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2.xml" ContentType="application/vnd.openxmlformats-officedocument.drawing+xml"/>
  <Override PartName="/xl/tables/table15.xml" ContentType="application/vnd.openxmlformats-officedocument.spreadsheetml.table+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akovale\Downloads\"/>
    </mc:Choice>
  </mc:AlternateContent>
  <xr:revisionPtr revIDLastSave="0" documentId="8_{A2FF4B30-7CC2-4EC7-999B-4ABD06FE29C5}" xr6:coauthVersionLast="47" xr6:coauthVersionMax="47" xr10:uidLastSave="{00000000-0000-0000-0000-000000000000}"/>
  <bookViews>
    <workbookView xWindow="-120" yWindow="-120" windowWidth="51840" windowHeight="21120" xr2:uid="{00000000-000D-0000-FFFF-FFFF00000000}"/>
  </bookViews>
  <sheets>
    <sheet name="Final Card Catalog" sheetId="18" r:id="rId1"/>
    <sheet name="Biblical People" sheetId="1" r:id="rId2"/>
    <sheet name="Schema &amp; Rubric" sheetId="2" r:id="rId3"/>
    <sheet name="Set Summary" sheetId="3" r:id="rId4"/>
    <sheet name="Biblical Events" sheetId="4" r:id="rId5"/>
    <sheet name="Biblical Places" sheetId="5" r:id="rId6"/>
    <sheet name="Biblical Items" sheetId="6" r:id="rId7"/>
    <sheet name="Deferred Expansion" sheetId="7" r:id="rId8"/>
    <sheet name="Doctrine &amp; Teachings" sheetId="8" r:id="rId9"/>
    <sheet name="Early Church History" sheetId="9" r:id="rId10"/>
    <sheet name="Councils &amp; Synods" sheetId="10" r:id="rId11"/>
    <sheet name="Theologians" sheetId="11" r:id="rId12"/>
    <sheet name="Controversies &amp; Movements" sheetId="12" r:id="rId13"/>
    <sheet name="Traditions &amp; Practices" sheetId="13" r:id="rId14"/>
    <sheet name="Production Review" sheetId="14" r:id="rId15"/>
    <sheet name="Parables, Dreams &amp; Visions" sheetId="15" r:id="rId16"/>
    <sheet name="Merge Ledger" sheetId="16" r:id="rId17"/>
    <sheet name="Rarity Calibration" sheetId="17" r:id="rId18"/>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7" l="1"/>
  <c r="H7" i="17"/>
  <c r="H6" i="17"/>
  <c r="H5" i="17"/>
  <c r="H4" i="17"/>
  <c r="U55" i="15"/>
  <c r="V55" i="15" s="1"/>
  <c r="U54" i="15"/>
  <c r="V54" i="15" s="1"/>
  <c r="U53" i="15"/>
  <c r="V53" i="15" s="1"/>
  <c r="U52" i="15"/>
  <c r="V52" i="15" s="1"/>
  <c r="U51" i="15"/>
  <c r="V51" i="15" s="1"/>
  <c r="U50" i="15"/>
  <c r="V50" i="15" s="1"/>
  <c r="U49" i="15"/>
  <c r="V49" i="15" s="1"/>
  <c r="U48" i="15"/>
  <c r="V48" i="15" s="1"/>
  <c r="U47" i="15"/>
  <c r="V47" i="15" s="1"/>
  <c r="U46" i="15"/>
  <c r="V46" i="15" s="1"/>
  <c r="U45" i="15"/>
  <c r="V45" i="15" s="1"/>
  <c r="U44" i="15"/>
  <c r="V44" i="15" s="1"/>
  <c r="U43" i="15"/>
  <c r="V43" i="15" s="1"/>
  <c r="U42" i="15"/>
  <c r="V42" i="15" s="1"/>
  <c r="U41" i="15"/>
  <c r="V41" i="15" s="1"/>
  <c r="U40" i="15"/>
  <c r="V40" i="15" s="1"/>
  <c r="U39" i="15"/>
  <c r="V39" i="15" s="1"/>
  <c r="U38" i="15"/>
  <c r="V38" i="15" s="1"/>
  <c r="U37" i="15"/>
  <c r="V37" i="15" s="1"/>
  <c r="U36" i="15"/>
  <c r="V36" i="15" s="1"/>
  <c r="U35" i="15"/>
  <c r="V35" i="15" s="1"/>
  <c r="U34" i="15"/>
  <c r="V34" i="15" s="1"/>
  <c r="U33" i="15"/>
  <c r="V33" i="15" s="1"/>
  <c r="U32" i="15"/>
  <c r="V32" i="15" s="1"/>
  <c r="U31" i="15"/>
  <c r="V31" i="15" s="1"/>
  <c r="U30" i="15"/>
  <c r="V30" i="15" s="1"/>
  <c r="U29" i="15"/>
  <c r="V29" i="15" s="1"/>
  <c r="U28" i="15"/>
  <c r="V28" i="15" s="1"/>
  <c r="U27" i="15"/>
  <c r="V27" i="15" s="1"/>
  <c r="U26" i="15"/>
  <c r="V26" i="15" s="1"/>
  <c r="U25" i="15"/>
  <c r="V25" i="15" s="1"/>
  <c r="U24" i="15"/>
  <c r="V24" i="15" s="1"/>
  <c r="U23" i="15"/>
  <c r="V23" i="15" s="1"/>
  <c r="U22" i="15"/>
  <c r="V22" i="15" s="1"/>
  <c r="U21" i="15"/>
  <c r="V21" i="15" s="1"/>
  <c r="U20" i="15"/>
  <c r="V20" i="15" s="1"/>
  <c r="U19" i="15"/>
  <c r="V19" i="15" s="1"/>
  <c r="U18" i="15"/>
  <c r="V18" i="15" s="1"/>
  <c r="U17" i="15"/>
  <c r="V17" i="15" s="1"/>
  <c r="U16" i="15"/>
  <c r="V16" i="15" s="1"/>
  <c r="U15" i="15"/>
  <c r="V15" i="15" s="1"/>
  <c r="U14" i="15"/>
  <c r="V14" i="15" s="1"/>
  <c r="U13" i="15"/>
  <c r="V13" i="15" s="1"/>
  <c r="U12" i="15"/>
  <c r="V12" i="15" s="1"/>
  <c r="U11" i="15"/>
  <c r="V11" i="15" s="1"/>
  <c r="U10" i="15"/>
  <c r="V10" i="15" s="1"/>
  <c r="U9" i="15"/>
  <c r="V9" i="15" s="1"/>
  <c r="U8" i="15"/>
  <c r="V8" i="15" s="1"/>
  <c r="U7" i="15"/>
  <c r="V7" i="15" s="1"/>
  <c r="U6" i="15"/>
  <c r="V6" i="15" s="1"/>
  <c r="U5" i="15"/>
  <c r="V5" i="15" s="1"/>
  <c r="U4" i="15"/>
  <c r="V4" i="15" s="1"/>
  <c r="U3" i="15"/>
  <c r="V3" i="15" s="1"/>
  <c r="U2" i="15"/>
  <c r="V2" i="15" s="1"/>
  <c r="V36" i="13"/>
  <c r="W36" i="13" s="1"/>
  <c r="V35" i="13"/>
  <c r="W35" i="13" s="1"/>
  <c r="V34" i="13"/>
  <c r="W34" i="13" s="1"/>
  <c r="V33" i="13"/>
  <c r="W33" i="13" s="1"/>
  <c r="V32" i="13"/>
  <c r="W32" i="13" s="1"/>
  <c r="V31" i="13"/>
  <c r="W31" i="13" s="1"/>
  <c r="V30" i="13"/>
  <c r="W30" i="13" s="1"/>
  <c r="V29" i="13"/>
  <c r="W29" i="13" s="1"/>
  <c r="V28" i="13"/>
  <c r="W28" i="13" s="1"/>
  <c r="V27" i="13"/>
  <c r="W27" i="13" s="1"/>
  <c r="V26" i="13"/>
  <c r="W26" i="13" s="1"/>
  <c r="V25" i="13"/>
  <c r="W25" i="13" s="1"/>
  <c r="V24" i="13"/>
  <c r="W24" i="13" s="1"/>
  <c r="V23" i="13"/>
  <c r="W23" i="13" s="1"/>
  <c r="V22" i="13"/>
  <c r="W22" i="13" s="1"/>
  <c r="V21" i="13"/>
  <c r="W21" i="13" s="1"/>
  <c r="V20" i="13"/>
  <c r="W20" i="13" s="1"/>
  <c r="V19" i="13"/>
  <c r="W19" i="13" s="1"/>
  <c r="V18" i="13"/>
  <c r="W18" i="13" s="1"/>
  <c r="V17" i="13"/>
  <c r="W17" i="13" s="1"/>
  <c r="V16" i="13"/>
  <c r="W16" i="13" s="1"/>
  <c r="V15" i="13"/>
  <c r="W15" i="13" s="1"/>
  <c r="V14" i="13"/>
  <c r="W14" i="13" s="1"/>
  <c r="V13" i="13"/>
  <c r="W13" i="13" s="1"/>
  <c r="V12" i="13"/>
  <c r="W12" i="13" s="1"/>
  <c r="V11" i="13"/>
  <c r="W11" i="13" s="1"/>
  <c r="V10" i="13"/>
  <c r="W10" i="13" s="1"/>
  <c r="V9" i="13"/>
  <c r="W9" i="13" s="1"/>
  <c r="V8" i="13"/>
  <c r="W8" i="13" s="1"/>
  <c r="V7" i="13"/>
  <c r="W7" i="13" s="1"/>
  <c r="V6" i="13"/>
  <c r="W6" i="13" s="1"/>
  <c r="V5" i="13"/>
  <c r="W5" i="13" s="1"/>
  <c r="V4" i="13"/>
  <c r="W4" i="13" s="1"/>
  <c r="V3" i="13"/>
  <c r="W3" i="13" s="1"/>
  <c r="V2" i="13"/>
  <c r="W2" i="13" s="1"/>
  <c r="V37" i="12"/>
  <c r="W37" i="12" s="1"/>
  <c r="V36" i="12"/>
  <c r="W36" i="12" s="1"/>
  <c r="V35" i="12"/>
  <c r="W35" i="12" s="1"/>
  <c r="V34" i="12"/>
  <c r="W34" i="12" s="1"/>
  <c r="V33" i="12"/>
  <c r="W33" i="12" s="1"/>
  <c r="V32" i="12"/>
  <c r="W32" i="12" s="1"/>
  <c r="V31" i="12"/>
  <c r="W31" i="12" s="1"/>
  <c r="V30" i="12"/>
  <c r="W30" i="12" s="1"/>
  <c r="V29" i="12"/>
  <c r="W29" i="12" s="1"/>
  <c r="V28" i="12"/>
  <c r="W28" i="12" s="1"/>
  <c r="V27" i="12"/>
  <c r="W27" i="12" s="1"/>
  <c r="V26" i="12"/>
  <c r="W26" i="12" s="1"/>
  <c r="V25" i="12"/>
  <c r="W25" i="12" s="1"/>
  <c r="V24" i="12"/>
  <c r="W24" i="12" s="1"/>
  <c r="V23" i="12"/>
  <c r="W23" i="12" s="1"/>
  <c r="V22" i="12"/>
  <c r="W22" i="12" s="1"/>
  <c r="V21" i="12"/>
  <c r="W21" i="12" s="1"/>
  <c r="V20" i="12"/>
  <c r="W20" i="12" s="1"/>
  <c r="V19" i="12"/>
  <c r="W19" i="12" s="1"/>
  <c r="V18" i="12"/>
  <c r="W18" i="12" s="1"/>
  <c r="V17" i="12"/>
  <c r="W17" i="12" s="1"/>
  <c r="V16" i="12"/>
  <c r="W16" i="12" s="1"/>
  <c r="V15" i="12"/>
  <c r="W15" i="12" s="1"/>
  <c r="V14" i="12"/>
  <c r="W14" i="12" s="1"/>
  <c r="V13" i="12"/>
  <c r="W13" i="12" s="1"/>
  <c r="V12" i="12"/>
  <c r="W12" i="12" s="1"/>
  <c r="V11" i="12"/>
  <c r="W11" i="12" s="1"/>
  <c r="V10" i="12"/>
  <c r="W10" i="12" s="1"/>
  <c r="V9" i="12"/>
  <c r="W9" i="12" s="1"/>
  <c r="V8" i="12"/>
  <c r="W8" i="12" s="1"/>
  <c r="V7" i="12"/>
  <c r="W7" i="12" s="1"/>
  <c r="V6" i="12"/>
  <c r="W6" i="12" s="1"/>
  <c r="V5" i="12"/>
  <c r="W5" i="12" s="1"/>
  <c r="V4" i="12"/>
  <c r="W4" i="12" s="1"/>
  <c r="V3" i="12"/>
  <c r="W3" i="12" s="1"/>
  <c r="V2" i="12"/>
  <c r="W2" i="12" s="1"/>
  <c r="V24" i="11"/>
  <c r="W24" i="11" s="1"/>
  <c r="V23" i="11"/>
  <c r="W23" i="11" s="1"/>
  <c r="V22" i="11"/>
  <c r="W22" i="11" s="1"/>
  <c r="V21" i="11"/>
  <c r="W21" i="11" s="1"/>
  <c r="V20" i="11"/>
  <c r="W20" i="11" s="1"/>
  <c r="V19" i="11"/>
  <c r="W19" i="11" s="1"/>
  <c r="V18" i="11"/>
  <c r="W18" i="11" s="1"/>
  <c r="V17" i="11"/>
  <c r="W17" i="11" s="1"/>
  <c r="V16" i="11"/>
  <c r="W16" i="11" s="1"/>
  <c r="V15" i="11"/>
  <c r="W15" i="11" s="1"/>
  <c r="V14" i="11"/>
  <c r="W14" i="11" s="1"/>
  <c r="V13" i="11"/>
  <c r="W13" i="11" s="1"/>
  <c r="V12" i="11"/>
  <c r="W12" i="11" s="1"/>
  <c r="V11" i="11"/>
  <c r="W11" i="11" s="1"/>
  <c r="V10" i="11"/>
  <c r="W10" i="11" s="1"/>
  <c r="V9" i="11"/>
  <c r="W9" i="11" s="1"/>
  <c r="V8" i="11"/>
  <c r="W8" i="11" s="1"/>
  <c r="V7" i="11"/>
  <c r="W7" i="11" s="1"/>
  <c r="V6" i="11"/>
  <c r="W6" i="11" s="1"/>
  <c r="V5" i="11"/>
  <c r="W5" i="11" s="1"/>
  <c r="V4" i="11"/>
  <c r="W4" i="11" s="1"/>
  <c r="V3" i="11"/>
  <c r="W3" i="11" s="1"/>
  <c r="V2" i="11"/>
  <c r="W2" i="11" s="1"/>
  <c r="V10" i="10"/>
  <c r="W10" i="10" s="1"/>
  <c r="V9" i="10"/>
  <c r="W9" i="10" s="1"/>
  <c r="V8" i="10"/>
  <c r="W8" i="10" s="1"/>
  <c r="V7" i="10"/>
  <c r="W7" i="10" s="1"/>
  <c r="V6" i="10"/>
  <c r="W6" i="10" s="1"/>
  <c r="V5" i="10"/>
  <c r="W5" i="10" s="1"/>
  <c r="V4" i="10"/>
  <c r="W4" i="10" s="1"/>
  <c r="V3" i="10"/>
  <c r="W3" i="10" s="1"/>
  <c r="V2" i="10"/>
  <c r="W2" i="10" s="1"/>
  <c r="V43" i="9"/>
  <c r="W43" i="9" s="1"/>
  <c r="V42" i="9"/>
  <c r="W42" i="9" s="1"/>
  <c r="V41" i="9"/>
  <c r="W41" i="9" s="1"/>
  <c r="V40" i="9"/>
  <c r="W40" i="9" s="1"/>
  <c r="V39" i="9"/>
  <c r="W39" i="9" s="1"/>
  <c r="V38" i="9"/>
  <c r="W38" i="9" s="1"/>
  <c r="V37" i="9"/>
  <c r="W37" i="9" s="1"/>
  <c r="V36" i="9"/>
  <c r="W36" i="9" s="1"/>
  <c r="V35" i="9"/>
  <c r="W35" i="9" s="1"/>
  <c r="V34" i="9"/>
  <c r="W34" i="9" s="1"/>
  <c r="V33" i="9"/>
  <c r="W33" i="9" s="1"/>
  <c r="V32" i="9"/>
  <c r="W32" i="9" s="1"/>
  <c r="V31" i="9"/>
  <c r="W31" i="9" s="1"/>
  <c r="V30" i="9"/>
  <c r="W30" i="9" s="1"/>
  <c r="V29" i="9"/>
  <c r="W29" i="9" s="1"/>
  <c r="V28" i="9"/>
  <c r="W28" i="9" s="1"/>
  <c r="V27" i="9"/>
  <c r="W27" i="9" s="1"/>
  <c r="V26" i="9"/>
  <c r="W26" i="9" s="1"/>
  <c r="V25" i="9"/>
  <c r="W25" i="9" s="1"/>
  <c r="V24" i="9"/>
  <c r="W24" i="9" s="1"/>
  <c r="V23" i="9"/>
  <c r="W23" i="9" s="1"/>
  <c r="V22" i="9"/>
  <c r="W22" i="9" s="1"/>
  <c r="V21" i="9"/>
  <c r="W21" i="9" s="1"/>
  <c r="V20" i="9"/>
  <c r="W20" i="9" s="1"/>
  <c r="V19" i="9"/>
  <c r="W19" i="9" s="1"/>
  <c r="V18" i="9"/>
  <c r="W18" i="9" s="1"/>
  <c r="V17" i="9"/>
  <c r="W17" i="9" s="1"/>
  <c r="V16" i="9"/>
  <c r="W16" i="9" s="1"/>
  <c r="V15" i="9"/>
  <c r="W15" i="9" s="1"/>
  <c r="V14" i="9"/>
  <c r="W14" i="9" s="1"/>
  <c r="V13" i="9"/>
  <c r="W13" i="9" s="1"/>
  <c r="V12" i="9"/>
  <c r="W12" i="9" s="1"/>
  <c r="V11" i="9"/>
  <c r="W11" i="9" s="1"/>
  <c r="V10" i="9"/>
  <c r="W10" i="9" s="1"/>
  <c r="V9" i="9"/>
  <c r="W9" i="9" s="1"/>
  <c r="V8" i="9"/>
  <c r="W8" i="9" s="1"/>
  <c r="V7" i="9"/>
  <c r="W7" i="9" s="1"/>
  <c r="V6" i="9"/>
  <c r="W6" i="9" s="1"/>
  <c r="V5" i="9"/>
  <c r="W5" i="9" s="1"/>
  <c r="V4" i="9"/>
  <c r="W4" i="9" s="1"/>
  <c r="V3" i="9"/>
  <c r="W3" i="9" s="1"/>
  <c r="V2" i="9"/>
  <c r="W2" i="9" s="1"/>
  <c r="U66" i="6"/>
  <c r="V66" i="6" s="1"/>
  <c r="U65" i="6"/>
  <c r="V65" i="6" s="1"/>
  <c r="U64" i="6"/>
  <c r="V64" i="6" s="1"/>
  <c r="U63" i="6"/>
  <c r="V63" i="6" s="1"/>
  <c r="U62" i="6"/>
  <c r="V62" i="6" s="1"/>
  <c r="U61" i="6"/>
  <c r="V61" i="6" s="1"/>
  <c r="U60" i="6"/>
  <c r="V60" i="6" s="1"/>
  <c r="U59" i="6"/>
  <c r="V59" i="6" s="1"/>
  <c r="U58" i="6"/>
  <c r="V58" i="6" s="1"/>
  <c r="U57" i="6"/>
  <c r="V57" i="6" s="1"/>
  <c r="U56" i="6"/>
  <c r="V56" i="6" s="1"/>
  <c r="U55" i="6"/>
  <c r="V55" i="6" s="1"/>
  <c r="U54" i="6"/>
  <c r="V54" i="6" s="1"/>
  <c r="U53" i="6"/>
  <c r="V53" i="6" s="1"/>
  <c r="U52" i="6"/>
  <c r="V52" i="6" s="1"/>
  <c r="U51" i="6"/>
  <c r="V51" i="6" s="1"/>
  <c r="U50" i="6"/>
  <c r="V50" i="6" s="1"/>
  <c r="U49" i="6"/>
  <c r="V49" i="6" s="1"/>
  <c r="U48" i="6"/>
  <c r="V48" i="6" s="1"/>
  <c r="U47" i="6"/>
  <c r="V47" i="6" s="1"/>
  <c r="U46" i="6"/>
  <c r="V46" i="6" s="1"/>
  <c r="U45" i="6"/>
  <c r="V45" i="6" s="1"/>
  <c r="U44" i="6"/>
  <c r="V44" i="6" s="1"/>
  <c r="U43" i="6"/>
  <c r="V43" i="6" s="1"/>
  <c r="U42" i="6"/>
  <c r="V42" i="6" s="1"/>
  <c r="U41" i="6"/>
  <c r="V41" i="6" s="1"/>
  <c r="U40" i="6"/>
  <c r="V40" i="6" s="1"/>
  <c r="U39" i="6"/>
  <c r="V39" i="6" s="1"/>
  <c r="U38" i="6"/>
  <c r="V38" i="6" s="1"/>
  <c r="U37" i="6"/>
  <c r="V37" i="6" s="1"/>
  <c r="U36" i="6"/>
  <c r="V36" i="6" s="1"/>
  <c r="U35" i="6"/>
  <c r="V35" i="6" s="1"/>
  <c r="U34" i="6"/>
  <c r="V34" i="6" s="1"/>
  <c r="U33" i="6"/>
  <c r="V33" i="6" s="1"/>
  <c r="U32" i="6"/>
  <c r="V32" i="6" s="1"/>
  <c r="U31" i="6"/>
  <c r="V31" i="6" s="1"/>
  <c r="U30" i="6"/>
  <c r="V30" i="6" s="1"/>
  <c r="U29" i="6"/>
  <c r="V29" i="6" s="1"/>
  <c r="U28" i="6"/>
  <c r="V28" i="6" s="1"/>
  <c r="U27" i="6"/>
  <c r="V27" i="6" s="1"/>
  <c r="U26" i="6"/>
  <c r="V26" i="6" s="1"/>
  <c r="U25" i="6"/>
  <c r="V25" i="6" s="1"/>
  <c r="U24" i="6"/>
  <c r="V24" i="6" s="1"/>
  <c r="U23" i="6"/>
  <c r="V23" i="6" s="1"/>
  <c r="U22" i="6"/>
  <c r="V22" i="6" s="1"/>
  <c r="U21" i="6"/>
  <c r="V21" i="6" s="1"/>
  <c r="U20" i="6"/>
  <c r="V20" i="6" s="1"/>
  <c r="U19" i="6"/>
  <c r="V19" i="6" s="1"/>
  <c r="U18" i="6"/>
  <c r="V18" i="6" s="1"/>
  <c r="U17" i="6"/>
  <c r="V17" i="6" s="1"/>
  <c r="U16" i="6"/>
  <c r="V16" i="6" s="1"/>
  <c r="U15" i="6"/>
  <c r="V15" i="6" s="1"/>
  <c r="U14" i="6"/>
  <c r="V14" i="6" s="1"/>
  <c r="U13" i="6"/>
  <c r="V13" i="6" s="1"/>
  <c r="U12" i="6"/>
  <c r="V12" i="6" s="1"/>
  <c r="U11" i="6"/>
  <c r="V11" i="6" s="1"/>
  <c r="U10" i="6"/>
  <c r="V10" i="6" s="1"/>
  <c r="U9" i="6"/>
  <c r="V9" i="6" s="1"/>
  <c r="U8" i="6"/>
  <c r="V8" i="6" s="1"/>
  <c r="U7" i="6"/>
  <c r="V7" i="6" s="1"/>
  <c r="U6" i="6"/>
  <c r="V6" i="6" s="1"/>
  <c r="U5" i="6"/>
  <c r="V5" i="6" s="1"/>
  <c r="U4" i="6"/>
  <c r="V4" i="6" s="1"/>
  <c r="U3" i="6"/>
  <c r="V3" i="6" s="1"/>
  <c r="U2" i="6"/>
  <c r="V2" i="6" s="1"/>
  <c r="U82" i="4"/>
  <c r="V82" i="4" s="1"/>
  <c r="U81" i="4"/>
  <c r="V81" i="4" s="1"/>
  <c r="U80" i="4"/>
  <c r="V80" i="4" s="1"/>
  <c r="U79" i="4"/>
  <c r="V79" i="4" s="1"/>
  <c r="U78" i="4"/>
  <c r="V78" i="4" s="1"/>
  <c r="U77" i="4"/>
  <c r="V77" i="4" s="1"/>
  <c r="U76" i="4"/>
  <c r="V76" i="4" s="1"/>
  <c r="U75" i="4"/>
  <c r="V75" i="4" s="1"/>
  <c r="U74" i="4"/>
  <c r="V74" i="4" s="1"/>
  <c r="U73" i="4"/>
  <c r="V73" i="4" s="1"/>
  <c r="U72" i="4"/>
  <c r="V72" i="4" s="1"/>
  <c r="U71" i="4"/>
  <c r="V71" i="4" s="1"/>
  <c r="U70" i="4"/>
  <c r="V70" i="4" s="1"/>
  <c r="U69" i="4"/>
  <c r="V69" i="4" s="1"/>
  <c r="U68" i="4"/>
  <c r="V68" i="4" s="1"/>
  <c r="U67" i="4"/>
  <c r="V67" i="4" s="1"/>
  <c r="U66" i="4"/>
  <c r="V66" i="4" s="1"/>
  <c r="U65" i="4"/>
  <c r="V65" i="4" s="1"/>
  <c r="U64" i="4"/>
  <c r="V64" i="4" s="1"/>
  <c r="U63" i="4"/>
  <c r="V63" i="4" s="1"/>
  <c r="U62" i="4"/>
  <c r="V62" i="4" s="1"/>
  <c r="U61" i="4"/>
  <c r="V61" i="4" s="1"/>
  <c r="U60" i="4"/>
  <c r="V60" i="4" s="1"/>
  <c r="U59" i="4"/>
  <c r="V59" i="4" s="1"/>
  <c r="U58" i="4"/>
  <c r="V58" i="4" s="1"/>
  <c r="U57" i="4"/>
  <c r="V57" i="4" s="1"/>
  <c r="U56" i="4"/>
  <c r="V56" i="4" s="1"/>
  <c r="U55" i="4"/>
  <c r="V55" i="4" s="1"/>
  <c r="U54" i="4"/>
  <c r="V54" i="4" s="1"/>
  <c r="U53" i="4"/>
  <c r="V53" i="4" s="1"/>
  <c r="U52" i="4"/>
  <c r="V52" i="4" s="1"/>
  <c r="U51" i="4"/>
  <c r="V51" i="4" s="1"/>
  <c r="U50" i="4"/>
  <c r="V50" i="4" s="1"/>
  <c r="U49" i="4"/>
  <c r="V49" i="4" s="1"/>
  <c r="U48" i="4"/>
  <c r="V48" i="4" s="1"/>
  <c r="U47" i="4"/>
  <c r="V47" i="4" s="1"/>
  <c r="U46" i="4"/>
  <c r="V46" i="4" s="1"/>
  <c r="U45" i="4"/>
  <c r="V45" i="4" s="1"/>
  <c r="U44" i="4"/>
  <c r="V44" i="4" s="1"/>
  <c r="U43" i="4"/>
  <c r="V43" i="4" s="1"/>
  <c r="U42" i="4"/>
  <c r="V42" i="4" s="1"/>
  <c r="U41" i="4"/>
  <c r="V41" i="4" s="1"/>
  <c r="U40" i="4"/>
  <c r="V40" i="4" s="1"/>
  <c r="U39" i="4"/>
  <c r="V39" i="4" s="1"/>
  <c r="U38" i="4"/>
  <c r="V38" i="4" s="1"/>
  <c r="U37" i="4"/>
  <c r="V37" i="4" s="1"/>
  <c r="U36" i="4"/>
  <c r="V36" i="4" s="1"/>
  <c r="U35" i="4"/>
  <c r="V35" i="4" s="1"/>
  <c r="U34" i="4"/>
  <c r="V34" i="4" s="1"/>
  <c r="U33" i="4"/>
  <c r="V33" i="4" s="1"/>
  <c r="U32" i="4"/>
  <c r="V32" i="4" s="1"/>
  <c r="U31" i="4"/>
  <c r="V31" i="4" s="1"/>
  <c r="U30" i="4"/>
  <c r="V30" i="4" s="1"/>
  <c r="U29" i="4"/>
  <c r="V29" i="4" s="1"/>
  <c r="U28" i="4"/>
  <c r="V28" i="4" s="1"/>
  <c r="U27" i="4"/>
  <c r="V27" i="4" s="1"/>
  <c r="U26" i="4"/>
  <c r="V26" i="4" s="1"/>
  <c r="U25" i="4"/>
  <c r="V25" i="4" s="1"/>
  <c r="U24" i="4"/>
  <c r="V24" i="4" s="1"/>
  <c r="U23" i="4"/>
  <c r="V23" i="4" s="1"/>
  <c r="U22" i="4"/>
  <c r="V22" i="4" s="1"/>
  <c r="U21" i="4"/>
  <c r="V21" i="4" s="1"/>
  <c r="U20" i="4"/>
  <c r="V20" i="4" s="1"/>
  <c r="U19" i="4"/>
  <c r="V19" i="4" s="1"/>
  <c r="U18" i="4"/>
  <c r="V18" i="4" s="1"/>
  <c r="U17" i="4"/>
  <c r="V17" i="4" s="1"/>
  <c r="U16" i="4"/>
  <c r="V16" i="4" s="1"/>
  <c r="U15" i="4"/>
  <c r="V15" i="4" s="1"/>
  <c r="U14" i="4"/>
  <c r="V14" i="4" s="1"/>
  <c r="U13" i="4"/>
  <c r="V13" i="4" s="1"/>
  <c r="U12" i="4"/>
  <c r="V12" i="4" s="1"/>
  <c r="U11" i="4"/>
  <c r="V11" i="4" s="1"/>
  <c r="U10" i="4"/>
  <c r="V10" i="4" s="1"/>
  <c r="U9" i="4"/>
  <c r="V9" i="4" s="1"/>
  <c r="U8" i="4"/>
  <c r="V8" i="4" s="1"/>
  <c r="U7" i="4"/>
  <c r="V7" i="4" s="1"/>
  <c r="U6" i="4"/>
  <c r="V6" i="4" s="1"/>
  <c r="U5" i="4"/>
  <c r="V5" i="4" s="1"/>
  <c r="U4" i="4"/>
  <c r="V4" i="4" s="1"/>
  <c r="U3" i="4"/>
  <c r="V3" i="4" s="1"/>
  <c r="U2" i="4"/>
  <c r="V2" i="4" s="1"/>
  <c r="K23" i="3"/>
  <c r="J23" i="3"/>
  <c r="I23" i="3"/>
  <c r="H23" i="3"/>
  <c r="G23" i="3"/>
  <c r="F23" i="3"/>
  <c r="E23" i="3"/>
  <c r="D23" i="3"/>
  <c r="C23" i="3"/>
  <c r="B23" i="3"/>
  <c r="L23" i="3" s="1"/>
  <c r="K22" i="3"/>
  <c r="J22" i="3"/>
  <c r="I22" i="3"/>
  <c r="H22" i="3"/>
  <c r="G22" i="3"/>
  <c r="F22" i="3"/>
  <c r="E22" i="3"/>
  <c r="D22" i="3"/>
  <c r="C22" i="3"/>
  <c r="B22" i="3"/>
  <c r="L22" i="3" s="1"/>
  <c r="K21" i="3"/>
  <c r="J21" i="3"/>
  <c r="I21" i="3"/>
  <c r="H21" i="3"/>
  <c r="G21" i="3"/>
  <c r="F21" i="3"/>
  <c r="E21" i="3"/>
  <c r="D21" i="3"/>
  <c r="C21" i="3"/>
  <c r="B21" i="3"/>
  <c r="L21" i="3" s="1"/>
  <c r="K20" i="3"/>
  <c r="J20" i="3"/>
  <c r="I20" i="3"/>
  <c r="H20" i="3"/>
  <c r="G20" i="3"/>
  <c r="F20" i="3"/>
  <c r="E20" i="3"/>
  <c r="D20" i="3"/>
  <c r="C20" i="3"/>
  <c r="B20" i="3"/>
  <c r="L20" i="3" s="1"/>
  <c r="K19" i="3"/>
  <c r="J19" i="3"/>
  <c r="I19" i="3"/>
  <c r="H19" i="3"/>
  <c r="G19" i="3"/>
  <c r="F19" i="3"/>
  <c r="E19" i="3"/>
  <c r="D19" i="3"/>
  <c r="C19" i="3"/>
  <c r="B19" i="3"/>
  <c r="L19" i="3" s="1"/>
  <c r="K18" i="3"/>
  <c r="J18" i="3"/>
  <c r="I18" i="3"/>
  <c r="H18" i="3"/>
  <c r="G18" i="3"/>
  <c r="F18" i="3"/>
  <c r="E18" i="3"/>
  <c r="D18" i="3"/>
  <c r="C18" i="3"/>
  <c r="B18" i="3"/>
  <c r="L18" i="3" s="1"/>
  <c r="E13" i="3"/>
  <c r="D13" i="3"/>
  <c r="E12" i="3"/>
  <c r="D12" i="3"/>
  <c r="E11" i="3"/>
  <c r="D11" i="3"/>
  <c r="E10" i="3"/>
  <c r="D10" i="3"/>
  <c r="E9" i="3"/>
  <c r="D9" i="3"/>
  <c r="Q8" i="3"/>
  <c r="P8" i="3"/>
  <c r="O8" i="3"/>
  <c r="N8" i="3"/>
  <c r="M8" i="3"/>
  <c r="L8" i="3"/>
  <c r="K8" i="3"/>
  <c r="J8" i="3"/>
  <c r="I8" i="3"/>
  <c r="H8" i="3"/>
  <c r="E8" i="3"/>
  <c r="D8" i="3"/>
  <c r="Q7" i="3"/>
  <c r="P7" i="3"/>
  <c r="O7" i="3"/>
  <c r="N7" i="3"/>
  <c r="M7" i="3"/>
  <c r="L7" i="3"/>
  <c r="K7" i="3"/>
  <c r="J7" i="3"/>
  <c r="I7" i="3"/>
  <c r="H7" i="3"/>
  <c r="E7" i="3"/>
  <c r="D7" i="3"/>
  <c r="Q6" i="3"/>
  <c r="P6" i="3"/>
  <c r="O6" i="3"/>
  <c r="N6" i="3"/>
  <c r="M6" i="3"/>
  <c r="L6" i="3"/>
  <c r="K6" i="3"/>
  <c r="J6" i="3"/>
  <c r="I6" i="3"/>
  <c r="H6" i="3"/>
  <c r="E6" i="3"/>
  <c r="D6" i="3"/>
  <c r="Q5" i="3"/>
  <c r="P5" i="3"/>
  <c r="O5" i="3"/>
  <c r="N5" i="3"/>
  <c r="M5" i="3"/>
  <c r="L5" i="3"/>
  <c r="K5" i="3"/>
  <c r="J5" i="3"/>
  <c r="I5" i="3"/>
  <c r="H5" i="3"/>
  <c r="E5" i="3"/>
  <c r="D5" i="3"/>
  <c r="Q4" i="3"/>
  <c r="P4" i="3"/>
  <c r="O4" i="3"/>
  <c r="N4" i="3"/>
  <c r="M4" i="3"/>
  <c r="L4" i="3"/>
  <c r="K4" i="3"/>
  <c r="J4" i="3"/>
  <c r="I4" i="3"/>
  <c r="H4" i="3"/>
  <c r="E4" i="3"/>
  <c r="E14" i="3" s="1"/>
  <c r="D4" i="3"/>
  <c r="D14" i="3" s="1"/>
  <c r="U93" i="1"/>
  <c r="V93" i="1" s="1"/>
  <c r="U92" i="1"/>
  <c r="V92" i="1" s="1"/>
  <c r="U91" i="1"/>
  <c r="V91" i="1" s="1"/>
  <c r="U90" i="1"/>
  <c r="V90" i="1" s="1"/>
  <c r="U89" i="1"/>
  <c r="V89" i="1" s="1"/>
  <c r="U88" i="1"/>
  <c r="V88" i="1" s="1"/>
  <c r="U87" i="1"/>
  <c r="V87" i="1" s="1"/>
  <c r="U86" i="1"/>
  <c r="V86" i="1" s="1"/>
  <c r="U85" i="1"/>
  <c r="V85" i="1" s="1"/>
  <c r="U84" i="1"/>
  <c r="V84" i="1" s="1"/>
  <c r="U83" i="1"/>
  <c r="V83" i="1" s="1"/>
  <c r="U82" i="1"/>
  <c r="V82" i="1" s="1"/>
  <c r="U81" i="1"/>
  <c r="V81" i="1" s="1"/>
  <c r="U80" i="1"/>
  <c r="V80" i="1" s="1"/>
  <c r="U79" i="1"/>
  <c r="V79" i="1" s="1"/>
  <c r="U78" i="1"/>
  <c r="V78" i="1" s="1"/>
  <c r="U77" i="1"/>
  <c r="V77" i="1" s="1"/>
  <c r="U76" i="1"/>
  <c r="V76" i="1" s="1"/>
  <c r="U75" i="1"/>
  <c r="V75" i="1" s="1"/>
  <c r="U74" i="1"/>
  <c r="V74" i="1" s="1"/>
  <c r="U73" i="1"/>
  <c r="V73" i="1" s="1"/>
  <c r="U72" i="1"/>
  <c r="V72" i="1" s="1"/>
  <c r="U71" i="1"/>
  <c r="V71" i="1" s="1"/>
  <c r="U70" i="1"/>
  <c r="V70" i="1" s="1"/>
  <c r="U69" i="1"/>
  <c r="V69" i="1" s="1"/>
  <c r="U68" i="1"/>
  <c r="V68" i="1" s="1"/>
  <c r="U67" i="1"/>
  <c r="V67" i="1" s="1"/>
  <c r="U66" i="1"/>
  <c r="V66" i="1" s="1"/>
  <c r="U65" i="1"/>
  <c r="V65" i="1" s="1"/>
  <c r="U64" i="1"/>
  <c r="V64" i="1" s="1"/>
  <c r="U63" i="1"/>
  <c r="V63" i="1" s="1"/>
  <c r="U62" i="1"/>
  <c r="V62" i="1" s="1"/>
  <c r="U61" i="1"/>
  <c r="V61" i="1" s="1"/>
  <c r="U60" i="1"/>
  <c r="V60" i="1" s="1"/>
  <c r="U59" i="1"/>
  <c r="V59" i="1" s="1"/>
  <c r="U58" i="1"/>
  <c r="V58" i="1" s="1"/>
  <c r="U57" i="1"/>
  <c r="V57" i="1" s="1"/>
  <c r="U56" i="1"/>
  <c r="V56" i="1" s="1"/>
  <c r="U55" i="1"/>
  <c r="V55" i="1" s="1"/>
  <c r="U54" i="1"/>
  <c r="V54" i="1" s="1"/>
  <c r="U53" i="1"/>
  <c r="V53" i="1" s="1"/>
  <c r="U52" i="1"/>
  <c r="V52" i="1" s="1"/>
  <c r="U51" i="1"/>
  <c r="V51" i="1" s="1"/>
  <c r="U50" i="1"/>
  <c r="V50" i="1" s="1"/>
  <c r="U49" i="1"/>
  <c r="V49" i="1" s="1"/>
  <c r="U48" i="1"/>
  <c r="V48" i="1" s="1"/>
  <c r="U47" i="1"/>
  <c r="V47" i="1" s="1"/>
  <c r="U46" i="1"/>
  <c r="V46" i="1" s="1"/>
  <c r="U45" i="1"/>
  <c r="V45" i="1" s="1"/>
  <c r="U44" i="1"/>
  <c r="V44" i="1" s="1"/>
  <c r="U43" i="1"/>
  <c r="V43" i="1" s="1"/>
  <c r="U42" i="1"/>
  <c r="V42" i="1" s="1"/>
  <c r="U41" i="1"/>
  <c r="V41" i="1" s="1"/>
  <c r="U40" i="1"/>
  <c r="V40" i="1" s="1"/>
  <c r="U39" i="1"/>
  <c r="V39" i="1" s="1"/>
  <c r="U38" i="1"/>
  <c r="V38" i="1" s="1"/>
  <c r="U37" i="1"/>
  <c r="V37" i="1" s="1"/>
  <c r="U36" i="1"/>
  <c r="V36" i="1" s="1"/>
  <c r="U35" i="1"/>
  <c r="V35" i="1" s="1"/>
  <c r="U34" i="1"/>
  <c r="V34" i="1" s="1"/>
  <c r="U33" i="1"/>
  <c r="V33" i="1" s="1"/>
  <c r="U32" i="1"/>
  <c r="V32" i="1" s="1"/>
  <c r="U31" i="1"/>
  <c r="V31" i="1" s="1"/>
  <c r="U30" i="1"/>
  <c r="V30" i="1" s="1"/>
  <c r="U29" i="1"/>
  <c r="V29" i="1" s="1"/>
  <c r="U28" i="1"/>
  <c r="V28" i="1" s="1"/>
  <c r="U27" i="1"/>
  <c r="V27" i="1" s="1"/>
  <c r="U26" i="1"/>
  <c r="V26" i="1" s="1"/>
  <c r="U25" i="1"/>
  <c r="V25" i="1" s="1"/>
  <c r="U24" i="1"/>
  <c r="V24" i="1" s="1"/>
  <c r="U23" i="1"/>
  <c r="V23" i="1" s="1"/>
  <c r="U22" i="1"/>
  <c r="V22" i="1" s="1"/>
  <c r="V21" i="1"/>
  <c r="U21" i="1"/>
  <c r="U20" i="1"/>
  <c r="V20" i="1" s="1"/>
  <c r="U19" i="1"/>
  <c r="V19" i="1" s="1"/>
  <c r="U18" i="1"/>
  <c r="V18" i="1" s="1"/>
  <c r="U17" i="1"/>
  <c r="V17" i="1" s="1"/>
  <c r="U16" i="1"/>
  <c r="V16" i="1" s="1"/>
  <c r="U15" i="1"/>
  <c r="V15" i="1" s="1"/>
  <c r="U14" i="1"/>
  <c r="V14" i="1" s="1"/>
  <c r="U13" i="1"/>
  <c r="V13" i="1" s="1"/>
  <c r="U12" i="1"/>
  <c r="V12" i="1" s="1"/>
  <c r="U11" i="1"/>
  <c r="V11" i="1" s="1"/>
  <c r="U10" i="1"/>
  <c r="V10" i="1" s="1"/>
  <c r="U9" i="1"/>
  <c r="V9" i="1" s="1"/>
  <c r="U8" i="1"/>
  <c r="V8" i="1" s="1"/>
  <c r="U7" i="1"/>
  <c r="V7" i="1" s="1"/>
  <c r="U6" i="1"/>
  <c r="V6" i="1" s="1"/>
  <c r="U5" i="1"/>
  <c r="V5" i="1" s="1"/>
  <c r="U4" i="1"/>
  <c r="V4" i="1" s="1"/>
  <c r="U3" i="1"/>
  <c r="V3" i="1" s="1"/>
  <c r="U2" i="1"/>
  <c r="V2" i="1" s="1"/>
  <c r="H9" i="17" l="1"/>
  <c r="I4" i="17"/>
  <c r="I5" i="17" l="1"/>
  <c r="I9" i="17" s="1"/>
  <c r="I6" i="17"/>
  <c r="I7" i="17"/>
  <c r="I8" i="17"/>
</calcChain>
</file>

<file path=xl/sharedStrings.xml><?xml version="1.0" encoding="utf-8"?>
<sst xmlns="http://schemas.openxmlformats.org/spreadsheetml/2006/main" count="43936" uniqueCount="8844">
  <si>
    <t>ID</t>
  </si>
  <si>
    <t>Name</t>
  </si>
  <si>
    <t>Category</t>
  </si>
  <si>
    <t>Set</t>
  </si>
  <si>
    <t>Subject Type</t>
  </si>
  <si>
    <t>Short Description / Educational Purpose</t>
  </si>
  <si>
    <t>Importance Score</t>
  </si>
  <si>
    <t>Importance / Prominence</t>
  </si>
  <si>
    <t>Visual Potential</t>
  </si>
  <si>
    <t>Candidate Rarity</t>
  </si>
  <si>
    <t>Hero Card?</t>
  </si>
  <si>
    <t>Relevant Scripture / Historical Period / Tradition</t>
  </si>
  <si>
    <t>Obvious Relationships</t>
  </si>
  <si>
    <t>Status</t>
  </si>
  <si>
    <t>Review Notes</t>
  </si>
  <si>
    <t>Information Box / Merged Concepts</t>
  </si>
  <si>
    <t>Significance / Recognition</t>
  </si>
  <si>
    <t>Artwork Potential Score</t>
  </si>
  <si>
    <t>Narrative / Emotional Impact</t>
  </si>
  <si>
    <t>Collectible Uniqueness</t>
  </si>
  <si>
    <t>Collectible Impact Score</t>
  </si>
  <si>
    <t>Proposed Global Rarity</t>
  </si>
  <si>
    <t>Rarity Rationale</t>
  </si>
  <si>
    <t>Final Rarity</t>
  </si>
  <si>
    <t>BP-001</t>
  </si>
  <si>
    <t>Moses</t>
  </si>
  <si>
    <t>Scripture</t>
  </si>
  <si>
    <t>Biblical People — Shared Canon</t>
  </si>
  <si>
    <t>Person</t>
  </si>
  <si>
    <t>Leader of the Exodus and covenant mediator; anchors liberation, Sinai, law, and wilderness themes.</t>
  </si>
  <si>
    <t>5 — Foundational</t>
  </si>
  <si>
    <t>Exceptional</t>
  </si>
  <si>
    <t>Legendary</t>
  </si>
  <si>
    <t>Yes</t>
  </si>
  <si>
    <t>Exodus–Deuteronomy | Exodus and wilderness period | Shared canon</t>
  </si>
  <si>
    <t>Aaron; Miriam; Pharaoh of the Exodus; Joshua; Exodus; Ten Commandments</t>
  </si>
  <si>
    <t>Idea</t>
  </si>
  <si>
    <t>Flagship subject: exceptional recognition and artwork potential. Scores: significance 10.0, artwork 9.6, narrative 8.8, uniqueness 8.5; weighted impact 94.9 → Legendary.</t>
  </si>
  <si>
    <t>BP-002</t>
  </si>
  <si>
    <t>David</t>
  </si>
  <si>
    <t>Shepherd, warrior, psalmist, and king; central to Israel’s monarchy and messianic lineage.</t>
  </si>
  <si>
    <t>1 Samuel 16–1 Kings 2; Psalms | United monarchy | Shared canon</t>
  </si>
  <si>
    <t>Saul; Jonathan; Goliath; Bathsheba; Solomon; Nathan the Prophet</t>
  </si>
  <si>
    <t>Flagship subject: exceptional recognition and artwork potential. Scores: significance 9.8, artwork 9.2, narrative 8.3, uniqueness 8.0; weighted impact 91.4 → Legendary.</t>
  </si>
  <si>
    <t>BP-003</t>
  </si>
  <si>
    <t>Abraham</t>
  </si>
  <si>
    <t>Patriarch called by God and recipient of covenant promises; key figure for faith and promise.</t>
  </si>
  <si>
    <t>Extraordinary</t>
  </si>
  <si>
    <t>Genesis 11–25 | Patriarchal period | Shared canon</t>
  </si>
  <si>
    <t>Sarah; Hagar; Ishmael; Isaac; Lot; Melchizedek</t>
  </si>
  <si>
    <t>Flagship subject: exceptional recognition and artwork potential. Scores: significance 9.6, artwork 9.0, narrative 8.0, uniqueness 7.8; weighted impact 89.2 → Legendary.</t>
  </si>
  <si>
    <t>BP-004</t>
  </si>
  <si>
    <t>Mary, Mother of Jesus</t>
  </si>
  <si>
    <t>Mother of Jesus; key figure in the Annunciation, Nativity, and early Gospel story.</t>
  </si>
  <si>
    <t>Matthew 1–2; Luke 1–2; John 2, 19; Acts 1 | First century | Shared canon</t>
  </si>
  <si>
    <t>Jesus Christ; Joseph of Nazareth; Elizabeth; John the Baptist; Nativity</t>
  </si>
  <si>
    <t>Flagship subject: exceptional recognition and artwork potential. Scores: significance 9.5, artwork 9.0, narrative 7.8, uniqueness 8.0; weighted impact 88.6 → Extraordinary.</t>
  </si>
  <si>
    <t>BP-005</t>
  </si>
  <si>
    <t>Peter</t>
  </si>
  <si>
    <t>Leading apostle whose failures, restoration, preaching, and leadership shape the Gospels and Acts.</t>
  </si>
  <si>
    <t>Gospels; Acts 1–12; 1–2 Peter | Apostolic age | Shared canon</t>
  </si>
  <si>
    <t>Jesus Christ; Andrew; John; James; Paul; Pentecost</t>
  </si>
  <si>
    <t>Balanced collectible profile across significance, visual potential, and impact. Scores: significance 9.4, artwork 8.5, narrative 7.8, uniqueness 7.2; weighted impact 85.9 → Extraordinary.</t>
  </si>
  <si>
    <t>BP-006</t>
  </si>
  <si>
    <t>Paul</t>
  </si>
  <si>
    <t>Apostle to the Gentiles; conversion, missions, letters, and theology dominate much of Acts and the Epistles.</t>
  </si>
  <si>
    <t>Acts 7–28; Pauline Epistles | Apostolic age | Shared canon</t>
  </si>
  <si>
    <t>Stephen; Barnabas; Silas; Timothy; Titus; Luke</t>
  </si>
  <si>
    <t>Balanced collectible profile across significance, visual potential, and impact. Scores: significance 9.6, artwork 8.7, narrative 8.0, uniqueness 7.6; weighted impact 88.1 → Extraordinary.</t>
  </si>
  <si>
    <t>BP-007</t>
  </si>
  <si>
    <t>Adam and Eve</t>
  </si>
  <si>
    <t>People Pair</t>
  </si>
  <si>
    <t>Presents Adam and Eve together as the first human pair in Genesis, connecting creation in God's image, the garden, human vocation, temptation, and the fall.</t>
  </si>
  <si>
    <t>High</t>
  </si>
  <si>
    <t>Rare</t>
  </si>
  <si>
    <t>Maybe</t>
  </si>
  <si>
    <t>Genesis 1–5; Romans 5; 1 Corinthians 15 | Primeval history | Shared canon</t>
  </si>
  <si>
    <t>Eve; Cain; Abel; Seth; Creation; Fall; Merged concepts: Eve</t>
  </si>
  <si>
    <t>Merged supporting concepts:
• Eve: First woman in Genesis; foundational for creation, marriage, fall, and human origins. Context: Genesis 2–4 | Primeval history | Shared canon.</t>
  </si>
  <si>
    <t>Flagship subject: exceptional recognition and artwork potential. Scores: significance 9.3, artwork 9.5, narrative 8.5, uniqueness 9.0; weighted impact 91.7 → Legendary.</t>
  </si>
  <si>
    <t>BP-008</t>
  </si>
  <si>
    <t>Noah</t>
  </si>
  <si>
    <t>Righteous survivor of the Flood; anchors judgment, preservation, covenant, and rainbow imagery.</t>
  </si>
  <si>
    <t>Uncommon</t>
  </si>
  <si>
    <t>Genesis 5–10; Hebrews 11 | Primeval history | Shared canon</t>
  </si>
  <si>
    <t>Shem; Ham; Japheth; Flood; Ark; Rainbow covenant</t>
  </si>
  <si>
    <t>Flagship subject: exceptional recognition and artwork potential. Scores: significance 9.1, artwork 9.0, narrative 8.5, uniqueness 8.5; weighted impact 88.9 → Extraordinary.</t>
  </si>
  <si>
    <t>BP-009</t>
  </si>
  <si>
    <t>Jacob (Israel)</t>
  </si>
  <si>
    <t>Patriarch renamed Israel; father of the tribes and central figure in Genesis family narratives.</t>
  </si>
  <si>
    <t>Genesis 25–50 | Patriarchal period | Shared canon</t>
  </si>
  <si>
    <t>Isaac; Rebekah; Esau; Leah; Rachel; Joseph; Twelve Tribes</t>
  </si>
  <si>
    <t>Significance-led: the subject is highly important even though the standalone art concept is more constrained. Scores: significance 8.9, artwork 7.0, narrative 5.7, uniqueness 5.7; weighted impact 73.7 → Uncommon.</t>
  </si>
  <si>
    <t>BP-010</t>
  </si>
  <si>
    <t>Joseph, Son of Jacob</t>
  </si>
  <si>
    <t>Favored son sold into Egypt who rises to power and preserves his family during famine.</t>
  </si>
  <si>
    <t>Genesis 30, 37–50 | Patriarchal period | Shared canon</t>
  </si>
  <si>
    <t>Jacob; Rachel; Judah; Benjamin; Potiphar; Pharaoh in Joseph’s Story</t>
  </si>
  <si>
    <t>Balanced collectible profile across significance, visual potential, and impact. Scores: significance 8.8, artwork 8.4, narrative 5.7, uniqueness 5.7; weighted impact 77.5 → Rare.</t>
  </si>
  <si>
    <t>BP-011</t>
  </si>
  <si>
    <t>Isaac</t>
  </si>
  <si>
    <t>Son of Abraham and Sarah; child of promise and bridge between Abraham and Jacob.</t>
  </si>
  <si>
    <t>Genesis 17–35 | Patriarchal period | Shared canon</t>
  </si>
  <si>
    <t>Abraham; Sarah; Rebekah; Esau; Jacob</t>
  </si>
  <si>
    <t>Balanced collectible profile across significance, visual potential, and impact. Scores: significance 8.2, artwork 7.0, narrative 5.7, uniqueness 5.7; weighted impact 70.9 → Uncommon.</t>
  </si>
  <si>
    <t>BP-012</t>
  </si>
  <si>
    <t>Solomon</t>
  </si>
  <si>
    <t>Son of David famed for wisdom, temple-building, wealth, and a complicated later reign.</t>
  </si>
  <si>
    <t>2 Samuel 12; 1 Kings 1–11; 2 Chronicles 1–9 | United monarchy | Shared canon</t>
  </si>
  <si>
    <t>David; Bathsheba; Nathan the Prophet; Rehoboam; Temple</t>
  </si>
  <si>
    <t>Balanced collectible profile across significance, visual potential, and impact. Scores: significance 8.8, artwork 8.3, narrative 7.3, uniqueness 7.2; weighted impact 81.9 → Rare.</t>
  </si>
  <si>
    <t>BP-013</t>
  </si>
  <si>
    <t>Elijah</t>
  </si>
  <si>
    <t>Prophet who confronts royal apostasy and is associated with drought, fire, and Mount Carmel.</t>
  </si>
  <si>
    <t>1 Kings 17–2 Kings 2 | Divided monarchy | Shared canon</t>
  </si>
  <si>
    <t>Ahab; Jezebel; Elisha; Mount Carmel</t>
  </si>
  <si>
    <t>Highly distinctive collectible concept with unusually strong visual identity. Scores: significance 8.9, artwork 9.1, narrative 8.3, uniqueness 8.5; weighted impact 88.0 → Extraordinary.</t>
  </si>
  <si>
    <t>BP-014</t>
  </si>
  <si>
    <t>John the Baptist</t>
  </si>
  <si>
    <t>Prophetic forerunner who calls for repentance and baptizes Jesus in the Jordan.</t>
  </si>
  <si>
    <t>Matthew 3, 11, 14; Mark 1, 6; Luke 1, 3, 7; John 1, 3 | First century | Shared canon</t>
  </si>
  <si>
    <t>Jesus Christ; Zechariah; Elizabeth; Herod Antipas; Baptism of Jesus</t>
  </si>
  <si>
    <t>Balanced collectible profile across significance, visual potential, and impact. Scores: significance 8.7, artwork 8.4, narrative 5.7, uniqueness 5.7; weighted impact 77.1 → Rare.</t>
  </si>
  <si>
    <t>BP-015</t>
  </si>
  <si>
    <t>Isaiah</t>
  </si>
  <si>
    <t>Major prophet of judgment, holiness, hope, and restoration; central to later Christian messianic reading.</t>
  </si>
  <si>
    <t>Isaiah; 2 Kings 19–20 | Eighth century BC prophetic era | Shared canon</t>
  </si>
  <si>
    <t>Hezekiah; Micah the Prophet; Sennacherib; Isaiah 6</t>
  </si>
  <si>
    <t>Balanced collectible profile across significance, visual potential, and impact. Scores: significance 8.6, artwork 8.4, narrative 5.7, uniqueness 5.7; weighted impact 76.7 → Uncommon.</t>
  </si>
  <si>
    <t>BP-016</t>
  </si>
  <si>
    <t>Jeremiah</t>
  </si>
  <si>
    <t>Prophet through Judah’s final crisis; teaches covenant unfaithfulness, judgment, grief, and promised restoration.</t>
  </si>
  <si>
    <t>Jeremiah; 2 Kings 22–25 | Late Judah and Babylonian crisis | Shared canon</t>
  </si>
  <si>
    <t>Baruch; Zedekiah; Gedaliah; Nebuchadnezzar II; Merged concepts: Jeremiah's Scroll</t>
  </si>
  <si>
    <t>Merged supporting concepts:
• Jeremiah's Scroll: Baruch writes Jeremiah's prophecies on a scroll that is publicly read and later destroyed by King Jehoiakim. Context: Jeremiah 36 | Late monarchy | Shared canon.</t>
  </si>
  <si>
    <t>Balanced collectible profile across significance, visual potential, and impact. Scores: significance 8.3, artwork 8.4, narrative 5.7, uniqueness 5.7; weighted impact 75.5 → Uncommon.</t>
  </si>
  <si>
    <t>BP-017</t>
  </si>
  <si>
    <t>Daniel</t>
  </si>
  <si>
    <t>Faithful exile and visionary associated with Babylonian courts, deliverance stories, and apocalyptic visions.</t>
  </si>
  <si>
    <t>Daniel | Babylonian and Persian periods | Shared canon</t>
  </si>
  <si>
    <t>Shadrach; Meshach; Abednego; Nebuchadnezzar II; Belshazzar; Darius the Mede</t>
  </si>
  <si>
    <t>Balanced collectible profile across significance, visual potential, and impact. Scores: significance 8.8, artwork 8.8, narrative 8.0, uniqueness 7.8; weighted impact 85.4 → Extraordinary.</t>
  </si>
  <si>
    <t>BP-018</t>
  </si>
  <si>
    <t>Samuel</t>
  </si>
  <si>
    <t>Prophet and judge who anoints Israel’s first kings and bridges the judges and monarchy.</t>
  </si>
  <si>
    <t>1 Samuel 1–25 | Transition to monarchy | Shared canon</t>
  </si>
  <si>
    <t>Hannah; Eli; Saul; David</t>
  </si>
  <si>
    <t>Balanced collectible profile across significance, visual potential, and impact. Scores: significance 8.1, artwork 7.0, narrative 5.7, uniqueness 5.7; weighted impact 70.5 → Uncommon.</t>
  </si>
  <si>
    <t>BP-019</t>
  </si>
  <si>
    <t>Joshua</t>
  </si>
  <si>
    <t>Successor to Moses who leads Israel into Canaan; associated with courage, covenant, and conquest narratives.</t>
  </si>
  <si>
    <t>Exodus 17; Numbers 13–14, 27; Joshua | Conquest period | Shared canon</t>
  </si>
  <si>
    <t>Moses; Caleb; Rahab; Jericho</t>
  </si>
  <si>
    <t>BP-020</t>
  </si>
  <si>
    <t>Ezekiel</t>
  </si>
  <si>
    <t>Exilic prophet known for vivid visions, symbolic actions, judgment, restoration, and the new temple.</t>
  </si>
  <si>
    <t>Ezekiel | Babylonian exile | Shared canon</t>
  </si>
  <si>
    <t>Jeremiah; Daniel; Babylonian exile</t>
  </si>
  <si>
    <t>Balanced collectible profile across significance, visual potential, and impact. Scores: significance 8.3, artwork 7.0, narrative 6.4, uniqueness 5.7; weighted impact 72.7 → Uncommon.</t>
  </si>
  <si>
    <t>BP-021</t>
  </si>
  <si>
    <t>Aaron</t>
  </si>
  <si>
    <t>Brother of Moses and Israel’s first high priest; central to priesthood, worship, and wilderness failures.</t>
  </si>
  <si>
    <t>Exodus–Numbers | Exodus and wilderness period | Shared canon</t>
  </si>
  <si>
    <t>Moses; Miriam; Nadab; Abihu; Eleazar; Ithamar</t>
  </si>
  <si>
    <t>Balanced collectible profile across significance, visual potential, and impact. Scores: significance 8.3, artwork 7.0, narrative 5.7, uniqueness 5.7; weighted impact 71.3 → Uncommon.</t>
  </si>
  <si>
    <t>BP-022</t>
  </si>
  <si>
    <t>Ruth</t>
  </si>
  <si>
    <t>Moabite widow whose loyalty to Naomi and marriage to Boaz place her in David’s ancestry.</t>
  </si>
  <si>
    <t>4 — Major</t>
  </si>
  <si>
    <t>Common</t>
  </si>
  <si>
    <t>Ruth | Judges period | Shared canon</t>
  </si>
  <si>
    <t>Naomi; Boaz; David</t>
  </si>
  <si>
    <t>Balanced collectible profile across significance, visual potential, and impact. Scores: significance 7.8, artwork 7.0, narrative 5.7, uniqueness 5.7; weighted impact 69.3 → Uncommon.</t>
  </si>
  <si>
    <t>BP-023</t>
  </si>
  <si>
    <t>Esther</t>
  </si>
  <si>
    <t>Jewish queen who risks her position to preserve her people from Haman’s plot.</t>
  </si>
  <si>
    <t>Esther | Persian period | Shared canon</t>
  </si>
  <si>
    <t>Mordecai; Haman; Ahasuerus; Vashti</t>
  </si>
  <si>
    <t>Balanced collectible profile across significance, visual potential, and impact. Scores: significance 8.0, artwork 8.4, narrative 5.7, uniqueness 5.7; weighted impact 74.3 → Uncommon.</t>
  </si>
  <si>
    <t>BP-024</t>
  </si>
  <si>
    <t>Sarah</t>
  </si>
  <si>
    <t>Wife of Abraham and mother of Isaac; central to covenant promise and the long-awaited birth narrative.</t>
  </si>
  <si>
    <t>Genesis 11–23 | Patriarchal period | Shared canon</t>
  </si>
  <si>
    <t>Abraham; Hagar; Isaac</t>
  </si>
  <si>
    <t>Supporting collectible: useful content, but lower global pull impact than the broader catalog. Scores: significance 6.8, artwork 7.0, narrative 5.7, uniqueness 5.7; weighted impact 65.3 → Common.</t>
  </si>
  <si>
    <t>BP-025</t>
  </si>
  <si>
    <t>Mary Magdalene</t>
  </si>
  <si>
    <t>Disciple of Jesus and prominent resurrection witness, especially in John 20.</t>
  </si>
  <si>
    <t>Luke 8; Matthew 27–28; Mark 15–16; John 19–20 | First century | Shared canon</t>
  </si>
  <si>
    <t>Jesus Christ; Crucifixion; Empty Tomb; Resurrection</t>
  </si>
  <si>
    <t>Balanced collectible profile across significance, visual potential, and impact. Scores: significance 8.3, artwork 7.0, narrative 7.1, uniqueness 5.7; weighted impact 74.1 → Uncommon.</t>
  </si>
  <si>
    <t>BP-026</t>
  </si>
  <si>
    <t>Joseph of Nazareth</t>
  </si>
  <si>
    <t>Husband of Mary and legal father of Jesus; models faithful obedience in the infancy narratives.</t>
  </si>
  <si>
    <t>Matthew 1–2; Luke 1–2 | First century | Shared canon</t>
  </si>
  <si>
    <t>Mary; Jesus Christ; Nativity; Flight into Egypt</t>
  </si>
  <si>
    <t>Balanced collectible profile across significance, visual potential, and impact. Scores: significance 8.0, artwork 7.0, narrative 5.7, uniqueness 5.7; weighted impact 70.1 → Uncommon.</t>
  </si>
  <si>
    <t>BP-027</t>
  </si>
  <si>
    <t>Job</t>
  </si>
  <si>
    <t>Righteous sufferer whose book explores suffering, divine wisdom, integrity, and human limitation.</t>
  </si>
  <si>
    <t>Job | Wisdom literature setting | Shared canon</t>
  </si>
  <si>
    <t>Job’s friends; suffering; wisdom</t>
  </si>
  <si>
    <t>BP-028</t>
  </si>
  <si>
    <t>Elisha</t>
  </si>
  <si>
    <t>Prophetic successor to Elijah whose ministry includes healings, signs, and counsel during Israel’s monarchy.</t>
  </si>
  <si>
    <t>1 Kings 19; 2 Kings 2–13 | Divided monarchy | Shared canon</t>
  </si>
  <si>
    <t>Elijah; Naaman; Gehazi; Jehoram of Israel</t>
  </si>
  <si>
    <t>BP-029</t>
  </si>
  <si>
    <t>Deborah</t>
  </si>
  <si>
    <t>Prophet and judge who leads Israel with Barak in the victory celebrated in Judges 4–5.</t>
  </si>
  <si>
    <t>Judges 4–5 | Judges period | Shared canon</t>
  </si>
  <si>
    <t>Barak; Jael; Sisera</t>
  </si>
  <si>
    <t>BP-030</t>
  </si>
  <si>
    <t>Gideon</t>
  </si>
  <si>
    <t>Judge called from obscurity to defeat Midian, followed by a morally complicated legacy.</t>
  </si>
  <si>
    <t>Judges 6–8 | Judges period | Shared canon</t>
  </si>
  <si>
    <t>Abimelech son of Gideon; Midianites</t>
  </si>
  <si>
    <t>BP-031</t>
  </si>
  <si>
    <t>Samson</t>
  </si>
  <si>
    <t>Judge of extraordinary strength whose vows, victories, and failures create one of Judges’ most vivid narratives.</t>
  </si>
  <si>
    <t>Judges 13–16 | Judges period | Shared canon</t>
  </si>
  <si>
    <t>Manoah; Delilah; Philistines</t>
  </si>
  <si>
    <t>Artwork-led: the visual concept is substantially stronger than the subject's global recognition. Scores: significance 6.8, artwork 8.4, narrative 5.7, uniqueness 5.7; weighted impact 69.5 → Uncommon.</t>
  </si>
  <si>
    <t>BP-032</t>
  </si>
  <si>
    <t>Saul</t>
  </si>
  <si>
    <t>Israel’s first king; tragic rise and fall provides a foil to David and a study of kingship.</t>
  </si>
  <si>
    <t>1 Samuel 9–31 | Early united monarchy | Shared canon</t>
  </si>
  <si>
    <t>Samuel; Jonathan; David; Michal; Abner</t>
  </si>
  <si>
    <t>BP-033</t>
  </si>
  <si>
    <t>Jonathan</t>
  </si>
  <si>
    <t>Son of Saul and loyal friend of David; notable for courage, covenant friendship, and divided family loyalties.</t>
  </si>
  <si>
    <t>1 Samuel 13–31; 2 Samuel 1 | Early united monarchy | Shared canon</t>
  </si>
  <si>
    <t>Saul; David; Michal; Mephibosheth</t>
  </si>
  <si>
    <t>BP-034</t>
  </si>
  <si>
    <t>Hezekiah</t>
  </si>
  <si>
    <t>King of Judah remembered for reform, trust during Assyrian invasion, and interaction with Isaiah.</t>
  </si>
  <si>
    <t>2 Kings 18–20; 2 Chronicles 29–32; Isaiah 36–39 | Late eighth century BC | Shared canon</t>
  </si>
  <si>
    <t>Isaiah; Sennacherib; Manasseh king of Judah</t>
  </si>
  <si>
    <t>BP-035</t>
  </si>
  <si>
    <t>Josiah</t>
  </si>
  <si>
    <t>Reforming king of Judah associated with rediscovery of the Book of the Law and covenant renewal.</t>
  </si>
  <si>
    <t>2 Kings 22–23; 2 Chronicles 34–35 | Late Judah | Shared canon</t>
  </si>
  <si>
    <t>Huldah; Hilkiah; Shaphan</t>
  </si>
  <si>
    <t>BP-036</t>
  </si>
  <si>
    <t>Ezra</t>
  </si>
  <si>
    <t>Priest and scribe who leads returnees and teaches the Law in post-exilic Jerusalem.</t>
  </si>
  <si>
    <t>Ezra 7–10; Nehemiah 8 | Persian period restoration | Shared canon</t>
  </si>
  <si>
    <t>Nehemiah; Artaxerxes I; Jeshua; Zerubbabel; Merged concepts: Ezra's Torah Scroll</t>
  </si>
  <si>
    <t>Merged supporting concepts:
• Ezra's Torah Scroll: Ezra publicly reads the law to the returned community, making the scroll a central object of post-exilic renewal. Context: Nehemiah 8:1–8 | Post-exilic period | Shared canon.</t>
  </si>
  <si>
    <t>BP-037</t>
  </si>
  <si>
    <t>Nehemiah</t>
  </si>
  <si>
    <t>Governor who rebuilds Jerusalem’s walls and leads civic and covenant reforms after exile.</t>
  </si>
  <si>
    <t>Nehemiah | Persian period restoration | Shared canon</t>
  </si>
  <si>
    <t>Ezra; Artaxerxes I; Sanballat; Tobiah; Geshem</t>
  </si>
  <si>
    <t>BP-038</t>
  </si>
  <si>
    <t>James and John, Sons of Zebedee</t>
  </si>
  <si>
    <t>Presents James and John, the sons of Zebedee, together as brothers called from fishing into Jesus' inner circle of disciples.</t>
  </si>
  <si>
    <t>Gospels; Acts 12 | First century | Shared canon</t>
  </si>
  <si>
    <t>John son of Zebedee; Peter; Jesus Christ; Merged concepts: John, Son of Zebedee</t>
  </si>
  <si>
    <t>Merged supporting concepts:
• John, Son of Zebedee: One of the Twelve and brother of James; prominent disciple traditionally associated with Johannine writings. Context: Gospels; Acts; Johannine tradition | Apostolic age | Shared canon. Editorial nuance: Traditional association with Johannine writings should be distinguished from what the texts explicitly state.</t>
  </si>
  <si>
    <t>BP-039</t>
  </si>
  <si>
    <t>Andrew</t>
  </si>
  <si>
    <t>One of the Twelve and Peter’s brother; often depicted bringing others to Jesus.</t>
  </si>
  <si>
    <t>3 — Significant</t>
  </si>
  <si>
    <t>Medium</t>
  </si>
  <si>
    <t>No</t>
  </si>
  <si>
    <t>Gospels; Acts 1 | First century | Shared canon</t>
  </si>
  <si>
    <t>Peter; Jesus Christ; Philip the Apostle</t>
  </si>
  <si>
    <t>Supporting collectible: useful content, but lower global pull impact than the broader catalog. Scores: significance 5.5, artwork 5.7, narrative 5.7, uniqueness 5.7; weighted impact 56.2 → Common.</t>
  </si>
  <si>
    <t>BP-040</t>
  </si>
  <si>
    <t>Thomas</t>
  </si>
  <si>
    <t>One of the Twelve remembered for his questions and climactic confession after the Resurrection.</t>
  </si>
  <si>
    <t>John 11, 14, 20; Synoptic apostle lists | First century | Shared canon</t>
  </si>
  <si>
    <t>Jesus Christ; Resurrection; Twelve Apostles</t>
  </si>
  <si>
    <t>Supporting collectible: useful content, but lower global pull impact than the broader catalog. Scores: significance 5.5, artwork 5.7, narrative 7.1, uniqueness 5.7; weighted impact 59.0 → Common.</t>
  </si>
  <si>
    <t>BP-041</t>
  </si>
  <si>
    <t>Matthew</t>
  </si>
  <si>
    <t>One of the Twelve, identified in Matthew with a tax collector called by Jesus.</t>
  </si>
  <si>
    <t>Matthew 9–10; Mark 2–3; Luke 5–6; Acts 1 | First century | Shared canon</t>
  </si>
  <si>
    <t>Jesus Christ; Twelve Apostles</t>
  </si>
  <si>
    <t>BP-042</t>
  </si>
  <si>
    <t>James, Brother of Jesus</t>
  </si>
  <si>
    <t>Leader in the Jerusalem church and central participant in Acts 15; associated with the Epistle of James.</t>
  </si>
  <si>
    <t>Matthew 13; Acts 12, 15, 21; Galatians 1–2; James | Apostolic age | Shared canon</t>
  </si>
  <si>
    <t>Jesus Christ; Peter; Paul; Jude</t>
  </si>
  <si>
    <t>Association with authorship of James is traditional; distinguish traditional attribution from explicit text.</t>
  </si>
  <si>
    <t>BP-043</t>
  </si>
  <si>
    <t>Stephen</t>
  </si>
  <si>
    <t>First martyr in Acts; his speech links Israel’s history to the rejection of Jesus.</t>
  </si>
  <si>
    <t>Acts 6–8 | Apostolic age | Shared canon</t>
  </si>
  <si>
    <t>Paul; Philip the Evangelist; Jerusalem church</t>
  </si>
  <si>
    <t>Artwork-led: the visual concept is substantially stronger than the subject's global recognition. Scores: significance 5.5, artwork 7.0, narrative 6.5, uniqueness 5.7; weighted impact 61.7 → Common.</t>
  </si>
  <si>
    <t>BP-044</t>
  </si>
  <si>
    <t>Barnabas</t>
  </si>
  <si>
    <t>Early missionary and encourager who sponsors Paul and later travels with John Mark.</t>
  </si>
  <si>
    <t>Acts 4, 9, 11–15; Galatians 2 | Apostolic age | Shared canon</t>
  </si>
  <si>
    <t>Paul; John Mark; Antioch church</t>
  </si>
  <si>
    <t>BP-045</t>
  </si>
  <si>
    <t>Timothy</t>
  </si>
  <si>
    <t>Younger coworker of Paul who appears in Acts and multiple letters as a trusted ministry partner.</t>
  </si>
  <si>
    <t>Acts 16–20; Pauline Epistles; 1–2 Timothy | Apostolic age | Shared canon</t>
  </si>
  <si>
    <t>Paul; Eunice; Lois; Silas</t>
  </si>
  <si>
    <t>Supporting collectible: useful content, but lower global pull impact than the broader catalog. Scores: significance 5.5, artwork 5.7, narrative 5.4, uniqueness 5.7; weighted impact 55.6 → Common.</t>
  </si>
  <si>
    <t>BP-046</t>
  </si>
  <si>
    <t>Luke</t>
  </si>
  <si>
    <t>Coworker of Paul traditionally associated with Luke–Acts; important bridge between Gospel and mission history.</t>
  </si>
  <si>
    <t>Colossians 4; Philemon; 2 Timothy 4; Luke–Acts tradition | Apostolic age | Shared canon</t>
  </si>
  <si>
    <t>Paul; Acts; Gospel of Luke</t>
  </si>
  <si>
    <t>Traditional authorship association with Luke–Acts should be phrased as tradition rather than an explicit self-identification.</t>
  </si>
  <si>
    <t>BP-047</t>
  </si>
  <si>
    <t>Mark (John Mark)</t>
  </si>
  <si>
    <t>Early Christian associated with Peter, Paul, and Barnabas and traditionally with the Gospel of Mark.</t>
  </si>
  <si>
    <t>Acts 12–15; Colossians 4; Philemon; 1 Peter 5 | Apostolic age | Shared canon</t>
  </si>
  <si>
    <t>Barnabas; Paul; Peter; Mary mother of John Mark</t>
  </si>
  <si>
    <t>Traditional identification with the Evangelist is longstanding but should be phrased as tradition, not as an explicit biblical claim.</t>
  </si>
  <si>
    <t>BP-048</t>
  </si>
  <si>
    <t>Cain and Abel</t>
  </si>
  <si>
    <t>Presents Cain and Abel together through their offerings, rivalry, the murder of Abel, and the Bible's first account of violence between brothers.</t>
  </si>
  <si>
    <t>Genesis 4 | Primeval history | Shared canon</t>
  </si>
  <si>
    <t>Adam; Eve; Abel; Merged concepts: Abel</t>
  </si>
  <si>
    <t>Merged supporting concepts:
• Abel: Son of Adam and Eve murdered by Cain; later remembered as righteous and faithful. Context: Genesis 4; Hebrews 11; 1 John 3 | Primeval history | Shared canon.</t>
  </si>
  <si>
    <t>BP-049</t>
  </si>
  <si>
    <t>Enoch</t>
  </si>
  <si>
    <t>Ancestor of Noah remembered for walking with God and being taken by God.</t>
  </si>
  <si>
    <t>Genesis 5; Hebrews 11; Jude | Primeval history | Shared canon</t>
  </si>
  <si>
    <t>Methuselah; Noah</t>
  </si>
  <si>
    <t>BP-050</t>
  </si>
  <si>
    <t>Lot</t>
  </si>
  <si>
    <t>Nephew of Abraham whose story includes separation, Sodom, rescue, and family consequences.</t>
  </si>
  <si>
    <t>Genesis 11–19 | Patriarchal period | Shared canon</t>
  </si>
  <si>
    <t>Abraham; Sodom; Moab; Ammon</t>
  </si>
  <si>
    <t>BP-051</t>
  </si>
  <si>
    <t>Hagar</t>
  </si>
  <si>
    <t>Egyptian servant of Sarah and mother of Ishmael; her wilderness encounters emphasize divine seeing and care.</t>
  </si>
  <si>
    <t>Genesis 16, 21 | Patriarchal period | Shared canon</t>
  </si>
  <si>
    <t>Sarah; Abraham; Ishmael</t>
  </si>
  <si>
    <t>BP-052</t>
  </si>
  <si>
    <t>Ishmael</t>
  </si>
  <si>
    <t>Son of Abraham and Hagar; recipient of promises concerning his descendants despite not being Isaac.</t>
  </si>
  <si>
    <t>Genesis 16–25 | Patriarchal period | Shared canon</t>
  </si>
  <si>
    <t>BP-053</t>
  </si>
  <si>
    <t>Rebekah</t>
  </si>
  <si>
    <t>Wife of Isaac and mother of Esau and Jacob; central to the blessing and succession narrative.</t>
  </si>
  <si>
    <t>Genesis 24–27 | Patriarchal period | Shared canon</t>
  </si>
  <si>
    <t>Isaac; Esau; Jacob; Laban</t>
  </si>
  <si>
    <t>BP-054</t>
  </si>
  <si>
    <t>Esau</t>
  </si>
  <si>
    <t>Older twin of Jacob and ancestor of Edom; central to birthright, blessing, conflict, and reconciliation.</t>
  </si>
  <si>
    <t>Genesis 25–36 | Patriarchal period | Shared canon</t>
  </si>
  <si>
    <t>Isaac; Rebekah; Jacob; Edom</t>
  </si>
  <si>
    <t>BP-055</t>
  </si>
  <si>
    <t>Leah and Rachel</t>
  </si>
  <si>
    <t>Presents the sisters Leah and Rachel together within Jacob's household, tracing rivalry, marriage, motherhood, and their role in the formation of Israel.</t>
  </si>
  <si>
    <t>Genesis 29–35; 49 | Patriarchal period | Shared canon</t>
  </si>
  <si>
    <t>Jacob; Rachel; Judah; Levi; Merged concepts: Rachel</t>
  </si>
  <si>
    <t>Merged supporting concepts:
• Rachel: Beloved wife of Jacob and mother of Joseph and Benjamin. Context: Genesis 29–35 | Patriarchal period | Shared canon.</t>
  </si>
  <si>
    <t>BP-056</t>
  </si>
  <si>
    <t>Judah, Son of Jacob</t>
  </si>
  <si>
    <t>Son of Jacob who emerges as a family leader and ancestor of David’s royal line.</t>
  </si>
  <si>
    <t>Genesis 29, 37–49 | Patriarchal period | Shared canon</t>
  </si>
  <si>
    <t>Jacob; Tamar; Joseph; David</t>
  </si>
  <si>
    <t>BP-057</t>
  </si>
  <si>
    <t>Benjamin, Son of Jacob</t>
  </si>
  <si>
    <t>Youngest son of Jacob and Rachel; tribe founder and key figure in Joseph’s reconciliation story.</t>
  </si>
  <si>
    <t>Genesis 35, 42–49 | Patriarchal period | Shared canon</t>
  </si>
  <si>
    <t>Jacob; Rachel; Joseph; Saul</t>
  </si>
  <si>
    <t>BP-058</t>
  </si>
  <si>
    <t>Tamar, Daughter-in-law of Judah</t>
  </si>
  <si>
    <t>Widow whose actions expose Judah’s failure and preserve a family line later tied to David.</t>
  </si>
  <si>
    <t>Genesis 38; Ruth 4; Matthew 1 | Patriarchal period | Shared canon</t>
  </si>
  <si>
    <t>Judah; Perez; David</t>
  </si>
  <si>
    <t>BP-059</t>
  </si>
  <si>
    <t>Miriam</t>
  </si>
  <si>
    <t>Sister of Moses and Aaron; prophet associated with the Exodus song and wilderness leadership.</t>
  </si>
  <si>
    <t>Exodus 2, 15; Numbers 12, 20 | Exodus and wilderness period | Shared canon</t>
  </si>
  <si>
    <t>Moses; Aaron; Red Sea</t>
  </si>
  <si>
    <t>Artwork-led: the visual concept is substantially stronger than the subject's global recognition. Scores: significance 5.5, artwork 7.0, narrative 6.8, uniqueness 5.7; weighted impact 62.3 → Common.</t>
  </si>
  <si>
    <t>BP-060</t>
  </si>
  <si>
    <t>Caleb</t>
  </si>
  <si>
    <t>Faithful spy who trusts God’s promise and later receives Hebron as inheritance.</t>
  </si>
  <si>
    <t>Numbers 13–14; Joshua 14–15 | Wilderness and conquest periods | Shared canon</t>
  </si>
  <si>
    <t>Joshua; Twelve Spies; Hebron</t>
  </si>
  <si>
    <t>BP-061</t>
  </si>
  <si>
    <t>Rahab</t>
  </si>
  <si>
    <t>Woman of Jericho who shelters Israelite spies and is later remembered for faith.</t>
  </si>
  <si>
    <t>Joshua 2, 6; Matthew 1; Hebrews 11; James 2 | Conquest period | Shared canon</t>
  </si>
  <si>
    <t>Joshua; Jericho; Salmon</t>
  </si>
  <si>
    <t>Artwork-led: the visual concept is substantially stronger than the subject's global recognition. Scores: significance 5.5, artwork 7.0, narrative 5.7, uniqueness 5.7; weighted impact 60.1 → Common.</t>
  </si>
  <si>
    <t>BP-062</t>
  </si>
  <si>
    <t>Naomi</t>
  </si>
  <si>
    <t>Ruth’s mother-in-law whose grief and restoration frame the Book of Ruth.</t>
  </si>
  <si>
    <t>Ruth; Boaz; Orpah</t>
  </si>
  <si>
    <t>BP-063</t>
  </si>
  <si>
    <t>Boaz</t>
  </si>
  <si>
    <t>Respected Bethlehem landowner and kinsman-redeemer who marries Ruth.</t>
  </si>
  <si>
    <t>Ruth; Naomi; Obed; David</t>
  </si>
  <si>
    <t>BP-064</t>
  </si>
  <si>
    <t>Hannah</t>
  </si>
  <si>
    <t>Mother of Samuel whose prayer, vow, and song frame the opening of 1 Samuel.</t>
  </si>
  <si>
    <t>1 Samuel 1–2 | Transition to monarchy | Shared canon</t>
  </si>
  <si>
    <t>Elkanah; Samuel; Eli</t>
  </si>
  <si>
    <t>BP-065</t>
  </si>
  <si>
    <t>Eli</t>
  </si>
  <si>
    <t>Priest at Shiloh who mentors Samuel while failing to restrain his own sons.</t>
  </si>
  <si>
    <t>1 Samuel 1–4 | Transition to monarchy | Shared canon</t>
  </si>
  <si>
    <t>Samuel; Hophni; Phinehas son of Eli</t>
  </si>
  <si>
    <t>BP-066</t>
  </si>
  <si>
    <t>Goliath</t>
  </si>
  <si>
    <t>Philistine champion defeated by David in the Valley of Elah.</t>
  </si>
  <si>
    <t>1 Samuel 17 | Early united monarchy | Shared canon</t>
  </si>
  <si>
    <t>David; Saul; Philistines</t>
  </si>
  <si>
    <t>BP-067</t>
  </si>
  <si>
    <t>Abigail</t>
  </si>
  <si>
    <t>Wise woman who prevents David from bloodshed and later becomes his wife.</t>
  </si>
  <si>
    <t>1 Samuel 25 | Early united monarchy | Shared canon</t>
  </si>
  <si>
    <t>David; Nabal</t>
  </si>
  <si>
    <t>BP-068</t>
  </si>
  <si>
    <t>Bathsheba</t>
  </si>
  <si>
    <t>Wife of Uriah who becomes David’s wife and Solomon’s mother; central to sin, judgment, and succession.</t>
  </si>
  <si>
    <t>2 Samuel 11–12; 1 Kings 1–2 | United monarchy | Shared canon</t>
  </si>
  <si>
    <t>David; Uriah; Nathan; Solomon</t>
  </si>
  <si>
    <t>BP-069</t>
  </si>
  <si>
    <t>Nathan the Prophet</t>
  </si>
  <si>
    <t>Prophet who confronts David over Bathsheba and later supports Solomon’s succession.</t>
  </si>
  <si>
    <t>2 Samuel 7, 12; 1 Kings 1 | United monarchy | Shared canon</t>
  </si>
  <si>
    <t>David; Bathsheba; Solomon</t>
  </si>
  <si>
    <t>BP-070</t>
  </si>
  <si>
    <t>Absalom</t>
  </si>
  <si>
    <t>Son of David whose rebellion and death create a major political and family tragedy.</t>
  </si>
  <si>
    <t>2 Samuel 13–19 | United monarchy | Shared canon</t>
  </si>
  <si>
    <t>David; Tamar daughter of David; Amnon; Joab</t>
  </si>
  <si>
    <t>Artwork-led: the visual concept is substantially stronger than the subject's global recognition. Scores: significance 5.5, artwork 7.0, narrative 6.3, uniqueness 5.7; weighted impact 61.3 → Common.</t>
  </si>
  <si>
    <t>BP-071</t>
  </si>
  <si>
    <t>Rehoboam</t>
  </si>
  <si>
    <t>Son of Solomon whose harsh response helps split the kingdom.</t>
  </si>
  <si>
    <t>1 Kings 11–14; 2 Chronicles 9–12 | Divided monarchy | Shared canon</t>
  </si>
  <si>
    <t>Solomon; Jeroboam I; Kingdom division</t>
  </si>
  <si>
    <t>BP-072</t>
  </si>
  <si>
    <t>Jeroboam I</t>
  </si>
  <si>
    <t>First king of the northern kingdom; establishes rival worship centers at Bethel and Dan.</t>
  </si>
  <si>
    <t>1 Kings 11–14 | Early divided monarchy | Shared canon</t>
  </si>
  <si>
    <t>Rehoboam; Ahijah the Shilonite; Bethel</t>
  </si>
  <si>
    <t>BP-073</t>
  </si>
  <si>
    <t>Ahab</t>
  </si>
  <si>
    <t>King of Israel whose reign features conflict with Elijah and widespread Baal worship.</t>
  </si>
  <si>
    <t>1 Kings 16–22 | Divided monarchy | Shared canon</t>
  </si>
  <si>
    <t>Jezebel; Elijah; Micaiah son of Imlah; Jehoshaphat</t>
  </si>
  <si>
    <t>BP-074</t>
  </si>
  <si>
    <t>Jezebel</t>
  </si>
  <si>
    <t>Phoenician queen married to Ahab; major antagonist in Elijah’s conflict with royal-sponsored Baal worship.</t>
  </si>
  <si>
    <t>1 Kings 16–21; 2 Kings 9 | Divided monarchy | Shared canon</t>
  </si>
  <si>
    <t>Ahab; Elijah; Jehu; Naboth</t>
  </si>
  <si>
    <t>BP-075</t>
  </si>
  <si>
    <t>Huldah</t>
  </si>
  <si>
    <t>Prophet consulted after discovery of the Book of the Law during Josiah’s reign.</t>
  </si>
  <si>
    <t>2 Kings 22; 2 Chronicles 34 | Late Judah | Shared canon</t>
  </si>
  <si>
    <t>Josiah; Hilkiah; Shaphan</t>
  </si>
  <si>
    <t>BP-076</t>
  </si>
  <si>
    <t>Amos</t>
  </si>
  <si>
    <t>Shepherd-prophet from Judah who condemns injustice and complacency in the northern kingdom.</t>
  </si>
  <si>
    <t>Amos | Eighth century BC | Shared canon</t>
  </si>
  <si>
    <t>Jeroboam II; Hosea; Bethel</t>
  </si>
  <si>
    <t>BP-077</t>
  </si>
  <si>
    <t>Hosea</t>
  </si>
  <si>
    <t>Prophet whose marriage imagery dramatizes Israel’s unfaithfulness and God’s covenant love.</t>
  </si>
  <si>
    <t>Hosea | Eighth century BC | Shared canon</t>
  </si>
  <si>
    <t>Gomer; Jeroboam II; Israel</t>
  </si>
  <si>
    <t>BP-078</t>
  </si>
  <si>
    <t>Jonah</t>
  </si>
  <si>
    <t>Reluctant prophet sent to Nineveh; story explores mercy, repentance, nationalism, and prophetic obedience.</t>
  </si>
  <si>
    <t>Jonah; 2 Kings 14 | Eighth century BC setting | Shared canon</t>
  </si>
  <si>
    <t>Nineveh; Jeroboam II</t>
  </si>
  <si>
    <t>BP-079</t>
  </si>
  <si>
    <t>Nebuchadnezzar II</t>
  </si>
  <si>
    <t>Babylonian king tied to Jerusalem’s destruction and prominent court narratives in Daniel.</t>
  </si>
  <si>
    <t>2 Kings 24–25; Jeremiah; Daniel 1–4 | Babylonian period | Shared canon</t>
  </si>
  <si>
    <t>Jeremiah; Daniel; Zedekiah; Shadrach; Meshach; Abednego</t>
  </si>
  <si>
    <t>BP-080</t>
  </si>
  <si>
    <t>Cyrus the Great</t>
  </si>
  <si>
    <t>Persian king credited with authorizing Judean exiles to return and rebuild the temple.</t>
  </si>
  <si>
    <t>2 Chronicles 36; Ezra 1; Isaiah 44–45 | Persian period | Shared canon</t>
  </si>
  <si>
    <t>Zerubbabel; Ezra; Return from exile</t>
  </si>
  <si>
    <t>BP-081</t>
  </si>
  <si>
    <t>Shadrach, Meshach &amp; Abednego</t>
  </si>
  <si>
    <t>People Group</t>
  </si>
  <si>
    <t>Presents Shadrach, Meshach, and Abednego together as the three Judean exiles who remain faithful under Nebuchadnezzar and survive the fiery furnace.</t>
  </si>
  <si>
    <t>Daniel 1–3 | Babylonian exile | Shared canon</t>
  </si>
  <si>
    <t>Daniel; Meshach; Abednego; Nebuchadnezzar II; Merged concepts: Meshach (Mishael); Abednego (Azariah)</t>
  </si>
  <si>
    <t>Merged supporting concepts:
• Meshach (Mishael): One of Daniel’s companions who survives the fiery furnace after refusing the royal image. Context: Daniel 1–3 | Babylonian exile | Shared canon.
• Abednego (Azariah): One of Daniel’s companions who remains faithful under pressure and survives the fiery furnace. Context: Daniel 1–3 | Babylonian exile | Shared canon.</t>
  </si>
  <si>
    <t>Balanced collectible profile across significance, visual potential, and impact. Scores: significance 8.0, artwork 7.0, narrative 6.5, uniqueness 5.7; weighted impact 71.7 → Uncommon.</t>
  </si>
  <si>
    <t>BP-082</t>
  </si>
  <si>
    <t>Mordecai</t>
  </si>
  <si>
    <t>Jewish exile and guardian of Esther whose refusal to honor Haman helps trigger the central conflict.</t>
  </si>
  <si>
    <t>Esther; Haman; Ahasuerus</t>
  </si>
  <si>
    <t>BP-083</t>
  </si>
  <si>
    <t>Haman</t>
  </si>
  <si>
    <t>High official who plots the destruction of the Jews and becomes the antagonist of Esther.</t>
  </si>
  <si>
    <t>Esther; Mordecai; Ahasuerus; Merged concepts: Haman's Decree</t>
  </si>
  <si>
    <t>Merged supporting concepts:
• Haman's Decree: The sealed imperial edict orders destruction of the Jewish population across the Persian Empire. Context: Esther 3:12–15 | Persian period | Shared canon.</t>
  </si>
  <si>
    <t>BP-084</t>
  </si>
  <si>
    <t>Elizabeth</t>
  </si>
  <si>
    <t>Mother of John the Baptist and relative of Mary; her pregnancy and blessing frame Luke’s infancy narrative.</t>
  </si>
  <si>
    <t>Luke 1 | First century | Shared canon</t>
  </si>
  <si>
    <t>Zechariah; John the Baptist; Mary</t>
  </si>
  <si>
    <t>BP-085</t>
  </si>
  <si>
    <t>Mary and Martha of Bethany</t>
  </si>
  <si>
    <t>Presents Mary and Martha of Bethany together through their hospitality, discipleship, grief, faith, and relationship with Jesus.</t>
  </si>
  <si>
    <t>Luke 10; John 11–12 | First century | Shared canon</t>
  </si>
  <si>
    <t>Mary of Bethany; Lazarus; Jesus Christ; Merged concepts: Mary of Bethany</t>
  </si>
  <si>
    <t>Merged supporting concepts:
• Mary of Bethany: Sister of Martha and Lazarus; associated with listening at Jesus’ feet and anointing him. Context: Luke 10; John 11–12 | First century | Shared canon.</t>
  </si>
  <si>
    <t>BP-086</t>
  </si>
  <si>
    <t>Lazarus of Bethany</t>
  </si>
  <si>
    <t>Brother of Martha and Mary whom Jesus raises from the dead in John 11.</t>
  </si>
  <si>
    <t>John 11–12 | First century | Shared canon</t>
  </si>
  <si>
    <t>Martha; Mary of Bethany; Jesus Christ</t>
  </si>
  <si>
    <t>BP-087</t>
  </si>
  <si>
    <t>Nicodemus</t>
  </si>
  <si>
    <t>Pharisee who visits Jesus at night and later assists in his burial.</t>
  </si>
  <si>
    <t>John 3, 7, 19 | First century | Shared canon</t>
  </si>
  <si>
    <t>Jesus Christ; Joseph of Arimathea</t>
  </si>
  <si>
    <t>BP-088</t>
  </si>
  <si>
    <t>Joseph of Arimathea</t>
  </si>
  <si>
    <t>Respected council member who provides his tomb for Jesus’ burial.</t>
  </si>
  <si>
    <t>Matthew 27; Mark 15; Luke 23; John 19 | First century | Shared canon</t>
  </si>
  <si>
    <t>Nicodemus; Jesus Christ; Burial; Empty Tomb</t>
  </si>
  <si>
    <t>BP-089</t>
  </si>
  <si>
    <t>Judas Iscariot</t>
  </si>
  <si>
    <t>One of the Twelve who betrays Jesus; key figure in passion narratives and themes of betrayal and remorse.</t>
  </si>
  <si>
    <t>Jesus Christ; Last Supper; Betrayal; Matthias</t>
  </si>
  <si>
    <t>BP-090</t>
  </si>
  <si>
    <t>Caiaphas</t>
  </si>
  <si>
    <t>High priest closely associated with the proceedings against Jesus in the Gospels.</t>
  </si>
  <si>
    <t>Matthew 26; John 11, 18; Acts 4 | First century | Shared canon</t>
  </si>
  <si>
    <t>Annas; Jesus Christ; Sanhedrin</t>
  </si>
  <si>
    <t>BP-091</t>
  </si>
  <si>
    <t>Pontius Pilate</t>
  </si>
  <si>
    <t>Roman prefect who authorizes Jesus’ crucifixion after the trial narratives.</t>
  </si>
  <si>
    <t>Gospels; Acts 3–4, 13; 1 Timothy 6 | First century | Shared canon</t>
  </si>
  <si>
    <t>Jesus Christ; Herod Antipas; Crucifixion</t>
  </si>
  <si>
    <t>Balanced collectible profile across significance, visual potential, and impact. Scores: significance 6.8, artwork 7.0, narrative 7.1, uniqueness 5.7; weighted impact 68.1 → Uncommon.</t>
  </si>
  <si>
    <t>BP-092</t>
  </si>
  <si>
    <t>Cornelius</t>
  </si>
  <si>
    <t>Roman centurion whose household receives the Gospel and Spirit in a pivotal Gentile inclusion episode.</t>
  </si>
  <si>
    <t>Acts 10–11 | Apostolic age | Shared canon</t>
  </si>
  <si>
    <t>Peter; Gentile mission; Caesarea</t>
  </si>
  <si>
    <t>MASTER CARD CATALOG — SCHEMA &amp; RUBRIC</t>
  </si>
  <si>
    <t>Purpose</t>
  </si>
  <si>
    <t>Working master inventory of card definitions. This is identity-level data, not individual card-instance metadata such as finish/material/wear.</t>
  </si>
  <si>
    <t>Current seed</t>
  </si>
  <si>
    <t>500 active identities across ten production-oriented categories. 1,097 identities are retained on Deferred Expansion.</t>
  </si>
  <si>
    <t>Status convention</t>
  </si>
  <si>
    <t>Every seeded row begins as Idea. Inclusion does not mean theological/content approval.</t>
  </si>
  <si>
    <t>Field</t>
  </si>
  <si>
    <t>Definition</t>
  </si>
  <si>
    <t>Working rule</t>
  </si>
  <si>
    <t>Stable identity key.</t>
  </si>
  <si>
    <t>Active prefixes currently use BP, BE, BPL, BI, PDV, ECH, CS, TH, CM, and TP. DT identifiers remain traceable in Deferred Expansion. IDs may still be renumbered before release.</t>
  </si>
  <si>
    <t>Display identity name.</t>
  </si>
  <si>
    <t>Disambiguate repeated names in the display name when needed.</t>
  </si>
  <si>
    <t>Top-level content family.</t>
  </si>
  <si>
    <t>Examples: Scripture, Core, Church History, Catholic, Orthodox, Protestant, Controversies.</t>
  </si>
  <si>
    <t>Collection in which rarity/prominence is evaluated.</t>
  </si>
  <si>
    <t>Set groups related content. Final rarity is calibrated globally across the full active catalog rather than forced to a category-specific distribution.</t>
  </si>
  <si>
    <t>Structural type of the subject.</t>
  </si>
  <si>
    <t>Person, Event, Place, Doctrine, Item, Practice, Council, Movement, Icon, Text, Foundation, Other.</t>
  </si>
  <si>
    <t>Why this identity deserves a card and what a player should learn.</t>
  </si>
  <si>
    <t>Keep short enough for editorial triage; full card copy lives elsewhere.</t>
  </si>
  <si>
    <t>Numeric prominence within the set.</t>
  </si>
  <si>
    <t>5 Foundational; 4 Major; 3 Significant; 2 Supporting; 1 Minor/Expansion.</t>
  </si>
  <si>
    <t>Human-readable version of the score.</t>
  </si>
  <si>
    <t>Use the same five-level rubric.</t>
  </si>
  <si>
    <t>How much distinctive visual language the subject naturally offers.</t>
  </si>
  <si>
    <t>Low, Medium, High, Exceptional. This is independent of rarity.</t>
  </si>
  <si>
    <t>Initial rarity hypothesis.</t>
  </si>
  <si>
    <t>Common, Uncommon, Rare, Extraordinary, Legendary. Can change after economy modeling.</t>
  </si>
  <si>
    <t>Whether the identity merits unusually bespoke/showcase art treatment.</t>
  </si>
  <si>
    <t>Yes should be scarce. Maybe is useful during art-direction review.</t>
  </si>
  <si>
    <t>Primary content anchors.</t>
  </si>
  <si>
    <t>Use broad chapter/book ranges during ideation; tighten citations during content drafting.</t>
  </si>
  <si>
    <t>Other identities, events, places, doctrines, or items that naturally connect.</t>
  </si>
  <si>
    <t>Useful later for learning graph, binder browsing, and related-card UX.</t>
  </si>
  <si>
    <t>Editorial/art pipeline state.</t>
  </si>
  <si>
    <t>Idea → Approved → Content Drafted → Art Drafted → Complete.</t>
  </si>
  <si>
    <t>Content ambiguity, attribution, canon, identity, or product-design caveat.</t>
  </si>
  <si>
    <t>Do not bury unresolved issues in description text.</t>
  </si>
  <si>
    <t>IMPORTANCE RUBRIC</t>
  </si>
  <si>
    <t>Defines the set for a general audience; omitting it would make the set feel obviously incomplete.</t>
  </si>
  <si>
    <t>Usually Extraordinary/Legendary candidate, but not automatically.</t>
  </si>
  <si>
    <t>Widely recognized or highly consequential to the set’s narrative/theology.</t>
  </si>
  <si>
    <t>Usually Rare/Extraordinary candidate.</t>
  </si>
  <si>
    <t>Important supporting figure with a clear educational hook.</t>
  </si>
  <si>
    <t>Usually Uncommon/Rare candidate.</t>
  </si>
  <si>
    <t>2 — Supporting</t>
  </si>
  <si>
    <t>Useful for depth, relationships, episodes, and collection breadth.</t>
  </si>
  <si>
    <t>Usually Common/Uncommon candidate.</t>
  </si>
  <si>
    <t>1 — Minor / Expansion</t>
  </si>
  <si>
    <t>Niche named figure or later-expansion depth card.</t>
  </si>
  <si>
    <t>Usually Common candidate.</t>
  </si>
  <si>
    <t>RARITY PRINCIPLE</t>
  </si>
  <si>
    <t>Rarity represents prominence inside the collection, not holiness, moral value, salvation, or importance to God.</t>
  </si>
  <si>
    <t>HERO ART PRINCIPLE</t>
  </si>
  <si>
    <t>“Hero” means a showcase production card, not that the subject is morally heroic. Antagonists can theoretically be hero-art candidates if the visual/narrative case warrants it.</t>
  </si>
  <si>
    <t>SCOPE NOTE</t>
  </si>
  <si>
    <t>This first set stays in the shared canon. Deuterocanonical biblical people can become a separate tradition-aware set rather than being silently mixed into this pool.</t>
  </si>
  <si>
    <t>Workbook Organization</t>
  </si>
  <si>
    <t>Category pages</t>
  </si>
  <si>
    <t>Keep major card categories on separate worksheet tabs. Favor categories that support concrete, differentiable card art; retire or defer categories that require repeated generic symbolism.</t>
  </si>
  <si>
    <t>Shared schema</t>
  </si>
  <si>
    <t>Category pages should use the same core catalog columns unless a category later proves it needs an additional specialized field.</t>
  </si>
  <si>
    <t>IDs</t>
  </si>
  <si>
    <t>Use category-specific prefixes so IDs remain globally recognizable even when cards live on different pages.</t>
  </si>
  <si>
    <t>Deferred expansion</t>
  </si>
  <si>
    <t>Ideas pruned from an active first-pass category remain on Deferred Expansion with their original catalog metadata.</t>
  </si>
  <si>
    <t>Scope principle</t>
  </si>
  <si>
    <t>Category sizing</t>
  </si>
  <si>
    <t>Use only as many active cards as the category can support with meaningful content and distinguishable artwork.</t>
  </si>
  <si>
    <t>Scope target</t>
  </si>
  <si>
    <t>Biblical People</t>
  </si>
  <si>
    <t>92 active.</t>
  </si>
  <si>
    <t>Biblical Events</t>
  </si>
  <si>
    <t>81 active.</t>
  </si>
  <si>
    <t>Biblical Places</t>
  </si>
  <si>
    <t>63 active after the final place-pruning pass.</t>
  </si>
  <si>
    <t>Biblical Items</t>
  </si>
  <si>
    <t>65 active.</t>
  </si>
  <si>
    <t>Parables, Dreams &amp; Visions</t>
  </si>
  <si>
    <t>54 active; replaces Doctrine &amp; Teachings as a more visual Scripture category.</t>
  </si>
  <si>
    <t>Early Church History</t>
  </si>
  <si>
    <t>42 active.</t>
  </si>
  <si>
    <t>Councils &amp; Synods</t>
  </si>
  <si>
    <t>9 active; compact core chosen to avoid repetitive artwork.</t>
  </si>
  <si>
    <t>Theologians</t>
  </si>
  <si>
    <t>23 active.</t>
  </si>
  <si>
    <t>Controversies &amp; Movements</t>
  </si>
  <si>
    <t>36 active.</t>
  </si>
  <si>
    <t>Traditions &amp; Practices</t>
  </si>
  <si>
    <t>35 active; focused on highly distinctive and tradition-specific practices.</t>
  </si>
  <si>
    <t>Current active total</t>
  </si>
  <si>
    <t>500 active cards.</t>
  </si>
  <si>
    <t>Production review</t>
  </si>
  <si>
    <t>Consolidation result</t>
  </si>
  <si>
    <t>111 active cards were merged into 89 surviving card groups, reducing the active catalog from 632 to 521; a later place-pruning pass removed 21 additional cards to reach the final 500.</t>
  </si>
  <si>
    <t>Merged information</t>
  </si>
  <si>
    <t>All active category sheets now include an Information Box / Merged Concepts field used to carry forward educational content from retired near-duplicate cards.</t>
  </si>
  <si>
    <t>Merge traceability</t>
  </si>
  <si>
    <t>Deferred Expansion includes Merged Into Active Card and Merge Notes columns; Merge Ledger records every source-to-survivor merge.</t>
  </si>
  <si>
    <t>Current duplicate status</t>
  </si>
  <si>
    <t>Post-merge normalized-name audit found zero duplicate active card names.</t>
  </si>
  <si>
    <t>Art distinction rule</t>
  </si>
  <si>
    <t>Do not split a single biblical scene, ritual, object cluster, or historical dispute into multiple cards when the resulting illustrations would be substantially interchangeable.</t>
  </si>
  <si>
    <t>Exception rule</t>
  </si>
  <si>
    <t>Related concepts may remain separate when their focal subject is obviously different at card scale—for example person portrait vs council, object still life vs narrative scene, or iconoclasm vs icon veneration.</t>
  </si>
  <si>
    <t>Working art target</t>
  </si>
  <si>
    <t>The working art target is now the canonical 500-card active catalog.</t>
  </si>
  <si>
    <t>Information-box policy</t>
  </si>
  <si>
    <t>When concepts are merged, preserve relevant scripture, historical context, tradition distinctions, and educational nuance in the survivor's information box rather than creating an extra card.</t>
  </si>
  <si>
    <t>Next step</t>
  </si>
  <si>
    <t>Develop art briefs for the remaining high-collision families rather than performing additional automatic merges.</t>
  </si>
  <si>
    <t>Rarity calibration</t>
  </si>
  <si>
    <t>Global principle</t>
  </si>
  <si>
    <t>Rarity is assigned from the full active catalog, not independently within each category.</t>
  </si>
  <si>
    <t>40% of Collectible Impact Score. Measures Christian prominence, recognizability, and historical/biblical weight.</t>
  </si>
  <si>
    <t>Artwork Potential</t>
  </si>
  <si>
    <t>30% of Collectible Impact Score. Measures how strong the actual card image can realistically become.</t>
  </si>
  <si>
    <t>20% of Collectible Impact Score. Measures drama, awe, beauty, mystery, tension, tragedy, triumph, or emotional force.</t>
  </si>
  <si>
    <t>10% of Collectible Impact Score. Measures how distinct the card feels relative to the rest of the library.</t>
  </si>
  <si>
    <t>Proposed thresholds</t>
  </si>
  <si>
    <t>Legendary ≥ 89; Extraordinary ≥ 83; Rare ≥ 77; Uncommon ≥ 67; Common &lt; 67.</t>
  </si>
  <si>
    <t>Legacy field</t>
  </si>
  <si>
    <t>Candidate Rarity is retained as the earlier editorial hypothesis. Proposed Global Rarity is the current collectible recommendation.</t>
  </si>
  <si>
    <t>Finalization</t>
  </si>
  <si>
    <t>Do not fill Final Rarity until the globally ranked list has been reviewed for subjective edge cases and art-budget decisions.</t>
  </si>
  <si>
    <t>Final catalog</t>
  </si>
  <si>
    <t>Canonical sheet</t>
  </si>
  <si>
    <t>Final Card Catalog contains the complete 500-card active production list in one flattened table.</t>
  </si>
  <si>
    <t>Rarity field</t>
  </si>
  <si>
    <t>Final Card Catalog resolves Proposed Global Rarity into the master schema's Final Rarity field; category sheets retain scoring detail and legacy rarity for audit/reference.</t>
  </si>
  <si>
    <t>SANCTIFICATION TCG — CONSOLIDATED CATALOG SUMMARY</t>
  </si>
  <si>
    <t>Active Category</t>
  </si>
  <si>
    <t>Identities</t>
  </si>
  <si>
    <t>Merged Away This Pass</t>
  </si>
  <si>
    <t>Hero = Yes</t>
  </si>
  <si>
    <t>Review Flags</t>
  </si>
  <si>
    <t>Importance</t>
  </si>
  <si>
    <t>ACTIVE TOTAL</t>
  </si>
  <si>
    <t>Combined</t>
  </si>
  <si>
    <t>Deferred / Retired Source</t>
  </si>
  <si>
    <t>Deferred Ideas</t>
  </si>
  <si>
    <t>Current Active</t>
  </si>
  <si>
    <t>Notes</t>
  </si>
  <si>
    <t>Includes merged people pairs/groups and the intentionally excluded standalone Jesus Christ card.</t>
  </si>
  <si>
    <t>Nested teachings, sub-events, and same-setting duplicates were folded into stronger event cards.</t>
  </si>
  <si>
    <t>Reduced from 84 to 63 in the final production pass. Lower-impact locations were deferred when the narrative is already carried more strongly by an event, person, or broader setting.</t>
  </si>
  <si>
    <t>Closely related objects and objects already depicted naturally in events/parables were consolidated.</t>
  </si>
  <si>
    <t>Doctrine &amp; Teachings</t>
  </si>
  <si>
    <t>Entire category remains retired from active production.</t>
  </si>
  <si>
    <t>Special / Non-economy</t>
  </si>
  <si>
    <t>Same-era event/text clusters were consolidated where the art would otherwise repeat.</t>
  </si>
  <si>
    <t>Nicaea I and Constantinople I are now one Nicene Councils card; nine council cards remain.</t>
  </si>
  <si>
    <t>The three Cappadocians are now one group card.</t>
  </si>
  <si>
    <t>Controversies were folded into their defining council/movement when separate cards would duplicate the visual story.</t>
  </si>
  <si>
    <t>Closely related prayer, Eucharistic, feast, and Orthodox devotional practices were consolidated.</t>
  </si>
  <si>
    <t>CONSOLIDATION RESULT</t>
  </si>
  <si>
    <t>The active catalog was reduced from 632 to 521 through duplicate/art-collision consolidation, then from 521 to exactly 500 by deferring 21 lower-impact Biblical Places.</t>
  </si>
  <si>
    <t>The final place-pruning pass targeted locations with weaker standalone card identity or locations whose narrative value is already carried by a stronger event/person card.</t>
  </si>
  <si>
    <t>Examples include Malta (covered more compellingly by Shipwreck on Malta), Caesarea Philippi (Peter's confession), Caesarea Maritima (Cornelius/Paul context), Sychar (Samaritan Woman), and the Appian Way (Paul's arrival in Rome).</t>
  </si>
  <si>
    <t>All 21 removed places remain in Deferred Expansion, bringing the deferred/retired pool to 1,097 identities.</t>
  </si>
  <si>
    <t>Final Card Catalog is now the canonical 500-card production list.</t>
  </si>
  <si>
    <t>GLOBAL RARITY CALIBRATION</t>
  </si>
  <si>
    <t>Proposed Rarity</t>
  </si>
  <si>
    <t>Cards</t>
  </si>
  <si>
    <t>Percent</t>
  </si>
  <si>
    <t>Example</t>
  </si>
  <si>
    <t>Significance</t>
  </si>
  <si>
    <t>Artwork</t>
  </si>
  <si>
    <t>Narrative</t>
  </si>
  <si>
    <t>Uniqueness</t>
  </si>
  <si>
    <t>Impact</t>
  </si>
  <si>
    <t>The Resurrection</t>
  </si>
  <si>
    <t>Ark of the Covenant</t>
  </si>
  <si>
    <t>The Rosary</t>
  </si>
  <si>
    <t>The Nicene Councils (325 &amp; 381)</t>
  </si>
  <si>
    <t>Bethsaida</t>
  </si>
  <si>
    <t>Candidate Rarity remains the old editorial placeholder. Proposed Global Rarity is the new collectible/economy recommendation and is calculated across the full catalog rather than within categories.</t>
  </si>
  <si>
    <t>Weighting: 40% significance/recognition, 30% artwork potential, 20% narrative/emotional impact, 10% collectible uniqueness.</t>
  </si>
  <si>
    <t>Current score thresholds: Legendary ≥ 89, Extraordinary ≥ 83, Rare ≥ 77, Uncommon ≥ 67, Common &lt; 67. These can be changed centrally on the Rarity Calibration sheet.</t>
  </si>
  <si>
    <t>Final Card Catalog is the canonical flattened production list: exactly 500 active cards using the master catalog schema and finalized globally calibrated rarity.</t>
  </si>
  <si>
    <t>BE-001</t>
  </si>
  <si>
    <t>Creation</t>
  </si>
  <si>
    <t>Biblical Events — Shared Canon</t>
  </si>
  <si>
    <t>Event</t>
  </si>
  <si>
    <t>Introduces God as Creator and the ordered goodness of creation; anchors the biblical story's opening vision.</t>
  </si>
  <si>
    <t>Genesis 1:1–2:3 | Primeval history | Shared canon</t>
  </si>
  <si>
    <t>Adam; Eve; Sabbath; The Fall</t>
  </si>
  <si>
    <t>Flagship subject: exceptional recognition and artwork potential. Scores: significance 10.0, artwork 9.1, narrative 7.7, uniqueness 7.5; weighted impact 90.2 → Legendary.</t>
  </si>
  <si>
    <t>BE-002</t>
  </si>
  <si>
    <t>The Fall</t>
  </si>
  <si>
    <t>Explains humanity's disobedience, shame, judgment, and exile from Eden.</t>
  </si>
  <si>
    <t>Genesis 3 | Primeval history | Shared canon</t>
  </si>
  <si>
    <t>Adam; Eve; Serpent; Expulsion from Eden</t>
  </si>
  <si>
    <t>Flagship subject: exceptional recognition and artwork potential. Scores: significance 9.4, artwork 9.1, narrative 7.0, uniqueness 7.5; weighted impact 86.4 → Extraordinary.</t>
  </si>
  <si>
    <t>BE-003</t>
  </si>
  <si>
    <t>The Flood</t>
  </si>
  <si>
    <t>Narrates judgment, preservation through the ark, and a renewed beginning after the waters recede.</t>
  </si>
  <si>
    <t>Genesis 6–9 | Primeval history | Shared canon</t>
  </si>
  <si>
    <t>Noah; Ark; Rainbow Covenant</t>
  </si>
  <si>
    <t>Flagship subject: exceptional recognition and artwork potential. Scores: significance 9.2, artwork 9.1, narrative 7.8, uniqueness 7.5; weighted impact 87.2 → Extraordinary.</t>
  </si>
  <si>
    <t>BE-004</t>
  </si>
  <si>
    <t>Tower of Babel</t>
  </si>
  <si>
    <t>Explains the scattering of peoples and languages through the story of human pride at Babel.</t>
  </si>
  <si>
    <t>Genesis 11:1–9 | Primeval history | Shared canon</t>
  </si>
  <si>
    <t>Babel; Nations; Abraham</t>
  </si>
  <si>
    <t>Artwork-led: the visual concept is substantially stronger than the subject's global recognition. Scores: significance 6.5, artwork 9.1, narrative 7.0, uniqueness 7.5; weighted impact 74.8 → Uncommon.</t>
  </si>
  <si>
    <t>BE-005</t>
  </si>
  <si>
    <t>Call and Covenant of Abraham</t>
  </si>
  <si>
    <t>Combines Abraham's call to leave his homeland with God's covenant promises of land, descendants, blessing, and a worldwide purpose.</t>
  </si>
  <si>
    <t>Genesis 12:1–9 | Patriarchal period | Shared canon</t>
  </si>
  <si>
    <t>Abraham; Sarah; Canaan; Abrahamic Covenant; Merged concepts: Covenant with Abraham</t>
  </si>
  <si>
    <t>Merged supporting concepts:
• Covenant with Abraham: Formalizes God's promises of descendants and land through a dramatic covenant ceremony. Context: Genesis 15 | Patriarchal period | Shared canon.</t>
  </si>
  <si>
    <t>Artwork-led: the visual concept is substantially stronger than the subject's global recognition. Scores: significance 7.6, artwork 9.1, narrative 7.0, uniqueness 7.5; weighted impact 79.2 → Rare.</t>
  </si>
  <si>
    <t>BE-006</t>
  </si>
  <si>
    <t>Binding of Isaac</t>
  </si>
  <si>
    <t>Tests Abraham's faith and culminates in God's provision of a ram in Isaac's place.</t>
  </si>
  <si>
    <t>Genesis 22:1–19 | Patriarchal period | Shared canon</t>
  </si>
  <si>
    <t>Abraham; Isaac; Moriah; Ram</t>
  </si>
  <si>
    <t>Artwork-led: the visual concept is substantially stronger than the subject's global recognition. Scores: significance 7.6, artwork 9.1, narrative 7.7, uniqueness 7.5; weighted impact 80.6 → Rare.</t>
  </si>
  <si>
    <t>BE-007</t>
  </si>
  <si>
    <t>Jacob Wrestles at the Jabbok</t>
  </si>
  <si>
    <t>Depicts Jacob's mysterious night struggle and his receiving the name Israel.</t>
  </si>
  <si>
    <t>Genesis 32:22–32 | Patriarchal period | Shared canon</t>
  </si>
  <si>
    <t>Jacob; Israel; Esau; Jabbok</t>
  </si>
  <si>
    <t>Artwork-led: the visual concept is substantially stronger than the subject's global recognition. Scores: significance 7.6, artwork 9.1, narrative 7.6, uniqueness 7.5; weighted impact 80.4 → Rare.</t>
  </si>
  <si>
    <t>BE-008</t>
  </si>
  <si>
    <t>Joseph Sold into Slavery</t>
  </si>
  <si>
    <t>Begins Joseph's descent into Egypt after betrayal by his brothers.</t>
  </si>
  <si>
    <t>Genesis 37:12–36 | Patriarchal period | Shared canon</t>
  </si>
  <si>
    <t>Joseph; Judah; Reuben; Egypt</t>
  </si>
  <si>
    <t>BE-009</t>
  </si>
  <si>
    <t>Joseph Reveals Himself</t>
  </si>
  <si>
    <t>Climaxes Joseph's family story in forgiveness, providence, and reconciliation.</t>
  </si>
  <si>
    <t>Genesis 45 | Patriarchal period | Shared canon</t>
  </si>
  <si>
    <t>Joseph; Judah; Benjamin; Jacob</t>
  </si>
  <si>
    <t>BE-010</t>
  </si>
  <si>
    <t>The Burning Bush</t>
  </si>
  <si>
    <t>Records God's call of Moses, revelation of the divine name, and commission to confront Pharaoh.</t>
  </si>
  <si>
    <t>Exodus 3–4 | Exodus period | Shared canon</t>
  </si>
  <si>
    <t>Moses; Burning Bush; Aaron; Sinai/Horeb</t>
  </si>
  <si>
    <t>Artwork-led: the visual concept is substantially stronger than the subject's global recognition. Scores: significance 7.6, artwork 9.9, narrative 7.0, uniqueness 8.2; weighted impact 82.3 → Rare.</t>
  </si>
  <si>
    <t>BE-011</t>
  </si>
  <si>
    <t>Tenth Plague: Death of the Firstborn</t>
  </si>
  <si>
    <t>The final plague breaks Pharaoh's resistance and forms the immediate background to Passover.</t>
  </si>
  <si>
    <t>Exodus 11–12:30 | Exodus period | Shared canon</t>
  </si>
  <si>
    <t>Passover; Moses; Pharaoh; Exodus</t>
  </si>
  <si>
    <t>BE-012</t>
  </si>
  <si>
    <t>The First Passover</t>
  </si>
  <si>
    <t>Institutes Passover through the lamb, blood-marked doors, unleavened bread, and remembrance of deliverance.</t>
  </si>
  <si>
    <t>Exodus 12:1–28 | Exodus period | Shared canon</t>
  </si>
  <si>
    <t>Passover Lamb; Exodus; Moses; Tenth Plague</t>
  </si>
  <si>
    <t>BE-013</t>
  </si>
  <si>
    <t>The Exodus</t>
  </si>
  <si>
    <t>Israel leaves slavery in Egypt under Moses, becoming the defining Old Testament deliverance narrative.</t>
  </si>
  <si>
    <t>Exodus 12:31–15:21 | Exodus period | Shared canon</t>
  </si>
  <si>
    <t>Moses; Pharaoh; Passover; Red Sea</t>
  </si>
  <si>
    <t>Flagship subject: exceptional recognition and artwork potential. Scores: significance 10.0, artwork 9.1, narrative 8.1, uniqueness 7.5; weighted impact 91.0 → Legendary.</t>
  </si>
  <si>
    <t>BE-014</t>
  </si>
  <si>
    <t>Crossing of the Red Sea</t>
  </si>
  <si>
    <t>Depicts Israel passing through the sea and Pharaoh's army being overwhelmed.</t>
  </si>
  <si>
    <t>Exodus 14 | Exodus period | Shared canon</t>
  </si>
  <si>
    <t>Moses; Pharaoh; Exodus; Song of the Sea; Merged concepts: The Red Sea / Sea of Reeds</t>
  </si>
  <si>
    <t>Merged supporting concepts:
• The Red Sea / Sea of Reeds: Body of water crossed during Israel's escape from Pharaoh, one of Scripture's defining deliverance settings. Context: Exodus 14–15 | Exodus period | Shared canon. Editorial nuance: The Hebrew term yam suph is often rendered 'Red Sea' and can be translated 'Sea of Reeds'; precise geographic identification is debated.</t>
  </si>
  <si>
    <t>Flagship subject: exceptional recognition and artwork potential. Scores: significance 9.8, artwork 9.9, narrative 7.0, uniqueness 8.2; weighted impact 91.1 → Legendary.</t>
  </si>
  <si>
    <t>BE-015</t>
  </si>
  <si>
    <t>The Ten Commandments at Mount Sinai</t>
  </si>
  <si>
    <t>Centers the Sinai revelation of the Ten Commandments while incorporating Israel's arrival at Sinai and the covenant ratification that frames the giving of the law.</t>
  </si>
  <si>
    <t>Exodus 20:1–21; Deuteronomy 5 | Wilderness period | Shared canon</t>
  </si>
  <si>
    <t>Moses; Mount Sinai; Tablets of Stone; Merged concepts: Arrival at Mount Sinai; Covenant Ratified at Sinai; Mount Sinai / Horeb; Tablets of the Covenant</t>
  </si>
  <si>
    <t>Merged supporting concepts:
• Arrival at Mount Sinai: Israel arrives at Sinai and prepares to meet God amid thunder, cloud, trumpet, and holiness boundaries. Context: Exodus 19 | Wilderness period | Shared canon.
• Covenant Ratified at Sinai: Israel confirms the covenant and Moses ascends the mountain amid divine glory. Context: Exodus 24 | Wilderness period | Shared canon.
• Mount Sinai / Horeb: Mountain of divine encounter, covenant, commandments, and later Elijah's journey; foundational to biblical covenant geography. Context: Exodus 19–34; Deuteronomy; 1 Kings 19 | Exodus and monarchy | Shared canon. Editorial nuance: Biblical Sinai/Horeb's precise modern location is uncertain; avoid presenting a specific modern peak as settled fact.
• Tablets of the Covenant: The stone tablets bearing the covenant commandments given at Sinai are a central material sign of the Mosaic covenant. Context: Exodus 24:12; 31:18; 34:1–4 | Sinai / wilderness | Shared canon.</t>
  </si>
  <si>
    <t>Flagship subject: exceptional recognition and artwork potential. Scores: significance 10.0, artwork 9.1, narrative 7.0, uniqueness 7.5; weighted impact 88.8 → Extraordinary.</t>
  </si>
  <si>
    <t>BE-016</t>
  </si>
  <si>
    <t>The Golden Calf</t>
  </si>
  <si>
    <t>Shows Israel's idolatry at Sinai, Moses' intercession, and the shattering of the tablets.</t>
  </si>
  <si>
    <t>Exodus 32 | Wilderness period | Shared canon</t>
  </si>
  <si>
    <t>Moses; Aaron; Golden Calf; Tablets</t>
  </si>
  <si>
    <t>BE-017</t>
  </si>
  <si>
    <t>The Tabernacle Is Raised</t>
  </si>
  <si>
    <t>Concludes Exodus with the completed tabernacle filled by the glory cloud.</t>
  </si>
  <si>
    <t>Exodus 40 | Wilderness period | Shared canon</t>
  </si>
  <si>
    <t>Moses; Tabernacle; Ark of the Covenant</t>
  </si>
  <si>
    <t>Artwork-led: the visual concept is substantially stronger than the subject's global recognition. Scores: significance 7.6, artwork 9.1, narrative 8.1, uniqueness 7.5; weighted impact 81.4 → Rare.</t>
  </si>
  <si>
    <t>BE-018</t>
  </si>
  <si>
    <t>The Twelve Spies</t>
  </si>
  <si>
    <t>Contrasts the fearful majority report with Joshua and Caleb's trust, leading to wilderness judgment.</t>
  </si>
  <si>
    <t>Numbers 13–14 | Wilderness period | Shared canon</t>
  </si>
  <si>
    <t>Joshua; Caleb; Moses; Canaan</t>
  </si>
  <si>
    <t>BE-019</t>
  </si>
  <si>
    <t>Bronze Serpent</t>
  </si>
  <si>
    <t>Israel is healed from serpent bites by looking at the bronze serpent God commands Moses to raise.</t>
  </si>
  <si>
    <t>Numbers 21:4–9 | Wilderness period | Shared canon</t>
  </si>
  <si>
    <t>Moses; Bronze Serpent; Wilderness</t>
  </si>
  <si>
    <t>BE-020</t>
  </si>
  <si>
    <t>Death of Moses</t>
  </si>
  <si>
    <t>Closes Moses' earthly life and transitions leadership to Joshua.</t>
  </si>
  <si>
    <t>Deuteronomy 34:5–12 | End of wilderness period | Shared canon</t>
  </si>
  <si>
    <t>Moses; Joshua; Mount Nebo</t>
  </si>
  <si>
    <t>Balanced collectible profile across significance, visual potential, and impact. Scores: significance 7.6, artwork 7.7, narrative 7.6, uniqueness 7.5; weighted impact 76.2 → Uncommon.</t>
  </si>
  <si>
    <t>BE-021</t>
  </si>
  <si>
    <t>Crossing the Jordan</t>
  </si>
  <si>
    <t>Israel crosses the Jordan on dry ground and sets memorial stones to remember God's provision.</t>
  </si>
  <si>
    <t>Joshua 3–4 | Conquest period | Shared canon</t>
  </si>
  <si>
    <t>Joshua; Ark of the Covenant; Jordan River</t>
  </si>
  <si>
    <t>Artwork-led: the visual concept is substantially stronger than the subject's global recognition. Scores: significance 6.5, artwork 9.1, narrative 7.7, uniqueness 7.5; weighted impact 76.2 → Uncommon.</t>
  </si>
  <si>
    <t>BE-022</t>
  </si>
  <si>
    <t>Fall of Jericho</t>
  </si>
  <si>
    <t>Jericho's walls fall after Israel's ritual procession, opening the conquest narrative.</t>
  </si>
  <si>
    <t>Joshua 5:13–6:27 | Conquest period | Shared canon</t>
  </si>
  <si>
    <t>Joshua; Rahab; Jericho; Ark of the Covenant</t>
  </si>
  <si>
    <t>BE-023</t>
  </si>
  <si>
    <t>David Anointed by Samuel</t>
  </si>
  <si>
    <t>Samuel anoints the overlooked shepherd David, emphasizing God's regard for the heart.</t>
  </si>
  <si>
    <t>1 Samuel 16:1–13 | United monarchy | Shared canon</t>
  </si>
  <si>
    <t>David; Samuel; Jesse</t>
  </si>
  <si>
    <t>BE-024</t>
  </si>
  <si>
    <t>David and Goliath</t>
  </si>
  <si>
    <t>David defeats the Philistine champion Goliath with sling and stone.</t>
  </si>
  <si>
    <t>1 Samuel 17 | United monarchy | Shared canon</t>
  </si>
  <si>
    <t>David; Goliath; Saul; Philistines; Merged concepts: Valley of Elah</t>
  </si>
  <si>
    <t>Merged supporting concepts:
• Valley of Elah: Battlefield where David confronts Goliath, making it one of Scripture's most visually recognizable combat settings. Context: 1 Samuel 17 | United monarchy | Shared canon.</t>
  </si>
  <si>
    <t>Flagship subject: exceptional recognition and artwork potential. Scores: significance 9.1, artwork 9.1, narrative 7.0, uniqueness 7.5; weighted impact 85.2 → Extraordinary.</t>
  </si>
  <si>
    <t>BE-025</t>
  </si>
  <si>
    <t>Davidic Covenant</t>
  </si>
  <si>
    <t>God promises David an enduring house and kingdom, becoming central to messianic expectation.</t>
  </si>
  <si>
    <t>2 Samuel 7 | United monarchy | Shared canon</t>
  </si>
  <si>
    <t>David; Nathan; Solomon; Messiah</t>
  </si>
  <si>
    <t>BE-026</t>
  </si>
  <si>
    <t>David and Bathsheba</t>
  </si>
  <si>
    <t>Narrates David's abuse of power, adultery, and orchestration of Uriah's death.</t>
  </si>
  <si>
    <t>2 Samuel 11 | United monarchy | Shared canon</t>
  </si>
  <si>
    <t>David; Bathsheba; Uriah; Nathan</t>
  </si>
  <si>
    <t>Requires careful framing around abuse of royal power and moral failure; avoid romanticizing the episode.</t>
  </si>
  <si>
    <t>BE-027</t>
  </si>
  <si>
    <t>Solomon Builds and Dedicates the Temple</t>
  </si>
  <si>
    <t>Combines the construction and dedication of Solomon's Temple as one major narrative of Israel's permanent sanctuary in Jerusalem.</t>
  </si>
  <si>
    <t>1 Kings 5–7 | United monarchy | Shared canon</t>
  </si>
  <si>
    <t>Solomon; Hiram; Jerusalem; Temple; Merged concepts: Dedication of Solomon's Temple</t>
  </si>
  <si>
    <t>Merged supporting concepts:
• Dedication of Solomon's Temple: The ark enters the temple, Solomon prays, and divine glory fills the sanctuary. Context: 1 Kings 8; 2 Chronicles 5–7 | United monarchy | Shared canon.</t>
  </si>
  <si>
    <t>BE-028</t>
  </si>
  <si>
    <t>Division of the Kingdom</t>
  </si>
  <si>
    <t>After Solomon, the kingdom fractures into Israel in the north and Judah in the south.</t>
  </si>
  <si>
    <t>1 Kings 12 | Divided monarchy | Shared canon</t>
  </si>
  <si>
    <t>Rehoboam; Jeroboam I; Israel; Judah</t>
  </si>
  <si>
    <t>Artwork-led: the visual concept is substantially stronger than the subject's global recognition. Scores: significance 7.6, artwork 9.5, narrative 7.7, uniqueness 7.5; weighted impact 81.8 → Rare.</t>
  </si>
  <si>
    <t>BE-029</t>
  </si>
  <si>
    <t>Elijah on Mount Carmel</t>
  </si>
  <si>
    <t>Elijah confronts the prophets of Baal and fire falls on the sacrifice.</t>
  </si>
  <si>
    <t>1 Kings 18:20–40 | Divided monarchy | Shared canon</t>
  </si>
  <si>
    <t>Elijah; Ahab; Jezebel; Prophets of Baal; Mount Carmel; Merged concepts: Mount Carmel</t>
  </si>
  <si>
    <t>Merged supporting concepts:
• Mount Carmel: Mountain setting for Elijah's confrontation with the prophets of Baal; one of Scripture's most visually dramatic prophetic locations. Context: 1 Kings 18; 2 Kings 2:25; 4:25 | Divided monarchy | Shared canon.</t>
  </si>
  <si>
    <t>Balanced collectible profile across significance, visual potential, and impact. Scores: significance 8.7, artwork 9.1, narrative 7.5, uniqueness 7.5; weighted impact 84.6 → Extraordinary.</t>
  </si>
  <si>
    <t>BE-030</t>
  </si>
  <si>
    <t>Elijah Taken Up in a Whirlwind</t>
  </si>
  <si>
    <t>Elijah departs in a whirlwind with chariots and horses of fire as Elisha receives his mantle.</t>
  </si>
  <si>
    <t>2 Kings 2:1–14 | Divided monarchy | Shared canon</t>
  </si>
  <si>
    <t>Elijah; Elisha; Jordan River; Merged concepts: Chariot of Fire</t>
  </si>
  <si>
    <t>Merged supporting concepts:
• Chariot of Fire: The fiery chariot and horses separate Elijah from Elisha as Elijah is taken up in the whirlwind. Context: 2 Kings 2:11–12 | Divided monarchy | Shared canon.</t>
  </si>
  <si>
    <t>Artwork-led: the visual concept is substantially stronger than the subject's global recognition. Scores: significance 7.6, artwork 9.9, narrative 8.4, uniqueness 8.2; weighted impact 85.1 → Extraordinary.</t>
  </si>
  <si>
    <t>BE-031</t>
  </si>
  <si>
    <t>Fall of Samaria</t>
  </si>
  <si>
    <t>Assyria conquers the northern kingdom of Israel, ending its monarchy and beginning exile.</t>
  </si>
  <si>
    <t>2 Kings 17 | Assyrian period | Shared canon</t>
  </si>
  <si>
    <t>Hoshea; Assyria; Samaria; Israel</t>
  </si>
  <si>
    <t>BE-032</t>
  </si>
  <si>
    <t>Sennacherib Besieges Jerusalem</t>
  </si>
  <si>
    <t>Assyria threatens Jerusalem, but the city is delivered after Hezekiah's prayer and Isaiah's prophecy.</t>
  </si>
  <si>
    <t>2 Kings 18–19; Isaiah 36–37 | Assyrian period | Shared canon</t>
  </si>
  <si>
    <t>Hezekiah; Isaiah; Sennacherib; Jerusalem; Merged concepts: Sennacherib's Threatening Letter</t>
  </si>
  <si>
    <t>Merged supporting concepts:
• Sennacherib's Threatening Letter: The Assyrian king's written threat is spread before the Lord by Hezekiah during Jerusalem's crisis. Context: 2 Kings 19:14–19; Isaiah 37:14–20 | Divided monarchy | Shared canon.</t>
  </si>
  <si>
    <t>BE-033</t>
  </si>
  <si>
    <t>Josiah Finds the Book of the Law</t>
  </si>
  <si>
    <t>Discovery of the book of the law provokes grief, consultation, and reform under Josiah.</t>
  </si>
  <si>
    <t>2 Kings 22 | Late kingdom of Judah | Shared canon</t>
  </si>
  <si>
    <t>Josiah; Hilkiah; Huldah; Temple; Merged concepts: Book of the Law Found in the Temple</t>
  </si>
  <si>
    <t>Merged supporting concepts:
• Book of the Law Found in the Temple: The discovered law book catalyzes Josiah's reform and covenant renewal. Context: 2 Kings 22:8–13; 23:1–3 | Divided monarchy | Shared canon.</t>
  </si>
  <si>
    <t>BE-034</t>
  </si>
  <si>
    <t>Fall of Jerusalem</t>
  </si>
  <si>
    <t>Babylon captures Jerusalem, destroys the temple, and carries many Judeans into exile.</t>
  </si>
  <si>
    <t>2 Kings 24–25; 2 Chronicles 36 | Babylonian conquest | Shared canon</t>
  </si>
  <si>
    <t>Nebuchadnezzar II; Zedekiah; Jerusalem; Temple</t>
  </si>
  <si>
    <t>BE-035</t>
  </si>
  <si>
    <t>The Fiery Furnace</t>
  </si>
  <si>
    <t>Shadrach, Meshach, and Abednego survive a furnace after refusing to worship the royal image.</t>
  </si>
  <si>
    <t>Daniel 3 | Babylonian exile | Shared canon</t>
  </si>
  <si>
    <t>Shadrach; Meshach; Abednego; Nebuchadnezzar II</t>
  </si>
  <si>
    <t>Balanced collectible profile across significance, visual potential, and impact. Scores: significance 8.8, artwork 9.9, narrative 7.8, uniqueness 7.5; weighted impact 88.0 → Extraordinary.</t>
  </si>
  <si>
    <t>BE-036</t>
  </si>
  <si>
    <t>Daniel in the Lions' Den</t>
  </si>
  <si>
    <t>Daniel survives a night among lions after continuing to pray despite royal prohibition.</t>
  </si>
  <si>
    <t>Daniel 6 | Persian period | Shared canon</t>
  </si>
  <si>
    <t>Daniel; Darius the Mede; Lions</t>
  </si>
  <si>
    <t>Balanced collectible profile across significance, visual potential, and impact. Scores: significance 8.9, artwork 9.9, narrative 7.8, uniqueness 7.5; weighted impact 88.4 → Extraordinary.</t>
  </si>
  <si>
    <t>BE-037</t>
  </si>
  <si>
    <t>Cyrus Decrees the Return</t>
  </si>
  <si>
    <t>Persian policy permits Judean exiles to return and rebuild the temple.</t>
  </si>
  <si>
    <t>Ezra 1 | Persian period | Shared canon</t>
  </si>
  <si>
    <t>Cyrus the Great; Zerubbabel; Jerusalem; Return from Exile</t>
  </si>
  <si>
    <t>Balanced collectible profile across significance, visual potential, and impact. Scores: significance 7.6, artwork 7.7, narrative 6.7, uniqueness 7.5; weighted impact 74.4 → Uncommon.</t>
  </si>
  <si>
    <t>BE-038</t>
  </si>
  <si>
    <t>The Annunciation</t>
  </si>
  <si>
    <t>Gabriel announces to Mary that she will conceive Jesus by the Holy Spirit.</t>
  </si>
  <si>
    <t>Luke 1:26–38 | First century BC/AD | Shared canon</t>
  </si>
  <si>
    <t>Mary; Gabriel; Jesus Christ; Incarnation</t>
  </si>
  <si>
    <t>Flagship subject: exceptional recognition and artwork potential. Scores: significance 9.3, artwork 9.1, narrative 7.0, uniqueness 7.5; weighted impact 86.0 → Extraordinary.</t>
  </si>
  <si>
    <t>BE-039</t>
  </si>
  <si>
    <t>The Nativity</t>
  </si>
  <si>
    <t>Jesus is born at Bethlehem; the event anchors the Christian celebration of the Incarnation.</t>
  </si>
  <si>
    <t>Luke 2:1–20; Matthew 1:18–25 | First century BC/AD | Shared canon</t>
  </si>
  <si>
    <t>Jesus Christ; Mary; Joseph of Nazareth; Bethlehem; Shepherds; Merged concepts: Christmas / Nativity Feast</t>
  </si>
  <si>
    <t>Merged supporting concepts:
• Christmas / Nativity Feast: The annual celebration of Christ's birth became one of the principal feasts of the Christian year. Context: 4th century onward | Broad Christian practice.</t>
  </si>
  <si>
    <t>Flagship subject: exceptional recognition and artwork potential. Scores: significance 9.8, artwork 9.1, narrative 7.0, uniqueness 7.5; weighted impact 88.0 → Extraordinary.</t>
  </si>
  <si>
    <t>BE-040</t>
  </si>
  <si>
    <t>The Baptism of Jesus</t>
  </si>
  <si>
    <t>Jesus is baptized by John; the Spirit descends and the Father's voice is heard.</t>
  </si>
  <si>
    <t>Matthew 3:13–17; Mark 1:9–11; Luke 3:21–22 | First century AD | Shared canon</t>
  </si>
  <si>
    <t>Jesus Christ; John the Baptist; Jordan River; Holy Spirit</t>
  </si>
  <si>
    <t>Balanced collectible profile across significance, visual potential, and impact. Scores: significance 8.8, artwork 9.1, narrative 7.0, uniqueness 7.5; weighted impact 84.0 → Extraordinary.</t>
  </si>
  <si>
    <t>BE-041</t>
  </si>
  <si>
    <t>Temptation of Jesus</t>
  </si>
  <si>
    <t>Jesus fasts in the wilderness and resists the devil's temptations through obedience and Scripture.</t>
  </si>
  <si>
    <t>Matthew 4:1–11; Luke 4:1–13 | First century AD | Shared canon</t>
  </si>
  <si>
    <t>Jesus Christ; Satan; Wilderness</t>
  </si>
  <si>
    <t>Artwork-led: the visual concept is substantially stronger than the subject's global recognition. Scores: significance 7.6, artwork 9.1, narrative 7.4, uniqueness 7.5; weighted impact 80.0 → Rare.</t>
  </si>
  <si>
    <t>BE-042</t>
  </si>
  <si>
    <t>Calling of the First Disciples</t>
  </si>
  <si>
    <t>Jesus calls fishermen to follow him and become fishers of people.</t>
  </si>
  <si>
    <t>Matthew 4:18–22; Mark 1:16–20 | First century AD | Shared canon</t>
  </si>
  <si>
    <t>Jesus Christ; Peter; Andrew; James; John; Sea of Galilee</t>
  </si>
  <si>
    <t>BE-043</t>
  </si>
  <si>
    <t>Wedding at Cana</t>
  </si>
  <si>
    <t>Jesus turns water into wine at a wedding, the first sign narrated in John's Gospel.</t>
  </si>
  <si>
    <t>John 2:1–11 | First century AD | Shared canon</t>
  </si>
  <si>
    <t>Jesus Christ; Mary; Cana; Disciples; Merged concepts: Cana of Galilee</t>
  </si>
  <si>
    <t>Merged supporting concepts:
• Cana of Galilee: Village associated especially with Jesus turning water into wine and healing an official's son. Context: John 2:1–11; 4:46–54 | First century | Shared canon.</t>
  </si>
  <si>
    <t>Artwork-led: the visual concept is substantially stronger than the subject's global recognition. Scores: significance 6.5, artwork 9.1, narrative 7.3, uniqueness 7.5; weighted impact 75.4 → Uncommon.</t>
  </si>
  <si>
    <t>BE-044</t>
  </si>
  <si>
    <t>Cleansing of the Temple</t>
  </si>
  <si>
    <t>Jesus disrupts commerce in the temple courts and challenges corrupt or misplaced worship.</t>
  </si>
  <si>
    <t>John 2:13–22; Matthew 21:12–17 | First century AD | Shared canon</t>
  </si>
  <si>
    <t>Jesus Christ; Temple; Jerusalem</t>
  </si>
  <si>
    <t>Gospels place temple-cleansing material differently; card text should avoid implying a single uncontested chronology.</t>
  </si>
  <si>
    <t>BE-045</t>
  </si>
  <si>
    <t>Jesus and Nicodemus</t>
  </si>
  <si>
    <t>A nighttime conversation explores new birth, the Spirit, faith, and God's love for the world.</t>
  </si>
  <si>
    <t>John 3:1–21 | First century AD | Shared canon</t>
  </si>
  <si>
    <t>Jesus Christ; Nicodemus; John 3:16</t>
  </si>
  <si>
    <t>Balanced collectible profile across significance, visual potential, and impact. Scores: significance 7.6, artwork 7.7, narrative 7.0, uniqueness 7.5; weighted impact 75.0 → Uncommon.</t>
  </si>
  <si>
    <t>BE-046</t>
  </si>
  <si>
    <t>Jesus and the Samaritan Woman</t>
  </si>
  <si>
    <t>At Jacob's well Jesus speaks with a Samaritan woman about living water, worship, and Messiah.</t>
  </si>
  <si>
    <t>John 4:1–42 | First century AD | Shared canon</t>
  </si>
  <si>
    <t>Jesus Christ; Samaritan Woman; Jacob's Well; Samaria</t>
  </si>
  <si>
    <t>BE-047</t>
  </si>
  <si>
    <t>The Sermon on the Mount</t>
  </si>
  <si>
    <t>Treats the Sermon on the Mount as the major teaching scene that includes the Beatitudes, the Lord's Prayer, and Jesus' concentrated teaching on kingdom life.</t>
  </si>
  <si>
    <t>Matthew 5–7 | First century AD | Shared canon</t>
  </si>
  <si>
    <t>Jesus Christ; Beatitudes; Lord's Prayer; Golden Rule; Merged concepts: The Beatitudes; The Lord's Prayer Taught</t>
  </si>
  <si>
    <t>Merged supporting concepts:
• The Beatitudes: Jesus pronounces blessings that invert ordinary expectations of flourishing and status. Context: Matthew 5:1–12; Luke 6:20–23 | First century AD | Shared canon.
• The Lord's Prayer Taught: Jesus gives a model prayer centered on God's name, kingdom, provision, forgiveness, and deliverance. Context: Matthew 6:5–15; Luke 11:1–4 | First century AD | Shared canon.</t>
  </si>
  <si>
    <t>BE-048</t>
  </si>
  <si>
    <t>Jesus Calms the Storm</t>
  </si>
  <si>
    <t>Jesus stills wind and sea, provoking the disciples' question about his identity.</t>
  </si>
  <si>
    <t>Mark 4:35–41; Matthew 8:23–27; Luke 8:22–25 | First century AD | Shared canon</t>
  </si>
  <si>
    <t>Jesus Christ; Disciples; Sea of Galilee</t>
  </si>
  <si>
    <t>Artwork-led: the visual concept is substantially stronger than the subject's global recognition. Scores: significance 7.6, artwork 9.5, narrative 7.6, uniqueness 7.5; weighted impact 81.6 → Rare.</t>
  </si>
  <si>
    <t>BE-049</t>
  </si>
  <si>
    <t>Raising of Jairus's Daughter</t>
  </si>
  <si>
    <t>Jesus raises the daughter of a synagogue leader from death.</t>
  </si>
  <si>
    <t>Mark 5:21–43; Matthew 9:18–26; Luke 8:40–56 | First century AD | Shared canon</t>
  </si>
  <si>
    <t>Jesus Christ; Jairus; Peter; James; John</t>
  </si>
  <si>
    <t>Artwork-led: the visual concept is substantially stronger than the subject's global recognition. Scores: significance 7.6, artwork 9.1, narrative 8.4, uniqueness 7.5; weighted impact 82.0 → Rare.</t>
  </si>
  <si>
    <t>BE-050</t>
  </si>
  <si>
    <t>Feeding of the Five Thousand</t>
  </si>
  <si>
    <t>Jesus multiplies loaves and fish to feed a large crowd; the miracle appears in all four Gospels.</t>
  </si>
  <si>
    <t>Matthew 14:13–21; Mark 6:30–44; Luke 9:10–17; John 6:1–15 | First century AD | Shared canon</t>
  </si>
  <si>
    <t>Jesus Christ; Disciples; Loaves and Fishes</t>
  </si>
  <si>
    <t>BE-051</t>
  </si>
  <si>
    <t>Jesus Walks on Water</t>
  </si>
  <si>
    <t>Jesus approaches the disciples' boat across the sea; Matthew also narrates Peter stepping onto the water.</t>
  </si>
  <si>
    <t>Matthew 14:22–33; Mark 6:45–52; John 6:16–21 | First century AD | Shared canon</t>
  </si>
  <si>
    <t>Jesus Christ; Peter; Sea of Galilee; Disciples</t>
  </si>
  <si>
    <t>BE-052</t>
  </si>
  <si>
    <t>Peter Confesses Jesus as the Christ</t>
  </si>
  <si>
    <t>Peter identifies Jesus as the Messiah, becoming a major turning point in the Gospel narrative.</t>
  </si>
  <si>
    <t>Matthew 16:13–20; Mark 8:27–30; Luke 9:18–21 | First century AD | Shared canon</t>
  </si>
  <si>
    <t>Jesus Christ; Peter; Caesarea Philippi; Disciples</t>
  </si>
  <si>
    <t>BE-053</t>
  </si>
  <si>
    <t>The Transfiguration</t>
  </si>
  <si>
    <t>Jesus is transfigured before Peter, James, and John as Moses and Elijah appear.</t>
  </si>
  <si>
    <t>Matthew 17:1–8; Mark 9:2–8; Luke 9:28–36 | First century AD | Shared canon</t>
  </si>
  <si>
    <t>Jesus Christ; Moses; Elijah; Peter; James; John; Merged concepts: The Mount of Transfiguration</t>
  </si>
  <si>
    <t>Merged supporting concepts:
• The Mount of Transfiguration: Unnamed high mountain where Jesus is transfigured before Peter, James, and John and appears with Moses and Elijah. Context: Matthew 17:1–8; Mark 9:2–8; Luke 9:28–36 | First century | Shared canon. Editorial nuance: The Gospels do not name the mountain. Traditional identifications such as Tabor or Hermon should not be presented as certain on the base card.</t>
  </si>
  <si>
    <t>Balanced collectible profile across significance, visual potential, and impact. Scores: significance 8.9, artwork 9.9, narrative 7.0, uniqueness 7.5; weighted impact 86.8 → Extraordinary.</t>
  </si>
  <si>
    <t>BE-054</t>
  </si>
  <si>
    <t>Raising of Lazarus</t>
  </si>
  <si>
    <t>Jesus calls Lazarus from the tomb after four days, one of John's climactic signs.</t>
  </si>
  <si>
    <t>John 11:1–44 | First century AD | Shared canon</t>
  </si>
  <si>
    <t>Jesus Christ; Lazarus; Mary of Bethany; Martha; Bethany</t>
  </si>
  <si>
    <t>Artwork-led: the visual concept is substantially stronger than the subject's global recognition. Scores: significance 7.6, artwork 9.1, narrative 7.8, uniqueness 7.5; weighted impact 80.8 → Rare.</t>
  </si>
  <si>
    <t>BE-055</t>
  </si>
  <si>
    <t>Triumphal Entry</t>
  </si>
  <si>
    <t>Jesus enters Jerusalem on a donkey to public acclaim shortly before his death.</t>
  </si>
  <si>
    <t>Matthew 21:1–11; Mark 11:1–11; Luke 19:28–44; John 12:12–19 | Passion Week | Shared canon</t>
  </si>
  <si>
    <t>Jesus Christ; Jerusalem; Palm Branches; Disciples; Merged concepts: Palm Branches</t>
  </si>
  <si>
    <t>Merged supporting concepts:
• Palm Branches: Crowds use palm branches when welcoming Jesus into Jerusalem in John's account of the triumphal entry. Context: John 12:12–15 | Passion approach | Shared canon.</t>
  </si>
  <si>
    <t>BE-056</t>
  </si>
  <si>
    <t>The Last Supper</t>
  </si>
  <si>
    <t>Covers Jesus' final meal with the disciples, the institution of the bread and cup, the Upper Room setting, and the farewell teaching associated with the meal.</t>
  </si>
  <si>
    <t>Matthew 26:17–30; Mark 14:12–26; Luke 22:7–23; 1 Corinthians 11:23–26 | Passion Week | Shared canon</t>
  </si>
  <si>
    <t>Jesus Christ; Twelve Apostles; Eucharist/Lord's Supper; Passover; Merged concepts: The Farewell Discourse; The Upper Room; Holy Communion / Eucharistic Gathering; Reformed Lord's Supper</t>
  </si>
  <si>
    <t>Merged supporting concepts:
• The Farewell Discourse: Jesus prepares his disciples for his departure with teaching on love, the Spirit, abiding, suffering, and unity. Context: John 13–17 | Passion Week | Shared canon.
• The Upper Room: Traditional shorthand for the furnished upstairs room of the Last Supper and an early gathering place of the disciples. Context: Mark 14:12–16; Luke 22:7–13; Acts 1:13 | Passion/apostolic age | Shared canon. Editorial nuance: Acts does not explicitly state that its upstairs room is the identical room used for the Last Supper; avoid asserting identity as certain.
• Holy Communion / Eucharistic Gathering: Christians gather around bread and cup in obedience to Jesus' command, though traditions differ significantly on sacramental theology. Context: Apostolic age onward | Broad Christian practice. Editorial nuance: Theology of Christ's presence, sacrificial language, frequency, and admission to Communion differs substantially across traditions.
• Reformed Lord's Supper: Reformed churches celebrate Communion as covenantal remembrance and participation in Christ, with forms varying across Reformed confessions. Context: 16th century onward | Reformed.</t>
  </si>
  <si>
    <t>Flagship subject: exceptional recognition and artwork potential. Scores: significance 9.7, artwork 9.1, narrative 7.0, uniqueness 7.5; weighted impact 87.6 → Extraordinary.</t>
  </si>
  <si>
    <t>BE-057</t>
  </si>
  <si>
    <t>Jesus Washes the Disciples' Feet</t>
  </si>
  <si>
    <t>Jesus takes the role of a servant and washes his disciples' feet as an enacted lesson in humble love.</t>
  </si>
  <si>
    <t>John 13:1–20 | Passion Week | Shared canon</t>
  </si>
  <si>
    <t>Jesus Christ; Peter; Disciples; Last Supper; Merged concepts: Basin and Towel</t>
  </si>
  <si>
    <t>Merged supporting concepts:
• Basin and Towel: Jesus' washing of the disciples' feet turns ordinary household objects into a memorable lesson in humble service. Context: John 13:4–17 | Passion | Shared canon.</t>
  </si>
  <si>
    <t>BE-058</t>
  </si>
  <si>
    <t>Prayer in Gethsemane</t>
  </si>
  <si>
    <t>Jesus prays in anguish before arrest, submitting to the Father's will.</t>
  </si>
  <si>
    <t>Matthew 26:36–46; Mark 14:32–42; Luke 22:39–46 | Passion Week | Shared canon</t>
  </si>
  <si>
    <t>Jesus Christ; Peter; James; John; Gethsemane; Merged concepts: Gethsemane</t>
  </si>
  <si>
    <t>Merged supporting concepts:
• Gethsemane: Garden/place of prayer where Jesus is arrested after the Last Supper. Context: Matthew 26:36–56; Mark 14; Luke 22; John 18 | Passion | Shared canon.</t>
  </si>
  <si>
    <t>BE-059</t>
  </si>
  <si>
    <t>Arrest of Jesus</t>
  </si>
  <si>
    <t>Judas leads an armed group to Gethsemane and Jesus is taken into custody.</t>
  </si>
  <si>
    <t>Matthew 26:47–56; Mark 14:43–52; Luke 22:47–53; John 18:1–12 | Passion Week | Shared canon</t>
  </si>
  <si>
    <t>Jesus Christ; Judas Iscariot; Peter; Gethsemane</t>
  </si>
  <si>
    <t>BE-060</t>
  </si>
  <si>
    <t>Peter Denies Jesus</t>
  </si>
  <si>
    <t>Peter denies knowing Jesus three times before the rooster crows.</t>
  </si>
  <si>
    <t>Matthew 26:69–75; Mark 14:66–72; Luke 22:54–62; John 18:15–27 | Passion Week | Shared canon</t>
  </si>
  <si>
    <t>Peter; Jesus Christ; High Priest's Courtyard</t>
  </si>
  <si>
    <t>BE-061</t>
  </si>
  <si>
    <t>Jesus Before Pontius Pilate</t>
  </si>
  <si>
    <t>Pilate interrogates Jesus and ultimately hands him over for crucifixion.</t>
  </si>
  <si>
    <t>Matthew 27:11–26; Mark 15:1–15; Luke 23:1–25; John 18:28–19:16 | Passion Week | Shared canon</t>
  </si>
  <si>
    <t>Jesus Christ; Pontius Pilate; Barabbas; Jerusalem; Merged concepts: The Praetorium</t>
  </si>
  <si>
    <t>Merged supporting concepts:
• The Praetorium: Roman governor's headquarters in Jerusalem where Jesus is tried and mocked in the passion narratives. Context: Matthew 27:27; Mark 15:16; John 18:28–19:16 | Passion | Shared canon. Editorial nuance: The exact Jerusalem building meant by the praetorium is debated; do not hard-code one archaeological reconstruction.</t>
  </si>
  <si>
    <t>BE-062</t>
  </si>
  <si>
    <t>The Scourging and Mocking of Jesus</t>
  </si>
  <si>
    <t>Roman soldiers scourge and mock Jesus with a robe, crown of thorns, and false homage.</t>
  </si>
  <si>
    <t>Matthew 27:26–31; Mark 15:15–20; John 19:1–3 | Passion Week | Shared canon</t>
  </si>
  <si>
    <t>Jesus Christ; Roman Soldiers; Crown of Thorns</t>
  </si>
  <si>
    <t>Violent subject; art should be reverent and avoid gratuitous gore.</t>
  </si>
  <si>
    <t>Balanced collectible profile across significance, visual potential, and impact. Scores: significance 7.6, artwork 7.7, narrative 7.7, uniqueness 7.5; weighted impact 76.4 → Uncommon.</t>
  </si>
  <si>
    <t>BE-063</t>
  </si>
  <si>
    <t>The Crucifixion</t>
  </si>
  <si>
    <t>Centers the crucifixion at Golgotha and incorporates Jesus' death and the later Good Friday/Holy Week remembrance of the passion.</t>
  </si>
  <si>
    <t>Matthew 27:32–56; Mark 15:21–41; Luke 23:26–49; John 19:16–37 | Passion Week | Shared canon</t>
  </si>
  <si>
    <t>Jesus Christ; Mary; John; Roman Soldiers; Golgotha; Merged concepts: The Death of Jesus; Golgotha / Calvary; Good Friday; Holy Week</t>
  </si>
  <si>
    <t>Merged supporting concepts:
• The Death of Jesus: Focuses on Jesus' final moments and death on the cross. Context: Matthew 27:45–54; Mark 15:33–39; Luke 23:44–49; John 19:28–37 | Passion Week | Shared canon.
• Golgotha / Calvary: Place of Jesus' crucifixion outside Jerusalem; one of Christianity's central narrative locations. Context: Matthew 27:33; Mark 15:22; Luke 23:33; John 19:17 | Passion | Shared canon.
• Good Friday: A solemn commemoration of Christ's crucifixion and death, commonly marked by Scripture, prayer, fasting, and restrained worship. Context: Ancient Church onward | Broad Christian practice.
• Holy Week: The final week before Easter intensifies remembrance of Christ's passion, death, burial, and resurrection. Context: Ancient Church onward | Broad liturgical Christianity.</t>
  </si>
  <si>
    <t>Flagship subject: exceptional recognition and artwork potential. Scores: significance 10.0, artwork 9.9, narrative 9.0, uniqueness 7.5; weighted impact 95.2 → Legendary.</t>
  </si>
  <si>
    <t>BE-064</t>
  </si>
  <si>
    <t>Burial of Jesus</t>
  </si>
  <si>
    <t>Joseph of Arimathea and others place Jesus' body in a new tomb before the Sabbath.</t>
  </si>
  <si>
    <t>Matthew 27:57–61; Mark 15:42–47; Luke 23:50–56; John 19:38–42 | Passion Week | Shared canon</t>
  </si>
  <si>
    <t>Jesus Christ; Joseph of Arimathea; Nicodemus; Tomb</t>
  </si>
  <si>
    <t>BE-065</t>
  </si>
  <si>
    <t>Centers Christ's resurrection through the empty-tomb narrative, the women's discovery, and the later Christian celebration of Easter/Pascha.</t>
  </si>
  <si>
    <t>Matthew 28; Mark 16; Luke 24; John 20 | First Easter | Shared canon</t>
  </si>
  <si>
    <t>Jesus Christ; Empty Tomb; Mary Magdalene; Apostles; Merged concepts: Women Discover the Empty Tomb; The Empty Tomb; Stone of Jesus' Tomb; Pascha / Early Christian Easter; Easter / Pascha</t>
  </si>
  <si>
    <t>Merged supporting concepts:
• Women Discover the Empty Tomb: Women arrive at the tomb and become the first witnesses to its emptiness and resurrection announcement. Context: Matthew 28:1–10; Mark 16:1–8; Luke 24:1–12; John 20:1–18 | First Easter | Shared canon.
• The Empty Tomb: Tomb found empty after Jesus' burial, anchoring the Gospel resurrection narratives. Context: Matthew 28; Mark 16; Luke 24; John 20 | Resurrection | Shared canon.
• Stone of Jesus' Tomb: The large stone sealing Jesus' tomb becomes central to burial, guard, and resurrection imagery. Context: Matthew 27:60; Mark 15:46; 16:3–4 | Passion / Resurrection | Shared canon.
• Pascha / Early Christian Easter: The annual Christian celebration of Christ's passion and resurrection became the central feast of the early liturgical calendar. Context: 2nd–5th centuries | Early Church.
• Easter / Pascha: The annual celebration of Christ's resurrection stands at the center of the Christian liturgical year. Context: Apostolic/ancient Church onward | Broad Christian practice.</t>
  </si>
  <si>
    <t>Flagship subject: exceptional recognition and artwork potential. Scores: significance 10.0, artwork 9.9, narrative 8.4, uniqueness 7.5; weighted impact 94.0 → Legendary.</t>
  </si>
  <si>
    <t>BE-066</t>
  </si>
  <si>
    <t>Jesus Appears to Mary Magdalene</t>
  </si>
  <si>
    <t>The risen Jesus calls Mary by name outside the tomb and sends her to announce the news.</t>
  </si>
  <si>
    <t>John 20:11–18 | First Easter | Shared canon</t>
  </si>
  <si>
    <t>Jesus Christ; Mary Magdalene; Empty Tomb</t>
  </si>
  <si>
    <t>BE-067</t>
  </si>
  <si>
    <t>Road to Emmaus</t>
  </si>
  <si>
    <t>Follows the risen Jesus with two disciples on the road to Emmaus and incorporates the geography and destination of the journey.</t>
  </si>
  <si>
    <t>Luke 24:13–35 | First Easter | Shared canon</t>
  </si>
  <si>
    <t>Jesus Christ; Cleopas; Emmaus; Resurrection; Merged concepts: Emmaus; The Road to Emmaus</t>
  </si>
  <si>
    <t>Merged supporting concepts:
• Emmaus: Village reached by two disciples who encounter the risen Jesus on the day of resurrection. Context: Luke 24:13–35 | Resurrection | Shared canon. Editorial nuance: The precise location of biblical Emmaus is disputed among several proposed sites.
• The Road to Emmaus: Journey setting where the risen Jesus interprets the Scriptures to two disciples before being recognized at the meal. Context: Luke 24:13–35 | Resurrection | Shared canon.</t>
  </si>
  <si>
    <t>BE-068</t>
  </si>
  <si>
    <t>Thomas Sees the Risen Jesus</t>
  </si>
  <si>
    <t>Thomas moves from doubt to confession when Jesus appears and invites him to see the wounds.</t>
  </si>
  <si>
    <t>John 20:24–29 | Resurrection appearances | Shared canon</t>
  </si>
  <si>
    <t>Jesus Christ; Thomas; Apostles; Merged concepts: Jesus Appears to the Disciples</t>
  </si>
  <si>
    <t>Merged supporting concepts:
• Jesus Appears to the Disciples: Jesus appears among the gathered disciples, showing his wounds and commissioning them. Context: Luke 24:36–49; John 20:19–23 | Resurrection appearances | Shared canon.</t>
  </si>
  <si>
    <t>BE-069</t>
  </si>
  <si>
    <t>The Great Commission</t>
  </si>
  <si>
    <t>The risen Jesus commands his disciples to make disciples of all nations and baptize in the triune name.</t>
  </si>
  <si>
    <t>Matthew 28:16–20 | Resurrection appearances | Shared canon</t>
  </si>
  <si>
    <t>Jesus Christ; Apostles; Baptism; Nations</t>
  </si>
  <si>
    <t>Flagship subject: exceptional recognition and artwork potential. Scores: significance 9.2, artwork 9.1, narrative 7.0, uniqueness 7.5; weighted impact 85.6 → Extraordinary.</t>
  </si>
  <si>
    <t>BE-070</t>
  </si>
  <si>
    <t>The Ascension</t>
  </si>
  <si>
    <t>Jesus ascends from the disciples' sight and promises the coming of the Spirit and his future return.</t>
  </si>
  <si>
    <t>Luke 24:50–53; Acts 1:6–11 | Apostolic age | Shared canon</t>
  </si>
  <si>
    <t>Jesus Christ; Apostles; Mount of Olives; Holy Spirit</t>
  </si>
  <si>
    <t>BE-071</t>
  </si>
  <si>
    <t>Pentecost</t>
  </si>
  <si>
    <t>Covers the descent of the Holy Spirit at Pentecost and the immediate emergence of the first Christian community described in Acts.</t>
  </si>
  <si>
    <t>Acts 2:1–41 | Apostolic age | Shared canon</t>
  </si>
  <si>
    <t>Holy Spirit; Peter; Apostles; Jerusalem; Merged concepts: Life of the First Christian Community; Pentecost Feast</t>
  </si>
  <si>
    <t>Merged supporting concepts:
• Life of the First Christian Community: Summarizes early Christian devotion to teaching, fellowship, breaking bread, prayer, generosity, and shared life. Context: Acts 2:42–47; 4:32–37 | Apostolic age | Shared canon.
• Pentecost Feast: The Church commemorates the descent of the Holy Spirit and the apostolic mission described in Acts 2. Context: Ancient Church onward | Broad Christian practice.</t>
  </si>
  <si>
    <t>BE-072</t>
  </si>
  <si>
    <t>Martyrdom of Stephen</t>
  </si>
  <si>
    <t>Stephen is stoned after seeing the Son of Man in heavenly glory and praying for his killers.</t>
  </si>
  <si>
    <t>Acts 7:54–60 | Apostolic age | Shared canon</t>
  </si>
  <si>
    <t>Stephen; Saul/Paul; Sanhedrin; Jesus Christ</t>
  </si>
  <si>
    <t>BE-073</t>
  </si>
  <si>
    <t>Philip and the Ethiopian Eunuch</t>
  </si>
  <si>
    <t>Philip explains Isaiah to an Ethiopian official and baptizes him on the road from Jerusalem to Gaza.</t>
  </si>
  <si>
    <t>Acts 8:26–40 | Apostolic age | Shared canon</t>
  </si>
  <si>
    <t>Philip; Ethiopian Eunuch; Isaiah; Baptism; Merged concepts: Isaiah Scroll of the Ethiopian Eunuch</t>
  </si>
  <si>
    <t>Merged supporting concepts:
• Isaiah Scroll of the Ethiopian Eunuch: The Ethiopian official reads Isaiah while traveling, giving Philip the opening to explain the good news about Jesus. Context: Acts 8:26–40 | Apostolic period | Shared canon.</t>
  </si>
  <si>
    <t>BE-074</t>
  </si>
  <si>
    <t>Conversion of Saul</t>
  </si>
  <si>
    <t>The persecutor Saul encounters the risen Jesus on the road to Damascus and is transformed into a witness.</t>
  </si>
  <si>
    <t>Acts 9:1–19; 22:6–16; 26:12–18 | Apostolic age | Shared canon</t>
  </si>
  <si>
    <t>Paul; Jesus Christ; Ananias of Damascus; Damascus; Merged concepts: The Road to Damascus</t>
  </si>
  <si>
    <t>Merged supporting concepts:
• The Road to Damascus: Route shorthand for the journey on which the risen Jesus confronts Saul, transforming the persecutor into a future apostle. Context: Acts 9:1–9; 22:6–11; 26:12–18 | Apostolic age | Shared canon. Editorial nuance: Scripture narrates the journey 'near Damascus' but does not identify a single preserved ancient road segment; art should avoid false archaeological precision.</t>
  </si>
  <si>
    <t>BE-075</t>
  </si>
  <si>
    <t>Cornelius Receives the Holy Spirit</t>
  </si>
  <si>
    <t>The Spirit falls on a Gentile household while Peter preaches, confirming their welcome into the church.</t>
  </si>
  <si>
    <t>Acts 10:24–48 | Apostolic age | Shared canon</t>
  </si>
  <si>
    <t>Cornelius; Peter; Holy Spirit; Caesarea</t>
  </si>
  <si>
    <t>BE-076</t>
  </si>
  <si>
    <t>Barnabas and Saul Sent from Antioch</t>
  </si>
  <si>
    <t>The church at Antioch commissions Barnabas and Saul for missionary work after prayer and fasting.</t>
  </si>
  <si>
    <t>Acts 13:1–3 | Apostolic age | Shared canon</t>
  </si>
  <si>
    <t>Barnabas; Paul; Antioch; Holy Spirit</t>
  </si>
  <si>
    <t>BE-077</t>
  </si>
  <si>
    <t>Paul and Silas in the Philippian Prison</t>
  </si>
  <si>
    <t>Combines Paul and Silas singing in the Philippian prison, the earthquake that opens the doors, and the conversion of the jailer and his household.</t>
  </si>
  <si>
    <t>Acts 16:16–40 | Apostolic age | Shared canon</t>
  </si>
  <si>
    <t>Paul; Silas; Philippian Jailer; Philippi; Merged concepts: Conversion of the Philippian Jailer</t>
  </si>
  <si>
    <t>Merged supporting concepts:
• Conversion of the Philippian Jailer: The jailer asks how to be saved after the prison earthquake and is baptized with his household. Context: Acts 16:25–34 | Apostolic age | Shared canon.</t>
  </si>
  <si>
    <t>BE-078</t>
  </si>
  <si>
    <t>Paul in Athens</t>
  </si>
  <si>
    <t>Paul addresses Athenians at the Areopagus using an altar to an unknown god as a point of contact.</t>
  </si>
  <si>
    <t>Acts 17:16–34 | Apostolic age | Shared canon</t>
  </si>
  <si>
    <t>Paul; Athens; Areopagus; Dionysius</t>
  </si>
  <si>
    <t>BE-079</t>
  </si>
  <si>
    <t>Riot at Ephesus</t>
  </si>
  <si>
    <t>The growth of the Christian movement threatens an idol-related trade and sparks a mass protest in the theater.</t>
  </si>
  <si>
    <t>Acts 19:21–41 | Apostolic age | Shared canon</t>
  </si>
  <si>
    <t>Paul; Demetrius; Artemis; Ephesus</t>
  </si>
  <si>
    <t>BE-080</t>
  </si>
  <si>
    <t>Shipwreck on Malta</t>
  </si>
  <si>
    <t>A violent Mediterranean storm wrecks Paul's ship, but all aboard survive as he had foretold.</t>
  </si>
  <si>
    <t>Acts 27 | Apostolic age | Shared canon</t>
  </si>
  <si>
    <t>Paul; Luke; Malta; Roman Centurion</t>
  </si>
  <si>
    <t>Artwork-led: the visual concept is substantially stronger than the subject's global recognition. Scores: significance 7.6, artwork 9.5, narrative 8.3, uniqueness 7.5; weighted impact 83.0 → Extraordinary.</t>
  </si>
  <si>
    <t>BE-081</t>
  </si>
  <si>
    <t>Paul Arrives in Rome</t>
  </si>
  <si>
    <t>Acts concludes with Paul under house arrest in Rome, proclaiming the kingdom with boldness.</t>
  </si>
  <si>
    <t>Acts 28:11–31 | Apostolic age | Shared canon</t>
  </si>
  <si>
    <t>Paul; Rome; Luke; Roman Empire</t>
  </si>
  <si>
    <t>BPL-001</t>
  </si>
  <si>
    <t>The Garden of Eden</t>
  </si>
  <si>
    <t>Biblical Places — Shared Canon</t>
  </si>
  <si>
    <t>Place</t>
  </si>
  <si>
    <t>The biblical garden where humanity is placed at creation; anchors vocation, innocence, temptation, exile, and tree-of-life imagery.</t>
  </si>
  <si>
    <t>Genesis 2–3 | Primeval history | Shared canon</t>
  </si>
  <si>
    <t>Adam; Eve; Creation; The Fall; Tree of Life</t>
  </si>
  <si>
    <t>Flagship subject: exceptional recognition and artwork potential. Scores: significance 9.0, artwork 9.3, narrative 4.2, uniqueness 5.7; weighted impact 78.0 → Rare.</t>
  </si>
  <si>
    <t>BPL-002</t>
  </si>
  <si>
    <t>Mountains of Ararat</t>
  </si>
  <si>
    <t>The region where the ark comes to rest as the floodwaters recede.</t>
  </si>
  <si>
    <t>Genesis 8:4 | Primeval history | Shared canon</t>
  </si>
  <si>
    <t>Noah; The Flood; Ark; Rainbow Covenant</t>
  </si>
  <si>
    <t>Scripture names the 'mountains of Ararat,' not necessarily the modern peak called Mount Ararat.</t>
  </si>
  <si>
    <t>Artwork-led: the visual concept is substantially stronger than the subject's global recognition. Scores: significance 4.8, artwork 8.5, narrative 4.6, uniqueness 5.0; weighted impact 58.9 → Common.</t>
  </si>
  <si>
    <t>BPL-003</t>
  </si>
  <si>
    <t>Ur of the Chaldeans</t>
  </si>
  <si>
    <t>Abraham's point of departure before the journey toward Canaan; introduces the patriarchal migration story.</t>
  </si>
  <si>
    <t>Genesis 11:28–31; 15:7 | Patriarchal period | Shared canon</t>
  </si>
  <si>
    <t>Abraham; Terah; Haran; Canaan</t>
  </si>
  <si>
    <t>Artwork-led: the visual concept is substantially stronger than the subject's global recognition. Scores: significance 5.7, artwork 8.5, narrative 3.8, uniqueness 5.0; weighted impact 60.9 → Common.</t>
  </si>
  <si>
    <t>BPL-005</t>
  </si>
  <si>
    <t>Canaan</t>
  </si>
  <si>
    <t>The land central to the patriarchal promises and Israel's later settlement; one of Scripture's defining geographic settings.</t>
  </si>
  <si>
    <t>Genesis–Joshua and throughout Scripture | Patriarchal through monarchy | Shared canon</t>
  </si>
  <si>
    <t>Abraham; Joshua; Promised Land; Israel</t>
  </si>
  <si>
    <t>Artwork-led: the visual concept is substantially stronger than the subject's global recognition. Scores: significance 6.8, artwork 8.5, narrative 3.8, uniqueness 5.0; weighted impact 65.3 → Common.</t>
  </si>
  <si>
    <t>BPL-006</t>
  </si>
  <si>
    <t>Shechem</t>
  </si>
  <si>
    <t>Patriarchal, conquest, covenant, and monarchy site linked with Abraham, Jacob, Joshua, and later political division.</t>
  </si>
  <si>
    <t>Genesis 12:6–7; 33–35; Joshua 24; 1 Kings 12 | Multiple periods | Shared canon</t>
  </si>
  <si>
    <t>Abraham; Jacob; Dinah; Joshua; Rehoboam</t>
  </si>
  <si>
    <t>Artwork-led: the visual concept is substantially stronger than the subject's global recognition. Scores: significance 5.7, artwork 8.5, narrative 4.5, uniqueness 5.0; weighted impact 62.3 → Common.</t>
  </si>
  <si>
    <t>BPL-007</t>
  </si>
  <si>
    <t>Bethel</t>
  </si>
  <si>
    <t>Repeated place of encounter and worship, especially Jacob's dream; later also associated with the northern kingdom's rival sanctuary.</t>
  </si>
  <si>
    <t>Genesis 12:8; 28:10–22; 35:1–15; 1 Kings 12 | Patriarchal and monarchy | Shared canon</t>
  </si>
  <si>
    <t>Jacob; Abraham; Jeroboam I; Ladder/Dream at Bethel</t>
  </si>
  <si>
    <t>Artwork-led: the visual concept is substantially stronger than the subject's global recognition. Scores: significance 5.7, artwork 8.5, narrative 4.4, uniqueness 5.0; weighted impact 62.1 → Common.</t>
  </si>
  <si>
    <t>BPL-008</t>
  </si>
  <si>
    <t>Egypt</t>
  </si>
  <si>
    <t>Major biblical setting of refuge, slavery, exodus, kingship-era diplomacy, prophetic memory, and the Holy Family's flight.</t>
  </si>
  <si>
    <t>Genesis 12, 37–50; Exodus 1–15; Matthew 2 | Multiple periods | Shared canon</t>
  </si>
  <si>
    <t>Joseph; Moses; Pharaoh; Exodus; Holy Family</t>
  </si>
  <si>
    <t>Balanced collectible profile across significance, visual potential, and impact. Scores: significance 8.0, artwork 8.5, narrative 4.9, uniqueness 5.0; weighted impact 72.3 → Uncommon.</t>
  </si>
  <si>
    <t>BPL-009</t>
  </si>
  <si>
    <t>Hebron</t>
  </si>
  <si>
    <t>Ancient hill-country city associated with Abraham, the patriarchal burials, and David's first years as king.</t>
  </si>
  <si>
    <t>Genesis 13:18; 23; 2 Samuel 2–5 | Patriarchal and monarchy | Shared canon</t>
  </si>
  <si>
    <t>Abraham; Sarah; Machpelah; David</t>
  </si>
  <si>
    <t>BPL-011</t>
  </si>
  <si>
    <t>Sodom</t>
  </si>
  <si>
    <t>City of the plain whose judgment becomes a recurring biblical image of grave wickedness and divine judgment.</t>
  </si>
  <si>
    <t>Genesis 13–19; later biblical references | Patriarchal period | Shared canon</t>
  </si>
  <si>
    <t>Lot; Gomorrah; Abraham; Destruction of Sodom</t>
  </si>
  <si>
    <t>BPL-012</t>
  </si>
  <si>
    <t>Mount Moriah</t>
  </si>
  <si>
    <t>Mountain region associated with the binding of Isaac; 2 Chronicles later connects Moriah with Solomon's temple site.</t>
  </si>
  <si>
    <t>Genesis 22; 2 Chronicles 3:1 | Patriarchal and monarchy | Shared canon</t>
  </si>
  <si>
    <t>Abraham; Isaac; Binding of Isaac; Temple</t>
  </si>
  <si>
    <t>Artwork/content should distinguish Genesis's 'land of Moriah' from later temple-site identification in 2 Chronicles.</t>
  </si>
  <si>
    <t>BPL-014</t>
  </si>
  <si>
    <t>Cave of Machpelah</t>
  </si>
  <si>
    <t>Family burial site purchased by Abraham, linking the patriarchal promises to a concrete possession in Canaan.</t>
  </si>
  <si>
    <t>Genesis 23; 25:9; 49:29–32; 50:13 | Patriarchal period | Shared canon</t>
  </si>
  <si>
    <t>Abraham; Sarah; Isaac; Rebekah; Jacob; Leah</t>
  </si>
  <si>
    <t>BPL-017</t>
  </si>
  <si>
    <t>The Nile River</t>
  </si>
  <si>
    <t>Egypt's defining river, central to Moses' infancy and the plague narratives.</t>
  </si>
  <si>
    <t>Exodus 1–2; 7–8 | Exodus period | Shared canon</t>
  </si>
  <si>
    <t>Moses; Pharaoh; Plagues of Egypt; Egypt</t>
  </si>
  <si>
    <t>BPL-022</t>
  </si>
  <si>
    <t>Mount Nebo / Pisgah</t>
  </si>
  <si>
    <t>Mountain viewpoint from which Moses sees the promised land before his death.</t>
  </si>
  <si>
    <t>Deuteronomy 3:27; 34:1–8 | Wilderness period | Shared canon</t>
  </si>
  <si>
    <t>Moses; Canaan; Plains of Moab</t>
  </si>
  <si>
    <t>Artwork-led: the visual concept is substantially stronger than the subject's global recognition. Scores: significance 6.8, artwork 8.5, narrative 4.4, uniqueness 5.0; weighted impact 66.5 → Common.</t>
  </si>
  <si>
    <t>BPL-023</t>
  </si>
  <si>
    <t>The Jordan River</t>
  </si>
  <si>
    <t>Boundary and sacred geography associated with Israel's entry into Canaan, prophetic miracles, and Jesus' baptism.</t>
  </si>
  <si>
    <t>Joshua 3–4; 2 Kings 2, 5; Matthew 3 | Multiple periods | Shared canon</t>
  </si>
  <si>
    <t>Joshua; Elijah; Elisha; John the Baptist; Baptism of Jesus</t>
  </si>
  <si>
    <t>Balanced collectible profile across significance, visual potential, and impact. Scores: significance 7.7, artwork 8.5, narrative 4.4, uniqueness 5.0; weighted impact 70.1 → Uncommon.</t>
  </si>
  <si>
    <t>BPL-024</t>
  </si>
  <si>
    <t>Jericho</t>
  </si>
  <si>
    <t>First major conquest city and later setting for prophets and Jesus' ministry.</t>
  </si>
  <si>
    <t>Joshua 2–6; 2 Kings 2; Luke 18–19 | Multiple periods | Shared canon</t>
  </si>
  <si>
    <t>Joshua; Rahab; Zacchaeus; Blind Bartimaeus</t>
  </si>
  <si>
    <t>BPL-026</t>
  </si>
  <si>
    <t>Mount Gerizim</t>
  </si>
  <si>
    <t>Mountain of covenant blessing; later central to Samaritan sacred geography and Jesus' conversation with the Samaritan woman.</t>
  </si>
  <si>
    <t>Deuteronomy 11; 27; John 4 | Conquest and first century | Shared canon</t>
  </si>
  <si>
    <t>Mount Ebal; Shechem; Samaritan Woman; Sychar</t>
  </si>
  <si>
    <t>BPL-030</t>
  </si>
  <si>
    <t>Jezreel Valley</t>
  </si>
  <si>
    <t>Strategic valley and recurring battlefield corridor associated with Judges, kings, and prophetic history.</t>
  </si>
  <si>
    <t>Judges 4–7; 1 Samuel 29; 2 Kings 9 | Multiple periods | Shared canon</t>
  </si>
  <si>
    <t>Deborah; Gideon; Saul; Jezreel; Megiddo</t>
  </si>
  <si>
    <t>BPL-032</t>
  </si>
  <si>
    <t>Gaza</t>
  </si>
  <si>
    <t>Major Philistine city associated with Samson, later prophets, and Philip's encounter with the Ethiopian eunuch on the road toward Gaza.</t>
  </si>
  <si>
    <t>Judges 16; Acts 8:26 | Judges and apostolic age | Shared canon</t>
  </si>
  <si>
    <t>Samson; Philistines; Philip; Ethiopian Eunuch</t>
  </si>
  <si>
    <t>BPL-033</t>
  </si>
  <si>
    <t>Gath</t>
  </si>
  <si>
    <t>Philistine city associated with Goliath and David's refuge with Achish.</t>
  </si>
  <si>
    <t>1 Samuel 17; 21; 27 | Monarchy period | Shared canon</t>
  </si>
  <si>
    <t>Goliath; David; Achish; Philistines</t>
  </si>
  <si>
    <t>BPL-034</t>
  </si>
  <si>
    <t>Shiloh</t>
  </si>
  <si>
    <t>Early center of the tabernacle and ark; setting of Hannah's prayer and Samuel's childhood.</t>
  </si>
  <si>
    <t>Joshua 18; 1 Samuel 1–4; Jeremiah 7 | Conquest to monarchy | Shared canon</t>
  </si>
  <si>
    <t>Hannah; Samuel; Eli; Ark of the Covenant</t>
  </si>
  <si>
    <t>BPL-035</t>
  </si>
  <si>
    <t>Bethlehem</t>
  </si>
  <si>
    <t>David's hometown and the birthplace of Jesus; connects Ruth, Davidic kingship, prophecy, and the Nativity.</t>
  </si>
  <si>
    <t>Ruth 1–4; 1 Samuel 16–17; Micah 5:2; Luke 2 | Multiple periods | Shared canon</t>
  </si>
  <si>
    <t>Ruth; David; Mary; Joseph; Nativity</t>
  </si>
  <si>
    <t>Balanced collectible profile across significance, visual potential, and impact. Scores: significance 8.9, artwork 8.5, narrative 3.8, uniqueness 5.0; weighted impact 73.7 → Uncommon.</t>
  </si>
  <si>
    <t>BPL-036</t>
  </si>
  <si>
    <t>Jerusalem</t>
  </si>
  <si>
    <t>Central biblical city: Davidic capital, temple city, prophetic focus, setting of Jesus' passion, and birthplace of the apostolic church.</t>
  </si>
  <si>
    <t>2 Samuel 5 onward; Gospels; Acts | Multiple periods | Shared canon</t>
  </si>
  <si>
    <t>David; Solomon; Temple; Jesus Christ; Crucifixion; Pentecost; Merged concepts: The City of David; Mount Zion</t>
  </si>
  <si>
    <t>Merged supporting concepts:
• The City of David: Fortified core of ancient Jerusalem captured by David and developed as his royal capital. Context: 2 Samuel 5:6–10; 1 Chronicles 11 | United monarchy | Shared canon.
• Mount Zion: Biblical name associated with David's city and later with temple/Jerusalem theology and eschatological hope. Context: 2 Samuel 5:7; Psalms; Isaiah 2; Hebrews 12:22 | Multiple periods | Shared canon.</t>
  </si>
  <si>
    <t>Significance-led: the subject is highly important even though the standalone art concept is more constrained. Scores: significance 10.0, artwork 8.5, narrative 4.8, uniqueness 6.3; weighted impact 81.4 → Rare.</t>
  </si>
  <si>
    <t>BPL-037</t>
  </si>
  <si>
    <t>Cave of Adullam</t>
  </si>
  <si>
    <t>Davidic refuge that becomes a gathering place for followers during his flight from Saul.</t>
  </si>
  <si>
    <t>1 Samuel 22:1–2; 2 Samuel 23 | Monarchy period | Shared canon</t>
  </si>
  <si>
    <t>David; Saul; David's Mighty Men</t>
  </si>
  <si>
    <t>Artwork-led: the visual concept is substantially stronger than the subject's global recognition. Scores: significance 4.8, artwork 8.5, narrative 3.8, uniqueness 5.0; weighted impact 57.3 → Common.</t>
  </si>
  <si>
    <t>BPL-038</t>
  </si>
  <si>
    <t>En-gedi</t>
  </si>
  <si>
    <t>Desert oasis and stronghold associated with David's flight from Saul and the cave encounter in 1 Samuel 24.</t>
  </si>
  <si>
    <t>1 Samuel 23–24; Song of Songs 1:14 | Monarchy period | Shared canon</t>
  </si>
  <si>
    <t>David; Saul; Dead Sea</t>
  </si>
  <si>
    <t>BPL-039</t>
  </si>
  <si>
    <t>Mount Gilboa</t>
  </si>
  <si>
    <t>Mountain where Saul and Jonathan die in battle against the Philistines.</t>
  </si>
  <si>
    <t>1 Samuel 28:4; 31; 2 Samuel 1 | Monarchy period | Shared canon</t>
  </si>
  <si>
    <t>Saul; Jonathan; David; Philistines</t>
  </si>
  <si>
    <t>BPL-040</t>
  </si>
  <si>
    <t>Tyre</t>
  </si>
  <si>
    <t>Phoenician port and trading power associated with Hiram, temple-building materials, prophets, and Jesus' ministry beyond Galilee.</t>
  </si>
  <si>
    <t>1 Kings 5; Ezekiel 26–28; Mark 7 | Multiple periods | Shared canon</t>
  </si>
  <si>
    <t>Hiram; Solomon; Jezebel; Jesus Christ; Sidon</t>
  </si>
  <si>
    <t>BPL-041</t>
  </si>
  <si>
    <t>Sidon</t>
  </si>
  <si>
    <t>Ancient Phoenician city associated with Jezebel's background, Zarephath, prophetic judgment, and Jesus' northern ministry.</t>
  </si>
  <si>
    <t>1 Kings 16–17; Isaiah 23; Mark 7 | Multiple periods | Shared canon</t>
  </si>
  <si>
    <t>Jezebel; Elijah; Zarephath; Tyre</t>
  </si>
  <si>
    <t>BPL-042</t>
  </si>
  <si>
    <t>Samaria</t>
  </si>
  <si>
    <t>Capital of the northern kingdom and later a regional name central to prophetic history and New Testament Jew-Samaritan relations.</t>
  </si>
  <si>
    <t>1 Kings 16 onward; 2 Kings; John 4; Acts 8 | Multiple periods | Shared canon</t>
  </si>
  <si>
    <t>Omri; Ahab; Elijah; Elisha; Samaritan Woman; Philip</t>
  </si>
  <si>
    <t>BPL-044</t>
  </si>
  <si>
    <t>Zarephath</t>
  </si>
  <si>
    <t>Phoenician town where Elijah stays with a widow during famine and raises her son.</t>
  </si>
  <si>
    <t>1 Kings 17:8–24; Luke 4:26 | Divided monarchy | Shared canon</t>
  </si>
  <si>
    <t>Elijah; Widow of Zarephath; Sidon</t>
  </si>
  <si>
    <t>BPL-045</t>
  </si>
  <si>
    <t>Damascus</t>
  </si>
  <si>
    <t>Ancient Syrian capital central to Israel-Aram conflicts and later to Paul's conversion and earliest Christian witness.</t>
  </si>
  <si>
    <t>1–2 Kings; Isaiah 7–8; Acts 9 | Multiple periods | Shared canon</t>
  </si>
  <si>
    <t>Naaman; Elisha; Paul; Ananias; Road to Damascus</t>
  </si>
  <si>
    <t>BPL-046</t>
  </si>
  <si>
    <t>Aram / Syria</t>
  </si>
  <si>
    <t>Neighboring kingdom and region frequently interacting with Israel, especially in the Elijah-Elisha and royal narratives.</t>
  </si>
  <si>
    <t>1–2 Kings; Isaiah 7–8 | Divided monarchy | Shared canon</t>
  </si>
  <si>
    <t>Damascus; Naaman; Hazael; Ben-hadad</t>
  </si>
  <si>
    <t>BPL-047</t>
  </si>
  <si>
    <t>Nineveh</t>
  </si>
  <si>
    <t>Assyrian capital at the center of Jonah's mission and Nahum's judgment oracle.</t>
  </si>
  <si>
    <t>Jonah; Nahum | Assyrian period | Shared canon</t>
  </si>
  <si>
    <t>Jonah; Assyria; Nahum</t>
  </si>
  <si>
    <t>Balanced collectible profile across significance, visual potential, and impact. Scores: significance 7.3, artwork 8.5, narrative 3.8, uniqueness 5.0; weighted impact 67.3 → Uncommon.</t>
  </si>
  <si>
    <t>BPL-048</t>
  </si>
  <si>
    <t>Assyria</t>
  </si>
  <si>
    <t>Imperial power that destroys the northern kingdom and looms large in Isaiah and other prophets.</t>
  </si>
  <si>
    <t>2 Kings 17–19; Isaiah; Nahum | Eighth–seventh centuries BC | Shared canon</t>
  </si>
  <si>
    <t>Sennacherib; Hezekiah; Isaiah; Nineveh; Samaria</t>
  </si>
  <si>
    <t>BPL-049</t>
  </si>
  <si>
    <t>Lachish</t>
  </si>
  <si>
    <t>Fortified Judahite city famously besieged by Sennacherib and referenced in prophetic texts.</t>
  </si>
  <si>
    <t>2 Kings 18:13–17; Isaiah 36; Micah 1:13 | Assyrian period | Shared canon</t>
  </si>
  <si>
    <t>Sennacherib; Hezekiah; Jerusalem</t>
  </si>
  <si>
    <t>BPL-050</t>
  </si>
  <si>
    <t>Megiddo</t>
  </si>
  <si>
    <t>Strategic fortified site and battlefield corridor associated with Solomon's administration, Josiah's death, and later Armageddon imagery.</t>
  </si>
  <si>
    <t>1 Kings 9:15; 2 Kings 23:29–30; Revelation 16:16 | Multiple periods | Shared canon</t>
  </si>
  <si>
    <t>Solomon; Josiah; Jezreel Valley; Armageddon</t>
  </si>
  <si>
    <t>Artwork-led: the visual concept is substantially stronger than the subject's global recognition. Scores: significance 5.7, artwork 8.5, narrative 5.0, uniqueness 5.0; weighted impact 63.3 → Common.</t>
  </si>
  <si>
    <t>BPL-051</t>
  </si>
  <si>
    <t>Babylon</t>
  </si>
  <si>
    <t>Imperial capital and symbol of exile, power, judgment, and later apocalyptic imagery.</t>
  </si>
  <si>
    <t>2 Kings 24–25; Daniel; Ezra 1; Revelation 17–18 | Exile and apocalyptic | Shared canon</t>
  </si>
  <si>
    <t>Nebuchadnezzar; Daniel; Exile; Shinar</t>
  </si>
  <si>
    <t>Balanced collectible profile across significance, visual potential, and impact. Scores: significance 7.8, artwork 8.5, narrative 3.8, uniqueness 5.0; weighted impact 69.3 → Uncommon.</t>
  </si>
  <si>
    <t>BPL-052</t>
  </si>
  <si>
    <t>Susa</t>
  </si>
  <si>
    <t>Persian royal city central to Esther and Nehemiah, and also the setting of a Daniel vision.</t>
  </si>
  <si>
    <t>Esther; Nehemiah 1; Daniel 8 | Persian period | Shared canon</t>
  </si>
  <si>
    <t>Esther; Mordecai; Ahasuerus; Nehemiah; Daniel</t>
  </si>
  <si>
    <t>BPL-053</t>
  </si>
  <si>
    <t>Persia</t>
  </si>
  <si>
    <t>Imperial setting of the post-exilic return and the stories of Esther, Ezra, and Nehemiah.</t>
  </si>
  <si>
    <t>2 Chronicles 36:22–23; Ezra; Esther; Nehemiah | Persian period | Shared canon</t>
  </si>
  <si>
    <t>Cyrus; Esther; Ezra; Nehemiah; Return from Exile</t>
  </si>
  <si>
    <t>BPL-054</t>
  </si>
  <si>
    <t>Joppa</t>
  </si>
  <si>
    <t>Mediterranean port linked with Jonah's flight and later Peter's ministry and vision in Acts.</t>
  </si>
  <si>
    <t>Jonah 1:3; Acts 9:36–11:18 | Prophetic and apostolic periods | Shared canon</t>
  </si>
  <si>
    <t>Jonah; Peter; Tabitha; Cornelius</t>
  </si>
  <si>
    <t>BPL-055</t>
  </si>
  <si>
    <t>Judea</t>
  </si>
  <si>
    <t>Southern region containing Jerusalem and Bethlehem; primary setting for much of Jesus' final ministry and passion.</t>
  </si>
  <si>
    <t>Gospels; Acts | First century | Shared canon</t>
  </si>
  <si>
    <t>Jerusalem; Bethlehem; Jesus Christ; John the Baptist</t>
  </si>
  <si>
    <t>BPL-056</t>
  </si>
  <si>
    <t>Galilee</t>
  </si>
  <si>
    <t>Northern region where Jesus grows up and conducts much of his public ministry.</t>
  </si>
  <si>
    <t>Matthew–John | First century | Shared canon</t>
  </si>
  <si>
    <t>Jesus Christ; Nazareth; Capernaum; Sea of Galilee</t>
  </si>
  <si>
    <t>Balanced collectible profile across significance, visual potential, and impact. Scores: significance 7.6, artwork 8.5, narrative 3.8, uniqueness 5.0; weighted impact 68.5 → Uncommon.</t>
  </si>
  <si>
    <t>BPL-057</t>
  </si>
  <si>
    <t>Nazareth</t>
  </si>
  <si>
    <t>Jesus' hometown and the place associated with the Annunciation and his upbringing.</t>
  </si>
  <si>
    <t>Matthew 2:23; Luke 1:26–38; 4:16–30 | First century | Shared canon</t>
  </si>
  <si>
    <t>Jesus Christ; Mary; Joseph; Annunciation</t>
  </si>
  <si>
    <t>Balanced collectible profile across significance, visual potential, and impact. Scores: significance 8.1, artwork 8.5, narrative 3.8, uniqueness 5.0; weighted impact 70.5 → Uncommon.</t>
  </si>
  <si>
    <t>BPL-058</t>
  </si>
  <si>
    <t>Capernaum</t>
  </si>
  <si>
    <t>Galilean ministry center associated with teaching, healings, disciples, and the synagogue discourse.</t>
  </si>
  <si>
    <t>Matthew 4:13; Mark 1–2; John 6 | First century | Shared canon</t>
  </si>
  <si>
    <t>Jesus Christ; Peter; Centurion; Sea of Galilee</t>
  </si>
  <si>
    <t>BPL-059</t>
  </si>
  <si>
    <t>The Sea of Galilee</t>
  </si>
  <si>
    <t>Freshwater lake at the heart of Jesus' Galilean ministry, calling of fishermen, storms, crossings, and miracles.</t>
  </si>
  <si>
    <t>Gospels | First century | Shared canon</t>
  </si>
  <si>
    <t>Jesus Christ; Peter; Disciples; Calming the Storm; Feeding Miracles</t>
  </si>
  <si>
    <t>Balanced collectible profile across significance, visual potential, and impact. Scores: significance 8.2, artwork 8.5, narrative 5.0, uniqueness 5.0; weighted impact 73.3 → Uncommon.</t>
  </si>
  <si>
    <t>BPL-060</t>
  </si>
  <si>
    <t>Wilderness of Judea</t>
  </si>
  <si>
    <t>Desert landscape associated with John the Baptist and Jesus' temptation.</t>
  </si>
  <si>
    <t>Matthew 3–4; Mark 1; Luke 3–4 | First century | Shared canon</t>
  </si>
  <si>
    <t>John the Baptist; Jesus Christ; Temptation</t>
  </si>
  <si>
    <t>Artwork-led: the visual concept is substantially stronger than the subject's global recognition. Scores: significance 5.7, artwork 8.5, narrative 4.2, uniqueness 5.0; weighted impact 61.7 → Common.</t>
  </si>
  <si>
    <t>BPL-061</t>
  </si>
  <si>
    <t>Bethany</t>
  </si>
  <si>
    <t>Village near Jerusalem associated with Martha, Mary, Lazarus, Jesus' anointing, and the approach to the passion.</t>
  </si>
  <si>
    <t>Luke 10:38–42; John 11–12; Mark 11 | First century | Shared canon</t>
  </si>
  <si>
    <t>Lazarus; Martha; Mary of Bethany; Jesus Christ; Mount of Olives</t>
  </si>
  <si>
    <t>BPL-062</t>
  </si>
  <si>
    <t>Mount of Olives</t>
  </si>
  <si>
    <t>Ridge east of Jerusalem central to Jesus' teaching, triumphal entry, Gethsemane, ascension traditions, and prophetic imagery.</t>
  </si>
  <si>
    <t>Zechariah 14:4; Gospels; Acts 1:12 | Multiple periods | Shared canon</t>
  </si>
  <si>
    <t>Jesus Christ; Gethsemane; Bethany; Ascension; Jerusalem</t>
  </si>
  <si>
    <t>BPL-064</t>
  </si>
  <si>
    <t>The Jerusalem Temple</t>
  </si>
  <si>
    <t>Temple complex at the center of Jewish worship and many Gospel/Acts scenes; major bridge between biblical eras.</t>
  </si>
  <si>
    <t>1 Kings 6–8; Ezra 3–6; Gospels; Acts | Monarchy through first century | Shared canon</t>
  </si>
  <si>
    <t>Solomon; Herod the Great; Jesus Christ; Jerusalem; Ark of the Covenant</t>
  </si>
  <si>
    <t>The biblical narratives span Solomon's First Temple and the later Second Temple complex; production may eventually split these into separate identities.</t>
  </si>
  <si>
    <t>Balanced collectible profile across significance, visual potential, and impact. Scores: significance 9.1, artwork 8.5, narrative 3.8, uniqueness 5.0; weighted impact 74.5 → Uncommon.</t>
  </si>
  <si>
    <t>BPL-065</t>
  </si>
  <si>
    <t>Pool of Siloam</t>
  </si>
  <si>
    <t>Jerusalem pool associated with Hezekiah's water system and Jesus healing the man born blind.</t>
  </si>
  <si>
    <t>2 Kings 20:20; John 9 | Monarchy and first century | Shared canon</t>
  </si>
  <si>
    <t>Hezekiah; Jesus Christ; Gihon Spring; Man Born Blind</t>
  </si>
  <si>
    <t>BPL-067</t>
  </si>
  <si>
    <t>Jacob's Well</t>
  </si>
  <si>
    <t>Well near Sychar that frames Jesus' conversation about living water with the Samaritan woman.</t>
  </si>
  <si>
    <t>John 4:5–26 | First century | Shared canon</t>
  </si>
  <si>
    <t>Jacob; Samaritan Woman; Sychar; Jesus Christ</t>
  </si>
  <si>
    <t>BPL-068</t>
  </si>
  <si>
    <t>Galilean-area town associated with several apostles and multiple Gospel miracles.</t>
  </si>
  <si>
    <t>Matthew 11:21; Mark 6–8; John 1:44 | First century | Shared canon</t>
  </si>
  <si>
    <t>Peter; Andrew; Philip; Jesus Christ; Sea of Galilee</t>
  </si>
  <si>
    <t>Ancient Bethsaida's precise archaeological identification remains debated.</t>
  </si>
  <si>
    <t>BPL-071</t>
  </si>
  <si>
    <t>Tarsus</t>
  </si>
  <si>
    <t>Paul's Cilician hometown and an important background location for understanding his Roman, Jewish, and Hellenistic context.</t>
  </si>
  <si>
    <t>Acts 9:11, 30; 11:25; 21:39; 22:3 | Apostolic age | Shared canon</t>
  </si>
  <si>
    <t>Paul; Barnabas; Cilicia</t>
  </si>
  <si>
    <t>BPL-072</t>
  </si>
  <si>
    <t>Antioch in Syria</t>
  </si>
  <si>
    <t>Major early Christian center where disciples are first called Christians and from which Paul and Barnabas are sent.</t>
  </si>
  <si>
    <t>Acts 11:19–30; 13:1–3; 15 | Apostolic age | Shared canon</t>
  </si>
  <si>
    <t>Paul; Barnabas; Peter; Mission to Gentiles; Council of Jerusalem</t>
  </si>
  <si>
    <t>BPL-073</t>
  </si>
  <si>
    <t>Cyprus</t>
  </si>
  <si>
    <t>Mediterranean island associated with Barnabas and the first missionary journey.</t>
  </si>
  <si>
    <t>Acts 4:36; 11:19–20; 13:4–12 | Apostolic age | Shared canon</t>
  </si>
  <si>
    <t>Barnabas; Paul; Salamis; Paphos</t>
  </si>
  <si>
    <t>BPL-074</t>
  </si>
  <si>
    <t>Philippi</t>
  </si>
  <si>
    <t>Roman colony where Lydia is converted and Paul and Silas are imprisoned; recipient city of Philippians.</t>
  </si>
  <si>
    <t>Acts 16; Philippians | Apostolic age | Shared canon</t>
  </si>
  <si>
    <t>Paul; Silas; Lydia; Philippian Jailer</t>
  </si>
  <si>
    <t>BPL-075</t>
  </si>
  <si>
    <t>Thessalonica</t>
  </si>
  <si>
    <t>Major Macedonian city where Paul's preaching provokes controversy and which receives two New Testament letters.</t>
  </si>
  <si>
    <t>Acts 17:1–9; 1–2 Thessalonians | Apostolic age | Shared canon</t>
  </si>
  <si>
    <t>Paul; Silas; Jason; Berea</t>
  </si>
  <si>
    <t>Artwork-led: the visual concept is substantially stronger than the subject's global recognition. Scores: significance 6.8, artwork 8.5, narrative 3.5, uniqueness 5.0; weighted impact 64.7 → Common.</t>
  </si>
  <si>
    <t>BPL-076</t>
  </si>
  <si>
    <t>Athens</t>
  </si>
  <si>
    <t>Intellectual and religious center where Paul addresses philosophers and speaks at the Areopagus.</t>
  </si>
  <si>
    <t>Paul; Areopagus; Dionysius; Stoics; Epicureans</t>
  </si>
  <si>
    <t>BPL-077</t>
  </si>
  <si>
    <t>Corinth</t>
  </si>
  <si>
    <t>Major commercial city where Paul ministers for an extended period and to which multiple New Testament letters are addressed.</t>
  </si>
  <si>
    <t>Acts 18; 1–2 Corinthians | Apostolic age | Shared canon</t>
  </si>
  <si>
    <t>Paul; Aquila; Priscilla; Apollos; Cenchreae</t>
  </si>
  <si>
    <t>BPL-078</t>
  </si>
  <si>
    <t>Ephesus</t>
  </si>
  <si>
    <t>Major city of Asia where Paul teaches extensively, encounters opposition from Artemis craftsmen, and later addresses elders nearby.</t>
  </si>
  <si>
    <t>Acts 18–20; Ephesians; Revelation 2 | Apostolic age | Shared canon</t>
  </si>
  <si>
    <t>Paul; Timothy; Aquila; Priscilla; Artemis; Miletus</t>
  </si>
  <si>
    <t>BPL-081</t>
  </si>
  <si>
    <t>Rome</t>
  </si>
  <si>
    <t>Imperial capital and destination of Paul's appeal, major setting of the end of Acts and recipient of Romans.</t>
  </si>
  <si>
    <t>Acts 19:21; 23:11; 28; Romans | Apostolic age | Shared canon</t>
  </si>
  <si>
    <t>Paul; Roman Empire; Peter; Acts</t>
  </si>
  <si>
    <t>Balanced collectible profile across significance, visual potential, and impact. Scores: significance 8.3, artwork 8.5, narrative 3.8, uniqueness 5.0; weighted impact 71.3 → Uncommon.</t>
  </si>
  <si>
    <t>BPL-082</t>
  </si>
  <si>
    <t>Patmos</t>
  </si>
  <si>
    <t>Aegean island where John receives the visions recorded in Revelation.</t>
  </si>
  <si>
    <t>Revelation 1:9 | Apostolic/apocalyptic context | Shared canon</t>
  </si>
  <si>
    <t>John; Revelation; Seven Churches</t>
  </si>
  <si>
    <t>Artwork-led: the visual concept is substantially stronger than the subject's global recognition. Scores: significance 6.8, artwork 8.5, narrative 4.5, uniqueness 5.0; weighted impact 66.7 → Common.</t>
  </si>
  <si>
    <t>BPL-083</t>
  </si>
  <si>
    <t>The New Jerusalem</t>
  </si>
  <si>
    <t>Visionary holy city descending from heaven in Revelation, portraying God's final dwelling with humanity.</t>
  </si>
  <si>
    <t>Revelation 21–22 | Eschatological vision | Shared canon</t>
  </si>
  <si>
    <t>New Creation; Tree of Life; Lamb; Mount Zion</t>
  </si>
  <si>
    <t>This is a visionary/eschaological place rather than an ordinary geographic site; art should communicate symbolism without implying a mundane map location.</t>
  </si>
  <si>
    <t>Balanced collectible profile across significance, visual potential, and impact. Scores: significance 8.8, artwork 8.5, narrative 4.5, uniqueness 5.0; weighted impact 74.7 → Uncommon.</t>
  </si>
  <si>
    <t>BPL-084</t>
  </si>
  <si>
    <t>The Dead Sea / Salt Sea</t>
  </si>
  <si>
    <t>Distinctive inland sea marking the eastern edge of Judah and associated with biblical boundary descriptions, desert refuges, and prophetic geography.</t>
  </si>
  <si>
    <t>Genesis 14:3; Numbers 34:3, 12; Joshua 15:2, 5 | Multiple periods | Shared canon</t>
  </si>
  <si>
    <t>En-gedi; Moab; Valley of Siddim; Jordan River</t>
  </si>
  <si>
    <t>Artwork-led: the visual concept is substantially stronger than the subject's global recognition. Scores: significance 6.5, artwork 8.5, narrative 3.8, uniqueness 5.0; weighted impact 64.1 → Common.</t>
  </si>
  <si>
    <t>BI-001</t>
  </si>
  <si>
    <t>Tree of Life</t>
  </si>
  <si>
    <t>Biblical Items — Shared Canon</t>
  </si>
  <si>
    <t>Sacred Object</t>
  </si>
  <si>
    <t>Embodies life in Eden and later reappears in Scripture's final vision of restored creation.</t>
  </si>
  <si>
    <t>Genesis 2:9; 3:22–24; Revelation 2:7; 22:2 | Primeval / biblical-theology arc | Shared canon</t>
  </si>
  <si>
    <t>Garden of Eden; Adam; Eve; The Fall</t>
  </si>
  <si>
    <t>Flagship subject: exceptional recognition and artwork potential. Scores: significance 9.0, artwork 9.8, narrative 5.5, uniqueness 7.7; weighted impact 84.1 → Extraordinary.</t>
  </si>
  <si>
    <t>BI-002</t>
  </si>
  <si>
    <t>Tree of the Knowledge of Good and Evil</t>
  </si>
  <si>
    <t>Centers the command in Eden and the human act of disobedience that precipitates the Fall.</t>
  </si>
  <si>
    <t>Genesis 2:9, 16–17; 3:1–24 | Primeval history | Shared canon</t>
  </si>
  <si>
    <t>Garden of Eden; Adam; Eve; Serpent; The Fall</t>
  </si>
  <si>
    <t>Balanced collectible profile across significance, visual potential, and impact. Scores: significance 8.8, artwork 9.0, narrative 4.8, uniqueness 7.7; weighted impact 79.5 → Rare.</t>
  </si>
  <si>
    <t>BI-003</t>
  </si>
  <si>
    <t>Noah's Ark</t>
  </si>
  <si>
    <t>Vessel</t>
  </si>
  <si>
    <t>The vessel through which Noah's household and land animals survive the Flood; one of Scripture's most recognizable objects.</t>
  </si>
  <si>
    <t>Genesis 6:14–9:18 | Primeval history | Shared canon</t>
  </si>
  <si>
    <t>Noah; The Flood; Mountains of Ararat</t>
  </si>
  <si>
    <t>Flagship subject: exceptional recognition and artwork potential. Scores: significance 9.2, artwork 9.0, narrative 5.6, uniqueness 7.7; weighted impact 82.7 → Rare.</t>
  </si>
  <si>
    <t>BI-004</t>
  </si>
  <si>
    <t>Joseph's Ornate Robe</t>
  </si>
  <si>
    <t>Garment</t>
  </si>
  <si>
    <t>The special robe Jacob gives Joseph becomes a visual symbol of favoritism, jealousy, and betrayal.</t>
  </si>
  <si>
    <t>Genesis 37:3, 23–33 | Patriarchal period | Shared canon</t>
  </si>
  <si>
    <t>Joseph; Jacob; Joseph's Brothers; Sale of Joseph</t>
  </si>
  <si>
    <t>Artwork-led: the visual concept is substantially stronger than the subject's global recognition. Scores: significance 5.8, artwork 9.0, narrative 4.8, uniqueness 7.7; weighted impact 67.5 → Uncommon.</t>
  </si>
  <si>
    <t>BI-005</t>
  </si>
  <si>
    <t>Moses' Basket</t>
  </si>
  <si>
    <t>The papyrus basket in which the infant Moses is placed on the Nile, connecting danger, preservation, and providence.</t>
  </si>
  <si>
    <t>Exodus 2:3–10 | Exodus period | Shared canon</t>
  </si>
  <si>
    <t>Moses; Pharaoh's Daughter; Nile</t>
  </si>
  <si>
    <t>BI-006</t>
  </si>
  <si>
    <t>Moses' Staff</t>
  </si>
  <si>
    <t>Staff</t>
  </si>
  <si>
    <t>Appears throughout the Exodus narrative as Moses confronts Pharaoh and leads Israel through the wilderness.</t>
  </si>
  <si>
    <t>Exodus 4:2–5; 7–17 | Exodus / wilderness | Shared canon</t>
  </si>
  <si>
    <t>Moses; Aaron; The Exodus; Red Sea</t>
  </si>
  <si>
    <t>Artwork-led: the visual concept is substantially stronger than the subject's global recognition. Scores: significance 6.8, artwork 9.0, narrative 5.9, uniqueness 7.7; weighted impact 73.7 → Uncommon.</t>
  </si>
  <si>
    <t>BI-007</t>
  </si>
  <si>
    <t>Unleavened Bread</t>
  </si>
  <si>
    <t>Food</t>
  </si>
  <si>
    <t>Connects Israel's hurried departure from Egypt with the continuing Feast of Unleavened Bread.</t>
  </si>
  <si>
    <t>Exodus 12:8, 15–20, 39 | Exodus period | Shared canon</t>
  </si>
  <si>
    <t>Passover; The Exodus; Feast of Unleavened Bread</t>
  </si>
  <si>
    <t>Artwork-led: the visual concept is substantially stronger than the subject's global recognition. Scores: significance 5.8, artwork 7.6, narrative 4.8, uniqueness 7.7; weighted impact 63.3 → Common.</t>
  </si>
  <si>
    <t>BI-008</t>
  </si>
  <si>
    <t>Sacred Furnishing</t>
  </si>
  <si>
    <t>The covenant chest associated with the tablets, divine presence, tabernacle, temple, and major moments in Israel's history.</t>
  </si>
  <si>
    <t>Exodus 25:10–22; Joshua 3–6; 1 Samuel 4–7 | Exodus through monarchy | Shared canon</t>
  </si>
  <si>
    <t>Moses; Tabernacle; Mercy Seat; Jerusalem</t>
  </si>
  <si>
    <t>Flagship subject: exceptional recognition and artwork potential. Scores: significance 9.5, artwork 9.8, narrative 6.2, uniqueness 8.4; weighted impact 88.2 → Extraordinary.</t>
  </si>
  <si>
    <t>BI-009</t>
  </si>
  <si>
    <t>Mercy Seat</t>
  </si>
  <si>
    <t>The gold cover of the Ark is central to the Day of Atonement ritual and the tabernacle's imagery of divine presence.</t>
  </si>
  <si>
    <t>Exodus 25:17–22; Leviticus 16 | Exodus / wilderness | Shared canon</t>
  </si>
  <si>
    <t>Ark of the Covenant; High Priest; Day of Atonement</t>
  </si>
  <si>
    <t>Balanced collectible profile across significance, visual potential, and impact. Scores: significance 8.0, artwork 9.0, narrative 4.8, uniqueness 7.7; weighted impact 76.3 → Uncommon.</t>
  </si>
  <si>
    <t>BI-010</t>
  </si>
  <si>
    <t>Jar of Manna</t>
  </si>
  <si>
    <t>Memorial Object</t>
  </si>
  <si>
    <t>A preserved portion of manna serves as a testimony to God's provision in the wilderness.</t>
  </si>
  <si>
    <t>Exodus 16:32–34; Hebrews 9:4 | Wilderness period | Shared canon</t>
  </si>
  <si>
    <t>Manna; Moses; Ark of the Covenant</t>
  </si>
  <si>
    <t>Artwork-led: the visual concept is substantially stronger than the subject's global recognition. Scores: significance 5.8, artwork 7.6, narrative 5.5, uniqueness 7.7; weighted impact 64.7 → Common.</t>
  </si>
  <si>
    <t>BI-011</t>
  </si>
  <si>
    <t>Aaron's Budded Staff</t>
  </si>
  <si>
    <t>The staff that buds, blossoms, and bears almonds confirms Aaron's priestly calling after rebellion.</t>
  </si>
  <si>
    <t>Numbers 17:1–11; Hebrews 9:4 | Wilderness period | Shared canon</t>
  </si>
  <si>
    <t>Aaron; Korah's Rebellion; Ark of the Covenant; Merged concepts: Aaron's Staff</t>
  </si>
  <si>
    <t>Merged supporting concepts:
• Aaron's Staff: Associated with signs before Pharaoh and later with God's confirmation of Aaron's priestly line. Context: Exodus 7:8–12; Numbers 17:1–11 | Exodus / wilderness | Shared canon.</t>
  </si>
  <si>
    <t>BI-012</t>
  </si>
  <si>
    <t>Tabernacle Menorah</t>
  </si>
  <si>
    <t>The seven-branched lampstand illuminates the holy place and becomes one of the most enduring visual forms of Israelite worship.</t>
  </si>
  <si>
    <t>Exodus 25:31–40; 37:17–24 | Exodus / wilderness | Shared canon</t>
  </si>
  <si>
    <t>Tabernacle; Bezalel; Holy Place</t>
  </si>
  <si>
    <t>Balanced collectible profile across significance, visual potential, and impact. Scores: significance 8.2, artwork 9.0, narrative 4.8, uniqueness 7.7; weighted impact 77.1 → Rare.</t>
  </si>
  <si>
    <t>BI-013</t>
  </si>
  <si>
    <t>Altar and Incense of the Tabernacle</t>
  </si>
  <si>
    <t>Combines the tabernacle's incense altar with the sacred incense burned upon it as one coherent worship-object card.</t>
  </si>
  <si>
    <t>Exodus 30:1–10; 37:25–29 | Exodus / wilderness | Shared canon</t>
  </si>
  <si>
    <t>Tabernacle; Sacred Incense; Priests; Merged concepts: Sacred Incense</t>
  </si>
  <si>
    <t>Merged supporting concepts:
• Sacred Incense: A prescribed aromatic mixture burned before God and reserved for sanctuary use. Context: Exodus 30:34–38 | Exodus / wilderness | Shared canon.</t>
  </si>
  <si>
    <t>Balanced collectible profile across significance, visual potential, and impact. Scores: significance 7.6, artwork 9.0, narrative 4.8, uniqueness 7.7; weighted impact 74.7 → Uncommon.</t>
  </si>
  <si>
    <t>BI-014</t>
  </si>
  <si>
    <t>The High Priest's Ephod and Breastpiece</t>
  </si>
  <si>
    <t>Priestly Garment</t>
  </si>
  <si>
    <t>Combines the high priest's ephod, breastpiece of judgment, and the Urim and Thummim into one priestly-garment card.</t>
  </si>
  <si>
    <t>Exodus 28:6–14; 39:2–7 | Exodus / wilderness | Shared canon</t>
  </si>
  <si>
    <t>Aaron; High Priest; Breastpiece of Judgment; Merged concepts: Breastpiece of Judgment; Urim and Thummim</t>
  </si>
  <si>
    <t>Merged supporting concepts:
• Breastpiece of Judgment: The jeweled breastpiece carries the names of Israel's tribes and houses the Urim and Thummim. Context: Exodus 28:15–30; 39:8–21 | Exodus / wilderness | Shared canon.
• Urim and Thummim: Mysterious priestly objects associated with seeking divine judgment or guidance in Israel. Context: Exodus 28:30; Leviticus 8:8; 1 Samuel 28:6 | Exodus through monarchy | Shared canon. Editorial nuance: Their physical form and precise method of use are not described clearly in Scripture; artwork should avoid overclaiming.</t>
  </si>
  <si>
    <t>BI-015</t>
  </si>
  <si>
    <t>Silver Trumpets</t>
  </si>
  <si>
    <t>Instrument</t>
  </si>
  <si>
    <t>Two hammered-silver trumpets summon the congregation, signal movement, and accompany communal worship and warfare.</t>
  </si>
  <si>
    <t>Numbers 10:1–10 | Wilderness period | Shared canon</t>
  </si>
  <si>
    <t>Moses; Israel in the Wilderness</t>
  </si>
  <si>
    <t>Artwork-led: the visual concept is substantially stronger than the subject's global recognition. Scores: significance 4.9, artwork 9.0, narrative 4.8, uniqueness 7.7; weighted impact 63.9 → Common.</t>
  </si>
  <si>
    <t>BI-016</t>
  </si>
  <si>
    <t>Book of the Law</t>
  </si>
  <si>
    <t>Sacred Text</t>
  </si>
  <si>
    <t>The Torah as a written covenant witness is entrusted to Israel and placed beside the Ark.</t>
  </si>
  <si>
    <t>Deuteronomy 31:9–13, 24–26 | Wilderness period | Shared canon</t>
  </si>
  <si>
    <t>Moses; Joshua; Ark of the Covenant</t>
  </si>
  <si>
    <t>Balanced collectible profile across significance, visual potential, and impact. Scores: significance 6.8, artwork 7.6, narrative 4.8, uniqueness 7.7; weighted impact 67.3 → Uncommon.</t>
  </si>
  <si>
    <t>BI-017</t>
  </si>
  <si>
    <t>Jordan Memorial Stones</t>
  </si>
  <si>
    <t>Twelve stones taken from the Jordan teach later generations to remember Israel's crossing into the land.</t>
  </si>
  <si>
    <t>Joshua 4:1–24 | Conquest period | Shared canon</t>
  </si>
  <si>
    <t>Joshua; Jordan River; Crossing the Jordan</t>
  </si>
  <si>
    <t>BI-018</t>
  </si>
  <si>
    <t>Rahab's Scarlet Cord</t>
  </si>
  <si>
    <t>Textile / Sign</t>
  </si>
  <si>
    <t>The scarlet cord marks Rahab's house for protection during Jericho's destruction.</t>
  </si>
  <si>
    <t>Joshua 2:17–21; 6:22–25 | Conquest period | Shared canon</t>
  </si>
  <si>
    <t>Rahab; Jericho; Spies at Jericho</t>
  </si>
  <si>
    <t>BI-019</t>
  </si>
  <si>
    <t>Gideon's Fleece</t>
  </si>
  <si>
    <t>Textile</t>
  </si>
  <si>
    <t>The fleece in Gideon's signs concerning dew is one of the best-known objects in the Judges narrative.</t>
  </si>
  <si>
    <t>Judges 6:36–40 | Judges period | Shared canon</t>
  </si>
  <si>
    <t>Gideon; Midian</t>
  </si>
  <si>
    <t>BI-020</t>
  </si>
  <si>
    <t>Gideon's Jars and Torches</t>
  </si>
  <si>
    <t>Combines the clay jars and concealed torches used by Gideon's small force in the surprise attack on the Midianite camp.</t>
  </si>
  <si>
    <t>Judges 7:16–22 | Judges period | Shared canon</t>
  </si>
  <si>
    <t>Gideon; Gideon's Trumpets; Gideon's Torches; Merged concepts: Gideon's Torches</t>
  </si>
  <si>
    <t>Merged supporting concepts:
• Gideon's Torches: Torches suddenly exposed from broken jars provide the dramatic visual signature of Gideon's night attack. Context: Judges 7:16–22 | Judges period | Shared canon.</t>
  </si>
  <si>
    <t>BI-021</t>
  </si>
  <si>
    <t>Boaz's Sandal</t>
  </si>
  <si>
    <t>Legal Object</t>
  </si>
  <si>
    <t>The sandal exchanged at Bethlehem serves as a public sign in the legal transaction securing Ruth's redemption and marriage.</t>
  </si>
  <si>
    <t>Ruth 4:7–10 | Judges period | Shared canon</t>
  </si>
  <si>
    <t>Boaz; Ruth; Naomi; Bethlehem</t>
  </si>
  <si>
    <t>BI-022</t>
  </si>
  <si>
    <t>Samuel's Horn of Oil</t>
  </si>
  <si>
    <t>Ritual Object</t>
  </si>
  <si>
    <t>The horn of oil used to anoint David represents divine selection of a king overlooked by human expectations.</t>
  </si>
  <si>
    <t>1 Samuel 16:1, 13 | Transition to monarchy | Shared canon</t>
  </si>
  <si>
    <t>Samuel; David; Anointing of David</t>
  </si>
  <si>
    <t>BI-023</t>
  </si>
  <si>
    <t>Dagon's Idol</t>
  </si>
  <si>
    <t>Cult Object</t>
  </si>
  <si>
    <t>The Philistine idol repeatedly falls before the captured Ark, dramatizing the narrative's polemic against Dagon.</t>
  </si>
  <si>
    <t>1 Samuel 5:1–5 | Samuel period | Shared canon</t>
  </si>
  <si>
    <t>Dagon; Ark of the Covenant; Philistines</t>
  </si>
  <si>
    <t>BI-024</t>
  </si>
  <si>
    <t>Saul's Spear</t>
  </si>
  <si>
    <t>Weapon</t>
  </si>
  <si>
    <t>Saul's spear recurs as an image of his unstable kingship and repeated hostility toward David.</t>
  </si>
  <si>
    <t>1 Samuel 18:10–11; 19:9–10; 26:7–12 | United monarchy | Shared canon</t>
  </si>
  <si>
    <t>Saul; David; Abner</t>
  </si>
  <si>
    <t>BI-025</t>
  </si>
  <si>
    <t>David's Lyre</t>
  </si>
  <si>
    <t>David's music soothes Saul and establishes the shepherd-psalmist image alongside his later kingship.</t>
  </si>
  <si>
    <t>1 Samuel 16:14–23 | United monarchy | Shared canon</t>
  </si>
  <si>
    <t>David; Saul; Psalms</t>
  </si>
  <si>
    <t>BI-026</t>
  </si>
  <si>
    <t>David's Sling and Five Smooth Stones</t>
  </si>
  <si>
    <t>Combines David's sling and the five smooth stones he selects before confronting Goliath.</t>
  </si>
  <si>
    <t>1 Samuel 17:40–50 | United monarchy | Shared canon</t>
  </si>
  <si>
    <t>David; Goliath; Five Smooth Stones; Merged concepts: Five Smooth Stones</t>
  </si>
  <si>
    <t>Merged supporting concepts:
• Five Smooth Stones: David selects five stones from the brook before confronting Goliath; visually inseparable from the famous encounter. Context: 1 Samuel 17:40 | United monarchy | Shared canon.</t>
  </si>
  <si>
    <t>BI-027</t>
  </si>
  <si>
    <t>Goliath's Sword</t>
  </si>
  <si>
    <t>The Philistine champion's sword becomes the weapon David uses after Goliath falls and later appears at Nob.</t>
  </si>
  <si>
    <t>1 Samuel 17:51; 21:8–9 | United monarchy | Shared canon</t>
  </si>
  <si>
    <t>Goliath; David; Ahimelech</t>
  </si>
  <si>
    <t>BI-028</t>
  </si>
  <si>
    <t>Solomon's Throne</t>
  </si>
  <si>
    <t>Royal Object</t>
  </si>
  <si>
    <t>Solomon's ivory-and-gold throne visually represents the wealth and international stature of his reign.</t>
  </si>
  <si>
    <t>1 Kings 10:18–20; 2 Chronicles 9:17–19 | United monarchy | Shared canon</t>
  </si>
  <si>
    <t>Solomon; Jerusalem; Queen of Sheba</t>
  </si>
  <si>
    <t>BI-029</t>
  </si>
  <si>
    <t>Solomon's Golden Shields</t>
  </si>
  <si>
    <t>Decorative gold shields displayed in the House of the Forest of Lebanon symbolize royal splendor and later loss.</t>
  </si>
  <si>
    <t>1 Kings 10:16–17; 14:25–28 | United / divided monarchy | Shared canon</t>
  </si>
  <si>
    <t>Solomon; Rehoboam; Shishak</t>
  </si>
  <si>
    <t>BI-030</t>
  </si>
  <si>
    <t>The Bronze Sea</t>
  </si>
  <si>
    <t>Temple Furnishing</t>
  </si>
  <si>
    <t>The enormous bronze basin supported by twelve oxen is among Solomon's Temple's most visually distinctive furnishings.</t>
  </si>
  <si>
    <t>1 Kings 7:23–26; 2 Chronicles 4:2–5 | United monarchy | Shared canon</t>
  </si>
  <si>
    <t>Solomon's Temple; Hiram of Tyre; Priests</t>
  </si>
  <si>
    <t>BI-031</t>
  </si>
  <si>
    <t>Pillar of Boaz</t>
  </si>
  <si>
    <t>The second named bronze pillar at the entrance of Solomon's Temple, paired with Jachin.</t>
  </si>
  <si>
    <t>1 Kings 7:15–22 | United monarchy | Shared canon</t>
  </si>
  <si>
    <t>Solomon's Temple; Pillar of Jachin; Hiram of Tyre</t>
  </si>
  <si>
    <t>BI-032</t>
  </si>
  <si>
    <t>Temple Cherubim</t>
  </si>
  <si>
    <t>Large cherubim spread their wings over the Ark within the Most Holy Place of Solomon's Temple.</t>
  </si>
  <si>
    <t>1 Kings 6:23–28; 8:6–7 | United monarchy | Shared canon</t>
  </si>
  <si>
    <t>Solomon's Temple; Ark of the Covenant</t>
  </si>
  <si>
    <t>BI-033</t>
  </si>
  <si>
    <t>Temple Veil</t>
  </si>
  <si>
    <t>Sacred Textile</t>
  </si>
  <si>
    <t>An embroidered veil separates the temple's inner sanctuary in the Chronicler's description.</t>
  </si>
  <si>
    <t>2 Chronicles 3:14 | United monarchy | Shared canon</t>
  </si>
  <si>
    <t>Solomon's Temple; Most Holy Place; Tabernacle Veil</t>
  </si>
  <si>
    <t>BI-034</t>
  </si>
  <si>
    <t>Queen of Sheba's Gifts</t>
  </si>
  <si>
    <t>Treasure</t>
  </si>
  <si>
    <t>Gold, spices, and precious stones given to Solomon embody the international recognition of his wisdom and wealth.</t>
  </si>
  <si>
    <t>1 Kings 10:10 | United monarchy | Shared canon</t>
  </si>
  <si>
    <t>Queen of Sheba; Solomon; Jerusalem</t>
  </si>
  <si>
    <t>BI-035</t>
  </si>
  <si>
    <t>Elijah's Mantle Passed to Elisha</t>
  </si>
  <si>
    <t>Follows Elijah's prophetic mantle as it passes to Elisha, making one object card represent prophetic succession between the two prophets.</t>
  </si>
  <si>
    <t>1 Kings 19:19; 2 Kings 2:8, 13–14 | Divided monarchy | Shared canon</t>
  </si>
  <si>
    <t>Elijah; Elisha; Jordan River; Merged concepts: Elisha's Mantle</t>
  </si>
  <si>
    <t>Merged supporting concepts:
• Elisha's Mantle: The mantle taken up after Elijah's departure becomes a visible sign of Elisha's prophetic succession. Context: 2 Kings 2:13–14 | Divided monarchy | Shared canon.</t>
  </si>
  <si>
    <t>Artwork-led: the visual concept is substantially stronger than the subject's global recognition. Scores: significance 6.8, artwork 9.0, narrative 4.8, uniqueness 7.7; weighted impact 71.5 → Uncommon.</t>
  </si>
  <si>
    <t>BI-036</t>
  </si>
  <si>
    <t>Water Jars at Carmel</t>
  </si>
  <si>
    <t>Large jars of water drench Elijah's sacrifice before fire falls, intensifying the sign on Mount Carmel.</t>
  </si>
  <si>
    <t>1 Kings 18:33–35 | Divided monarchy | Shared canon</t>
  </si>
  <si>
    <t>Elijah; Mount Carmel; Elijah's Altar Stones</t>
  </si>
  <si>
    <t>Artwork-led: the visual concept is substantially stronger than the subject's global recognition. Scores: significance 4.9, artwork 9.0, narrative 5.3, uniqueness 7.7; weighted impact 64.9 → Common.</t>
  </si>
  <si>
    <t>BI-037</t>
  </si>
  <si>
    <t>Floating Axe Head</t>
  </si>
  <si>
    <t>Tool</t>
  </si>
  <si>
    <t>A lost iron axe head floats after Elisha throws a stick into the water, preserving a borrowed tool.</t>
  </si>
  <si>
    <t>2 Kings 6:1–7 | Divided monarchy | Shared canon</t>
  </si>
  <si>
    <t>Elisha; Sons of the Prophets; Jordan River</t>
  </si>
  <si>
    <t>BI-038</t>
  </si>
  <si>
    <t>Joash's Crown</t>
  </si>
  <si>
    <t>A crown is placed on the young Joash at his public coronation after Athaliah's rule.</t>
  </si>
  <si>
    <t>2 Kings 11:12; 2 Chronicles 23:11 | Divided monarchy | Shared canon</t>
  </si>
  <si>
    <t>Joash; Jehoiada; Athaliah</t>
  </si>
  <si>
    <t>BI-039</t>
  </si>
  <si>
    <t>Jeremiah's Yoke</t>
  </si>
  <si>
    <t>Prophetic Sign Object</t>
  </si>
  <si>
    <t>Jeremiah wears a yoke to dramatize submission to Babylon and clashes with Hananiah over the sign.</t>
  </si>
  <si>
    <t>Jeremiah 27–28 | Late monarchy / exile approach | Shared canon</t>
  </si>
  <si>
    <t>Jeremiah; Hananiah; Nebuchadnezzar</t>
  </si>
  <si>
    <t>BI-040</t>
  </si>
  <si>
    <t>Jeremiah's Field Deed</t>
  </si>
  <si>
    <t>Document</t>
  </si>
  <si>
    <t>The sealed and open copies of Jeremiah's land purchase embody hope for restoration during Jerusalem's siege.</t>
  </si>
  <si>
    <t>Jeremiah 32:6–15 | Late monarchy | Shared canon</t>
  </si>
  <si>
    <t>Jeremiah; Baruch; Anathoth</t>
  </si>
  <si>
    <t>BI-041</t>
  </si>
  <si>
    <t>Isaiah's Altar Coal</t>
  </si>
  <si>
    <t>Vision Object</t>
  </si>
  <si>
    <t>A burning coal from the altar touches Isaiah's lips in his temple vision of cleansing and commission.</t>
  </si>
  <si>
    <t>Isaiah 6:5–7 | Prophetic period | Shared canon</t>
  </si>
  <si>
    <t>Isaiah; Seraphim; Call of Isaiah</t>
  </si>
  <si>
    <t>Artwork-led: the visual concept is substantially stronger than the subject's global recognition. Scores: significance 5.8, artwork 9.0, narrative 5.5, uniqueness 7.7; weighted impact 68.9 → Uncommon.</t>
  </si>
  <si>
    <t>BI-042</t>
  </si>
  <si>
    <t>Amos's Plumb Line</t>
  </si>
  <si>
    <t>A plumb line in Amos's vision represents divine assessment of Israel.</t>
  </si>
  <si>
    <t>Amos 7:7–9 | Prophetic period | Shared canon</t>
  </si>
  <si>
    <t>Amos; Northern Kingdom</t>
  </si>
  <si>
    <t>BI-043</t>
  </si>
  <si>
    <t>Nebuchadnezzar's Golden Image</t>
  </si>
  <si>
    <t>Cult / Royal Object</t>
  </si>
  <si>
    <t>The enormous golden image on the plain of Dura becomes the focus of the refusal by Shadrach, Meshach, and Abednego.</t>
  </si>
  <si>
    <t>Daniel 3 | Exilic period | Shared canon</t>
  </si>
  <si>
    <t>Nebuchadnezzar; Shadrach; Meshach; Abednego; Fiery Furnace</t>
  </si>
  <si>
    <t>BI-044</t>
  </si>
  <si>
    <t>Belshazzar's Temple Vessels</t>
  </si>
  <si>
    <t>Sacred Vessels</t>
  </si>
  <si>
    <t>Jerusalem's captured vessels are profaned at Belshazzar's feast immediately before the writing on the wall.</t>
  </si>
  <si>
    <t>Daniel 5:1–6, 22–30 | Exilic period | Shared canon</t>
  </si>
  <si>
    <t>Belshazzar; Daniel; Jerusalem Temple</t>
  </si>
  <si>
    <t>BI-045</t>
  </si>
  <si>
    <t>Esther's Royal Regalia</t>
  </si>
  <si>
    <t>Combines Esther's crown and royal clothing into one card representing her elevation and identity as queen of Persia.</t>
  </si>
  <si>
    <t>Esther 2:17 | Persian period | Shared canon</t>
  </si>
  <si>
    <t>Esther; Ahasuerus; Merged concepts: Esther's Royal Robes</t>
  </si>
  <si>
    <t>Merged supporting concepts:
• Esther's Royal Robes: Esther puts on royal robes before entering the inner court without summons to approach the king. Context: Esther 5:1–2 | Persian period | Shared canon.</t>
  </si>
  <si>
    <t>BI-046</t>
  </si>
  <si>
    <t>Ahasuerus's Golden Scepter</t>
  </si>
  <si>
    <t>The extended golden scepter signals Esther's acceptance and survival when she approaches the king unsummoned.</t>
  </si>
  <si>
    <t>Esther 4:11; 5:2; 8:4 | Persian period | Shared canon</t>
  </si>
  <si>
    <t>Esther; Ahasuerus; Esther's Royal Robes</t>
  </si>
  <si>
    <t>BI-047</t>
  </si>
  <si>
    <t>Mordecai's Royal Robe</t>
  </si>
  <si>
    <t>Royal clothing marks Mordecai's public honor and later elevation in the reversal of Haman's plot.</t>
  </si>
  <si>
    <t>Esther 6:7–11; 8:15 | Persian period | Shared canon</t>
  </si>
  <si>
    <t>Mordecai; Haman; Ahasuerus</t>
  </si>
  <si>
    <t>BI-048</t>
  </si>
  <si>
    <t>The Manger</t>
  </si>
  <si>
    <t>Furnishing</t>
  </si>
  <si>
    <t>The feeding trough in which the infant Jesus is laid is among the Nativity's defining visual objects.</t>
  </si>
  <si>
    <t>Luke 2:7, 12, 16 | Gospel / Nativity | Shared canon</t>
  </si>
  <si>
    <t>Jesus Christ; Mary; Joseph of Nazareth; Nativity</t>
  </si>
  <si>
    <t>Balanced collectible profile across significance, visual potential, and impact. Scores: significance 8.7, artwork 9.4, narrative 4.8, uniqueness 7.7; weighted impact 80.3 → Rare.</t>
  </si>
  <si>
    <t>BI-049</t>
  </si>
  <si>
    <t>Gifts of the Magi</t>
  </si>
  <si>
    <t>Gift / Treasure</t>
  </si>
  <si>
    <t>Presents the Magi's three gifts—gold, frankincense, and myrrh—as one visually coherent object card connected to the visit of the Magi.</t>
  </si>
  <si>
    <t>Matthew 2:11 | Gospel / Nativity | Shared canon</t>
  </si>
  <si>
    <t>Magi; Jesus Christ; Bethlehem; Merged concepts: Frankincense of the Magi; Myrrh of the Magi</t>
  </si>
  <si>
    <t>Merged supporting concepts:
• Frankincense of the Magi: Frankincense is one of the Magi's three named gifts and provides strong sensory and liturgical imagery. Context: Matthew 2:11 | Gospel / Nativity | Shared canon.
• Myrrh of the Magi: Myrrh is offered to the child Jesus and later resonates with other Gospel burial and suffering imagery. Context: Matthew 2:11; John 19:39 | Gospel / Nativity and Passion | Shared canon.</t>
  </si>
  <si>
    <t>BI-050</t>
  </si>
  <si>
    <t>Isaiah Scroll at Nazareth</t>
  </si>
  <si>
    <t>Jesus reads from Isaiah in the Nazareth synagogue and declares the passage fulfilled in their hearing.</t>
  </si>
  <si>
    <t>Luke 4:16–21 | Gospel ministry | Shared canon</t>
  </si>
  <si>
    <t>Jesus Christ; Isaiah; Nazareth</t>
  </si>
  <si>
    <t>BI-051</t>
  </si>
  <si>
    <t>Water Jars and Wine at Cana</t>
  </si>
  <si>
    <t>Combines the stone water jars and the resulting wedding wine into one object-focused card tied to Jesus' first sign at Cana.</t>
  </si>
  <si>
    <t>John 2:1–11 | Gospel ministry | Shared canon</t>
  </si>
  <si>
    <t>Jesus Christ; Mary; Cana; Wedding at Cana; Merged concepts: Wedding Wine at Cana</t>
  </si>
  <si>
    <t>Merged supporting concepts:
• Wedding Wine at Cana: The transformed wine is the result of Jesus' first sign in John's Gospel and highlights abundance and revelation. Context: John 2:1–11 | Gospel ministry | Shared canon.</t>
  </si>
  <si>
    <t>Artwork-led: the visual concept is substantially stronger than the subject's global recognition. Scores: significance 5.8, artwork 9.0, narrative 5.1, uniqueness 7.7; weighted impact 68.1 → Uncommon.</t>
  </si>
  <si>
    <t>BI-052</t>
  </si>
  <si>
    <t>Widow's Two Small Coins</t>
  </si>
  <si>
    <t>Currency</t>
  </si>
  <si>
    <t>A poor widow's tiny offering becomes Jesus' lesson about generosity measured by sacrifice rather than amount.</t>
  </si>
  <si>
    <t>Mark 12:41–44; Luke 21:1–4 | Gospel ministry | Shared canon</t>
  </si>
  <si>
    <t>Jesus Christ; Jerusalem Temple</t>
  </si>
  <si>
    <t>BI-053</t>
  </si>
  <si>
    <t>Five Barley Loaves</t>
  </si>
  <si>
    <t>Five loaves form the larger part of the small meal Jesus multiplies to feed a great crowd.</t>
  </si>
  <si>
    <t>John 6:1–13; Synoptic parallels | Gospel ministry | Shared canon</t>
  </si>
  <si>
    <t>Jesus Christ; Feeding of the Five Thousand; Two Fish</t>
  </si>
  <si>
    <t>BI-054</t>
  </si>
  <si>
    <t>Alabaster Jar</t>
  </si>
  <si>
    <t>An alabaster container of costly perfume appears in Gospel anointing traditions and offers a powerful devotion-and-burial motif.</t>
  </si>
  <si>
    <t>Matthew 26:6–13; Mark 14:3–9; Luke 7:36–50 | Gospel ministry / Passion approach | Shared canon</t>
  </si>
  <si>
    <t>Jesus Christ; Anointing at Bethany</t>
  </si>
  <si>
    <t>The Gospels contain distinct anointing accounts; card copy should avoid collapsing all details into one event.</t>
  </si>
  <si>
    <t>BI-055</t>
  </si>
  <si>
    <t>Lazarus's Grave Cloths</t>
  </si>
  <si>
    <t>Burial Textile</t>
  </si>
  <si>
    <t>Lazarus emerges from the tomb still wrapped in burial cloths after Jesus calls him out.</t>
  </si>
  <si>
    <t>John 11:43–44 | Gospel ministry | Shared canon</t>
  </si>
  <si>
    <t>Lazarus; Jesus Christ; Bethany; Raising of Lazarus</t>
  </si>
  <si>
    <t>BI-056</t>
  </si>
  <si>
    <t>The Tribute Denarius</t>
  </si>
  <si>
    <t>A Roman coin bearing Caesar's image becomes the object lesson in Jesus' answer about taxes and allegiance.</t>
  </si>
  <si>
    <t>Matthew 22:15–22; Mark 12:13–17; Luke 20:20–26 | Gospel teaching | Shared canon</t>
  </si>
  <si>
    <t>Jesus Christ; Caesar; Jerusalem</t>
  </si>
  <si>
    <t>BI-057</t>
  </si>
  <si>
    <t>Bread and Cup of the Last Supper</t>
  </si>
  <si>
    <t>Ritual Food</t>
  </si>
  <si>
    <t>Combines the bread and cup of the Last Supper into one still-life card representing the meal Jesus gave to his disciples.</t>
  </si>
  <si>
    <t>Matthew 26:26; Mark 14:22; Luke 22:19; 1 Corinthians 11:23–24 | Passion / apostolic tradition | Shared canon</t>
  </si>
  <si>
    <t>Jesus Christ; Last Supper; Cup of the Last Supper; Merged concepts: Cup of the Last Supper</t>
  </si>
  <si>
    <t>Merged supporting concepts:
• Cup of the Last Supper: The cup given by Jesus at the Last Supper is associated with the new covenant in his blood. Context: Matthew 26:27–29; Luke 22:20; 1 Corinthians 11:25 | Passion / apostolic tradition | Shared canon.</t>
  </si>
  <si>
    <t>BI-058</t>
  </si>
  <si>
    <t>Thirty Pieces of Silver</t>
  </si>
  <si>
    <t>The payment associated with Judas's betrayal becomes one of the Passion narrative's most infamous objects.</t>
  </si>
  <si>
    <t>Matthew 26:14–16; 27:3–10 | Passion | Shared canon</t>
  </si>
  <si>
    <t>Judas Iscariot; Jesus Christ; Betrayal of Jesus</t>
  </si>
  <si>
    <t>BI-059</t>
  </si>
  <si>
    <t>Peter's Sword</t>
  </si>
  <si>
    <t>A disciple's sword is used during Jesus' arrest before Jesus rejects violent resistance.</t>
  </si>
  <si>
    <t>Matthew 26:51–52; John 18:10–11 | Passion | Shared canon</t>
  </si>
  <si>
    <t>Peter; Jesus Christ; Malchus; Arrest of Jesus</t>
  </si>
  <si>
    <t>Artwork-led: the visual concept is substantially stronger than the subject's global recognition. Scores: significance 5.8, artwork 9.0, narrative 5.2, uniqueness 7.7; weighted impact 68.3 → Uncommon.</t>
  </si>
  <si>
    <t>BI-060</t>
  </si>
  <si>
    <t>Crown of Thorns</t>
  </si>
  <si>
    <t>Mock Royal Object</t>
  </si>
  <si>
    <t>The soldiers' crown of thorns mocks Jesus' kingship while becoming one of the Passion's most recognizable visual symbols.</t>
  </si>
  <si>
    <t>Matthew 27:27–31; Mark 15:16–20; John 19:2–5 | Passion | Shared canon</t>
  </si>
  <si>
    <t>Jesus Christ; Roman Soldiers; Crucifixion</t>
  </si>
  <si>
    <t>Flagship subject: exceptional recognition and artwork potential. Scores: significance 9.0, artwork 9.8, narrative 4.8, uniqueness 8.4; weighted impact 83.4 → Extraordinary.</t>
  </si>
  <si>
    <t>BI-061</t>
  </si>
  <si>
    <t>The Cross of Jesus</t>
  </si>
  <si>
    <t>Execution Instrument</t>
  </si>
  <si>
    <t>The cross is the central physical object of Jesus' crucifixion and one of Christianity's defining symbols.</t>
  </si>
  <si>
    <t>Matthew 27; Mark 15; Luke 23; John 19 | Passion | Shared canon</t>
  </si>
  <si>
    <t>Jesus Christ; Crucifixion; Golgotha; Merged concepts: Inscription Above the Cross</t>
  </si>
  <si>
    <t>Merged supporting concepts:
• Inscription Above the Cross: The charge identifying Jesus as King of the Jews is placed above him in multiple languages in John's account. Context: Matthew 27:37; Mark 15:26; Luke 23:38; John 19:19–22 | Passion | Shared canon.</t>
  </si>
  <si>
    <t>Flagship subject: exceptional recognition and artwork potential. Scores: significance 10.0, artwork 9.0, narrative 7.0, uniqueness 7.7; weighted impact 88.7 → Extraordinary.</t>
  </si>
  <si>
    <t>BI-062</t>
  </si>
  <si>
    <t>Burial Cloth and Spices of Jesus</t>
  </si>
  <si>
    <t>Combines the linen burial cloth and burial spices associated with Jesus' burial into one tomb-focused still-life card.</t>
  </si>
  <si>
    <t>Matthew 27:59; Mark 15:46; Luke 23:53 | Passion / Burial | Shared canon</t>
  </si>
  <si>
    <t>Jesus Christ; Joseph of Arimathea; Empty Tomb; Merged concepts: Burial Spices</t>
  </si>
  <si>
    <t>Merged supporting concepts:
• Burial Spices: Myrrh, aloes, and prepared spices accompany Jesus' burial and the women's later visit to the tomb. Context: Luke 23:56; 24:1; John 19:39–40 | Passion / Resurrection | Shared canon.</t>
  </si>
  <si>
    <t>BI-063</t>
  </si>
  <si>
    <t>Charcoal Fire by the Sea</t>
  </si>
  <si>
    <t>Fire / Domestic Object</t>
  </si>
  <si>
    <t>The charcoal fire prepared on the shore frames the risen Jesus' breakfast with the disciples and Peter's restoration.</t>
  </si>
  <si>
    <t>John 21:9–17 | Resurrection | Shared canon</t>
  </si>
  <si>
    <t>Jesus Christ; Peter; Sea of Galilee</t>
  </si>
  <si>
    <t>Artwork-led: the visual concept is substantially stronger than the subject's global recognition. Scores: significance 4.9, artwork 9.4, narrative 5.3, uniqueness 7.7; weighted impact 66.1 → Common.</t>
  </si>
  <si>
    <t>BI-064</t>
  </si>
  <si>
    <t>Net with 153 Fish</t>
  </si>
  <si>
    <t>Fishing Tool</t>
  </si>
  <si>
    <t>The unbroken net holding 153 large fish marks the post-resurrection catch in John 21.</t>
  </si>
  <si>
    <t>John 21:1–11 | Resurrection | Shared canon</t>
  </si>
  <si>
    <t>Jesus Christ; Peter; Sea of Galilee; Miraculous Catch; Merged concepts: Fishing Nets of Galilee</t>
  </si>
  <si>
    <t>Merged supporting concepts:
• Fishing Nets of Galilee: Nets connect the calling of fishermen disciples with everyday work around the Sea of Galilee. Context: Matthew 4:18–22; Mark 1:16–20; Luke 5:1–11 | Gospel ministry | Shared canon.</t>
  </si>
  <si>
    <t>Artwork-led: the visual concept is substantially stronger than the subject's global recognition. Scores: significance 5.8, artwork 9.0, narrative 6.2, uniqueness 7.7; weighted impact 70.3 → Uncommon.</t>
  </si>
  <si>
    <t>BI-065</t>
  </si>
  <si>
    <t>Apostolic Prison Chains</t>
  </si>
  <si>
    <t>Restraint</t>
  </si>
  <si>
    <t>Uses prison chains as one composite object card for the apostolic imprisonment narratives associated especially with Peter and Paul.</t>
  </si>
  <si>
    <t>Acts 12:6–11 | Apostolic period | Shared canon</t>
  </si>
  <si>
    <t>Peter; Angel; Herod Agrippa I; Merged concepts: Paul's Chains</t>
  </si>
  <si>
    <t>Merged supporting concepts:
• Paul's Chains: Paul's imprisonment and chains become a recurring symbol of his witness under Roman custody. Context: Acts 21:33; 26:29; 28:20; Philippians 1:13 | Apostolic period | Shared canon.</t>
  </si>
  <si>
    <t>Source Category</t>
  </si>
  <si>
    <t>Original ID</t>
  </si>
  <si>
    <t>Original Review Notes</t>
  </si>
  <si>
    <t>Reason Deferred</t>
  </si>
  <si>
    <t>Research Source URL(s)</t>
  </si>
  <si>
    <t>Merged Into Active Card</t>
  </si>
  <si>
    <t>Merge Notes</t>
  </si>
  <si>
    <t>Seth</t>
  </si>
  <si>
    <t>Son of Adam and Eve whose line carries the Genesis genealogy after Abel’s death.</t>
  </si>
  <si>
    <t>Genesis 4–5 | Primeval history | Shared canon</t>
  </si>
  <si>
    <t>Adam; Eve; Enosh; Noah</t>
  </si>
  <si>
    <t>Deferred from the 100-card first-pass active set; reconsider in a later expansion/deep-catalog pass.</t>
  </si>
  <si>
    <t>Methuselah</t>
  </si>
  <si>
    <t>Long-lived patriarch in the genealogy from Adam to Noah.</t>
  </si>
  <si>
    <t>Genesis 5 | Primeval history | Shared canon</t>
  </si>
  <si>
    <t>Enoch; Lamech father of Noah; Noah</t>
  </si>
  <si>
    <t>Shem</t>
  </si>
  <si>
    <t>Son of Noah whose descendants receive special attention in Genesis genealogies.</t>
  </si>
  <si>
    <t>Genesis 5–11 | Primeval and post-Flood history | Shared canon</t>
  </si>
  <si>
    <t>Noah; Ham; Japheth</t>
  </si>
  <si>
    <t>Ham</t>
  </si>
  <si>
    <t>Son of Noah whose family line features in the Table of Nations.</t>
  </si>
  <si>
    <t>Genesis 5–10 | Primeval and post-Flood history | Shared canon</t>
  </si>
  <si>
    <t>Noah; Shem; Japheth; Canaan</t>
  </si>
  <si>
    <t>Japheth</t>
  </si>
  <si>
    <t>Son of Noah whose descendants form part of the Table of Nations.</t>
  </si>
  <si>
    <t>Noah; Shem; Ham</t>
  </si>
  <si>
    <t>Terah</t>
  </si>
  <si>
    <t>Father of Abraham whose household begins the migration from Ur toward Canaan.</t>
  </si>
  <si>
    <t>Genesis 11 | Patriarchal period | Shared canon</t>
  </si>
  <si>
    <t>Abraham; Nahor; Haran; Lot</t>
  </si>
  <si>
    <t>Reuben</t>
  </si>
  <si>
    <t>Firstborn son of Jacob and Leah; tribe founder with a complicated role in Joseph’s story.</t>
  </si>
  <si>
    <t>Genesis 29–49 | Patriarchal period | Shared canon</t>
  </si>
  <si>
    <t>Jacob; Leah; Joseph; Twelve Tribes</t>
  </si>
  <si>
    <t>Simeon, Son of Jacob</t>
  </si>
  <si>
    <t>Son of Jacob and Leah; tribe founder prominent in the Dinah episode.</t>
  </si>
  <si>
    <t>Genesis 29, 34, 42–49 | Patriarchal period | Shared canon</t>
  </si>
  <si>
    <t>Jacob; Levi; Dinah; Twelve Tribes</t>
  </si>
  <si>
    <t>Levi, Son of Jacob</t>
  </si>
  <si>
    <t>Son of Jacob and Leah; namesake ancestor of the priestly tribe.</t>
  </si>
  <si>
    <t>Genesis 29, 34, 49; Exodus 2 | Patriarchal period | Shared canon</t>
  </si>
  <si>
    <t>Jacob; Simeon; Moses; Aaron; Levites</t>
  </si>
  <si>
    <t>Dan, Son of Jacob</t>
  </si>
  <si>
    <t>Son of Jacob and Bilhah; namesake of one of Israel’s tribes.</t>
  </si>
  <si>
    <t>Genesis 30, 49 | Patriarchal period | Shared canon</t>
  </si>
  <si>
    <t>Jacob; Bilhah; Twelve Tribes</t>
  </si>
  <si>
    <t>Naphtali, Son of Jacob</t>
  </si>
  <si>
    <t>Gad, Son of Jacob</t>
  </si>
  <si>
    <t>Son of Jacob and Zilpah; namesake of one of Israel’s tribes.</t>
  </si>
  <si>
    <t>Jacob; Zilpah; Twelve Tribes</t>
  </si>
  <si>
    <t>Asher, Son of Jacob</t>
  </si>
  <si>
    <t>Issachar, Son of Jacob</t>
  </si>
  <si>
    <t>Son of Jacob and Leah; namesake of one of Israel’s tribes.</t>
  </si>
  <si>
    <t>Jacob; Leah; Twelve Tribes</t>
  </si>
  <si>
    <t>Zebulun, Son of Jacob</t>
  </si>
  <si>
    <t>Dinah</t>
  </si>
  <si>
    <t>Daughter of Jacob and Leah whose story precipitates violence involving Simeon and Levi.</t>
  </si>
  <si>
    <t>Genesis 30, 34 | Patriarchal period | Shared canon</t>
  </si>
  <si>
    <t>Jacob; Leah; Simeon; Levi</t>
  </si>
  <si>
    <t>Ephraim</t>
  </si>
  <si>
    <t>Son of Joseph adopted by Jacob and namesake of a dominant northern tribe.</t>
  </si>
  <si>
    <t>Genesis 41, 48–50 | Patriarchal period | Shared canon</t>
  </si>
  <si>
    <t>Joseph; Asenath; Manasseh; Jacob</t>
  </si>
  <si>
    <t>Manasseh, Son of Joseph</t>
  </si>
  <si>
    <t>Son of Joseph adopted by Jacob and namesake of an Israelite tribe.</t>
  </si>
  <si>
    <t>Joseph; Asenath; Ephraim; Jacob</t>
  </si>
  <si>
    <t>Potiphar</t>
  </si>
  <si>
    <t>Egyptian official who purchases Joseph; his household becomes the setting for Joseph’s testing and imprisonment.</t>
  </si>
  <si>
    <t>Genesis 37, 39 | Patriarchal period in Egypt | Shared canon</t>
  </si>
  <si>
    <t>Joseph; Potiphar’s wife</t>
  </si>
  <si>
    <t>Asenath</t>
  </si>
  <si>
    <t>Egyptian wife of Joseph and mother of Manasseh and Ephraim.</t>
  </si>
  <si>
    <t>Genesis 41, 46 | Patriarchal period in Egypt | Shared canon</t>
  </si>
  <si>
    <t>Joseph; Ephraim; Manasseh</t>
  </si>
  <si>
    <t>Pharaoh in Joseph’s Story</t>
  </si>
  <si>
    <t>Egyptian ruler who elevates Joseph after his interpretation of dreams and famine plan.</t>
  </si>
  <si>
    <t>Genesis 40–47 | Patriarchal period in Egypt | Shared canon</t>
  </si>
  <si>
    <t>Joseph; Asenath; Egypt</t>
  </si>
  <si>
    <t>Amram</t>
  </si>
  <si>
    <t>Father of Moses, Aaron, and Miriam and member of the tribe of Levi.</t>
  </si>
  <si>
    <t>Exodus 6; Numbers 26 | Exodus generation | Shared canon</t>
  </si>
  <si>
    <t>Jochebed; Moses; Aaron; Miriam</t>
  </si>
  <si>
    <t>Jochebed</t>
  </si>
  <si>
    <t>Mother of Moses, Aaron, and Miriam; associated with Moses’ preservation as an infant.</t>
  </si>
  <si>
    <t>Exodus 2, 6; Numbers 26 | Exodus generation | Shared canon</t>
  </si>
  <si>
    <t>Amram; Moses; Aaron; Miriam</t>
  </si>
  <si>
    <t>Zipporah</t>
  </si>
  <si>
    <t>Wife of Moses and daughter of Jethro; appears at key moments around Moses’ calling and family.</t>
  </si>
  <si>
    <t>Exodus 2–4, 18 | Exodus period | Shared canon</t>
  </si>
  <si>
    <t>Moses; Jethro; Gershom</t>
  </si>
  <si>
    <t>Jethro</t>
  </si>
  <si>
    <t>Midianite priest and father-in-law of Moses who advises a delegated leadership structure.</t>
  </si>
  <si>
    <t>Moses; Zipporah</t>
  </si>
  <si>
    <t>Hur</t>
  </si>
  <si>
    <t>Israelite leader who helps support Moses during battle with Amalek and appears near Sinai leadership.</t>
  </si>
  <si>
    <t>Exodus 17, 24 | Wilderness period | Shared canon</t>
  </si>
  <si>
    <t>Moses; Aaron; Joshua</t>
  </si>
  <si>
    <t>Bezalel</t>
  </si>
  <si>
    <t>Chief artisan filled with skill for constructing the tabernacle and its sacred furnishings.</t>
  </si>
  <si>
    <t>Exodus 31, 35–38 | Wilderness period | Shared canon</t>
  </si>
  <si>
    <t>Oholiab; Tabernacle; Ark of the Covenant</t>
  </si>
  <si>
    <t>Oholiab</t>
  </si>
  <si>
    <t>Artisan appointed alongside Bezalel for the tabernacle construction.</t>
  </si>
  <si>
    <t>Exodus 31, 35–36 | Wilderness period | Shared canon</t>
  </si>
  <si>
    <t>Bezalel; Tabernacle</t>
  </si>
  <si>
    <t>BP-093</t>
  </si>
  <si>
    <t>Nadab</t>
  </si>
  <si>
    <t>Son of Aaron whose unauthorized offering leads to his death with Abihu.</t>
  </si>
  <si>
    <t>Exodus 24, 28; Leviticus 10 | Wilderness period | Shared canon</t>
  </si>
  <si>
    <t>Aaron; Abihu; Eleazar; Ithamar</t>
  </si>
  <si>
    <t>BP-094</t>
  </si>
  <si>
    <t>Abihu</t>
  </si>
  <si>
    <t>Son of Aaron who dies with Nadab after offering unauthorized fire.</t>
  </si>
  <si>
    <t>Aaron; Nadab</t>
  </si>
  <si>
    <t>BP-095</t>
  </si>
  <si>
    <t>Eleazar, Son of Aaron</t>
  </si>
  <si>
    <t>Priest who succeeds Aaron as high priest and serves through the wilderness and conquest transition.</t>
  </si>
  <si>
    <t>Exodus 28; Numbers; Joshua | Wilderness and conquest periods | Shared canon</t>
  </si>
  <si>
    <t>Aaron; Phinehas; Joshua</t>
  </si>
  <si>
    <t>BP-096</t>
  </si>
  <si>
    <t>Ithamar</t>
  </si>
  <si>
    <t>Son of Aaron entrusted with priestly responsibilities in the tabernacle.</t>
  </si>
  <si>
    <t>Exodus 28, 38; Leviticus; Numbers | Wilderness period | Shared canon</t>
  </si>
  <si>
    <t>Aaron; Eleazar</t>
  </si>
  <si>
    <t>BP-097</t>
  </si>
  <si>
    <t>Korah</t>
  </si>
  <si>
    <t>Levite who leads a rebellion against Moses and Aaron over authority and priesthood.</t>
  </si>
  <si>
    <t>Numbers 16 | Wilderness period | Shared canon</t>
  </si>
  <si>
    <t>Moses; Aaron; Dathan; Abiram</t>
  </si>
  <si>
    <t>BP-098</t>
  </si>
  <si>
    <t>Dathan</t>
  </si>
  <si>
    <t>Rebel allied with Korah against Moses during the wilderness journey.</t>
  </si>
  <si>
    <t>Korah; Abiram; Moses</t>
  </si>
  <si>
    <t>BP-099</t>
  </si>
  <si>
    <t>Abiram</t>
  </si>
  <si>
    <t>Rebel allied with Korah and Dathan against Moses.</t>
  </si>
  <si>
    <t>Korah; Dathan; Moses</t>
  </si>
  <si>
    <t>BP-100</t>
  </si>
  <si>
    <t>Balaam</t>
  </si>
  <si>
    <t>Foreign diviner hired to curse Israel whose oracles instead pronounce blessing.</t>
  </si>
  <si>
    <t>Numbers 22–24, 31 | Wilderness period | Shared canon</t>
  </si>
  <si>
    <t>Balak; Israel; Balaam’s donkey</t>
  </si>
  <si>
    <t>BP-101</t>
  </si>
  <si>
    <t>Balak</t>
  </si>
  <si>
    <t>King of Moab who hires Balaam to curse Israel.</t>
  </si>
  <si>
    <t>Numbers 22–24 | Wilderness period | Shared canon</t>
  </si>
  <si>
    <t>Balaam; Moab</t>
  </si>
  <si>
    <t>BP-102</t>
  </si>
  <si>
    <t>Phinehas, Son of Eleazar</t>
  </si>
  <si>
    <t>Priest remembered for zeal in Numbers and later priestly leadership.</t>
  </si>
  <si>
    <t>Numbers 25, 31; Joshua 22 | Wilderness and conquest periods | Shared canon</t>
  </si>
  <si>
    <t>Eleazar; Aaron</t>
  </si>
  <si>
    <t>BP-103</t>
  </si>
  <si>
    <t>Zelophehad</t>
  </si>
  <si>
    <t>Man whose lack of sons prompts a landmark inheritance ruling for his five daughters.</t>
  </si>
  <si>
    <t>Numbers 26–27, 36 | Wilderness period | Shared canon</t>
  </si>
  <si>
    <t>Mahlah; Noah; Hoglah; Milcah; Tirzah</t>
  </si>
  <si>
    <t>BP-104</t>
  </si>
  <si>
    <t>Mahlah, Daughter of Zelophehad</t>
  </si>
  <si>
    <t>One of five sisters whose inheritance case shapes Israelite property law.</t>
  </si>
  <si>
    <t>Zelophehad; Noah; Hoglah; Milcah; Tirzah</t>
  </si>
  <si>
    <t>BP-105</t>
  </si>
  <si>
    <t>Noah, Daughter of Zelophehad</t>
  </si>
  <si>
    <t>One of five sisters who petition Moses for inheritance rights.</t>
  </si>
  <si>
    <t>Zelophehad; Mahlah; Hoglah; Milcah; Tirzah</t>
  </si>
  <si>
    <t>BP-106</t>
  </si>
  <si>
    <t>Hoglah, Daughter of Zelophehad</t>
  </si>
  <si>
    <t>One of five sisters in the inheritance case of Numbers 27 and 36.</t>
  </si>
  <si>
    <t>Zelophehad; Mahlah; Noah; Milcah; Tirzah</t>
  </si>
  <si>
    <t>BP-107</t>
  </si>
  <si>
    <t>Milcah, Daughter of Zelophehad</t>
  </si>
  <si>
    <t>One of five sisters whose case becomes an important legal precedent.</t>
  </si>
  <si>
    <t>Zelophehad; Mahlah; Noah; Hoglah; Tirzah</t>
  </si>
  <si>
    <t>BP-108</t>
  </si>
  <si>
    <t>Tirzah, Daughter of Zelophehad</t>
  </si>
  <si>
    <t>One of five sisters whose inheritance petition receives a favorable ruling.</t>
  </si>
  <si>
    <t>Zelophehad; Mahlah; Noah; Hoglah; Milcah</t>
  </si>
  <si>
    <t>BP-111</t>
  </si>
  <si>
    <t>Achan</t>
  </si>
  <si>
    <t>Israelite whose hidden theft after Jericho leads to communal defeat and judgment.</t>
  </si>
  <si>
    <t>Joshua 6–7 | Conquest period | Shared canon</t>
  </si>
  <si>
    <t>Joshua; Jericho; Ai</t>
  </si>
  <si>
    <t>BP-112</t>
  </si>
  <si>
    <t>Othniel</t>
  </si>
  <si>
    <t>First judge named in Judges and a relative of Caleb.</t>
  </si>
  <si>
    <t>Joshua 15; Judges 1, 3 | Judges period | Shared canon</t>
  </si>
  <si>
    <t>Caleb; Judges</t>
  </si>
  <si>
    <t>BP-113</t>
  </si>
  <si>
    <t>Ehud</t>
  </si>
  <si>
    <t>Left-handed judge who kills Eglon of Moab and leads Israel to victory.</t>
  </si>
  <si>
    <t>Judges 3 | Judges period | Shared canon</t>
  </si>
  <si>
    <t>Eglon; Moab</t>
  </si>
  <si>
    <t>BP-114</t>
  </si>
  <si>
    <t>Shamgar</t>
  </si>
  <si>
    <t>Judge briefly credited with striking down Philistines using an oxgoad.</t>
  </si>
  <si>
    <t>Judges 3, 5 | Judges period | Shared canon</t>
  </si>
  <si>
    <t>Philistines; Judges</t>
  </si>
  <si>
    <t>BP-115</t>
  </si>
  <si>
    <t>Barak</t>
  </si>
  <si>
    <t>Military leader summoned by Deborah to confront Sisera’s forces.</t>
  </si>
  <si>
    <t>Deborah; Jael; Sisera</t>
  </si>
  <si>
    <t>BP-116</t>
  </si>
  <si>
    <t>Jael</t>
  </si>
  <si>
    <t>Woman who kills Sisera after his defeat and becomes central to Deborah’s victory song.</t>
  </si>
  <si>
    <t>Deborah; Barak; Sisera</t>
  </si>
  <si>
    <t>BP-117</t>
  </si>
  <si>
    <t>Abimelech, Son of Gideon</t>
  </si>
  <si>
    <t>Gideon’s son who seizes kingship at Shechem and embodies the dangers of violent ambition.</t>
  </si>
  <si>
    <t>Judges 8–9 | Judges period | Shared canon</t>
  </si>
  <si>
    <t>Gideon; Jotham son of Gideon; Shechem</t>
  </si>
  <si>
    <t>BP-118</t>
  </si>
  <si>
    <t>Tola</t>
  </si>
  <si>
    <t>Judge who leads Israel after Abimelech.</t>
  </si>
  <si>
    <t>Judges 10 | Judges period | Shared canon</t>
  </si>
  <si>
    <t>Jair the Judge; Judges</t>
  </si>
  <si>
    <t>BP-119</t>
  </si>
  <si>
    <t>Jair the Judge</t>
  </si>
  <si>
    <t>Judge associated with thirty sons and towns in Gilead.</t>
  </si>
  <si>
    <t>Tola; Judges</t>
  </si>
  <si>
    <t>BP-120</t>
  </si>
  <si>
    <t>Jephthah</t>
  </si>
  <si>
    <t>Gileadite warrior and judge whose victory is overshadowed by a tragic vow.</t>
  </si>
  <si>
    <t>Judges 10–12 | Judges period | Shared canon</t>
  </si>
  <si>
    <t>Ammonites; Jephthah’s daughter</t>
  </si>
  <si>
    <t>BP-121</t>
  </si>
  <si>
    <t>Ibzan</t>
  </si>
  <si>
    <t>Judge from Bethlehem noted briefly in Judges.</t>
  </si>
  <si>
    <t>Judges 12 | Judges period | Shared canon</t>
  </si>
  <si>
    <t>Elon the Judge; Abdon</t>
  </si>
  <si>
    <t>BP-122</t>
  </si>
  <si>
    <t>Elon the Judge</t>
  </si>
  <si>
    <t>Judge from Zebulun mentioned briefly in Judges.</t>
  </si>
  <si>
    <t>Ibzan; Abdon</t>
  </si>
  <si>
    <t>BP-123</t>
  </si>
  <si>
    <t>Abdon</t>
  </si>
  <si>
    <t>Judge from Ephraim known for a large family and brief judgeship.</t>
  </si>
  <si>
    <t>Ibzan; Elon the Judge</t>
  </si>
  <si>
    <t>BP-124</t>
  </si>
  <si>
    <t>Manoah</t>
  </si>
  <si>
    <t>Father of Samson who receives angelic instructions concerning Samson’s birth and Nazirite calling.</t>
  </si>
  <si>
    <t>Judges 13 | Judges period | Shared canon</t>
  </si>
  <si>
    <t>Samson; Manoah’s wife</t>
  </si>
  <si>
    <t>BP-125</t>
  </si>
  <si>
    <t>Delilah</t>
  </si>
  <si>
    <t>Woman bribed by Philistine rulers to discover the source of Samson’s strength.</t>
  </si>
  <si>
    <t>Judges 16 | Judges period | Shared canon</t>
  </si>
  <si>
    <t>Samson; Philistines</t>
  </si>
  <si>
    <t>BP-126</t>
  </si>
  <si>
    <t>Micah of Ephraim</t>
  </si>
  <si>
    <t>Man whose private shrine and hired Levite illustrate religious disorder late in Judges.</t>
  </si>
  <si>
    <t>Judges 17–18 | Judges period | Shared canon</t>
  </si>
  <si>
    <t>Danites; Levite of Judges 17–18</t>
  </si>
  <si>
    <t>BP-129</t>
  </si>
  <si>
    <t>Orpah</t>
  </si>
  <si>
    <t>Moabite widow who parts from Naomi while Ruth remains with her.</t>
  </si>
  <si>
    <t>Ruth 1 | Judges period | Shared canon</t>
  </si>
  <si>
    <t>Naomi; Ruth</t>
  </si>
  <si>
    <t>BP-132</t>
  </si>
  <si>
    <t>Hophni</t>
  </si>
  <si>
    <t>Son of Eli whose corrupt priestly behavior contributes to the judgment on Eli’s house.</t>
  </si>
  <si>
    <t>1 Samuel 2–4 | Transition to monarchy | Shared canon</t>
  </si>
  <si>
    <t>Eli; Phinehas son of Eli</t>
  </si>
  <si>
    <t>BP-133</t>
  </si>
  <si>
    <t>Phinehas, Son of Eli</t>
  </si>
  <si>
    <t>Son of Eli and brother of Hophni who dies when the ark is captured.</t>
  </si>
  <si>
    <t>Eli; Hophni; Ichabod</t>
  </si>
  <si>
    <t>BP-134</t>
  </si>
  <si>
    <t>Ichabod</t>
  </si>
  <si>
    <t>Son born to Phinehas’s wife as news arrives of the ark’s capture and family deaths.</t>
  </si>
  <si>
    <t>1 Samuel 4 | Transition to monarchy | Shared canon</t>
  </si>
  <si>
    <t>Phinehas son of Eli; Ark of the Covenant</t>
  </si>
  <si>
    <t>BP-135</t>
  </si>
  <si>
    <t>Kish</t>
  </si>
  <si>
    <t>Father of Saul from the tribe of Benjamin.</t>
  </si>
  <si>
    <t>1 Samuel 9–10 | Early monarchy | Shared canon</t>
  </si>
  <si>
    <t>Saul; Benjamin</t>
  </si>
  <si>
    <t>BP-136</t>
  </si>
  <si>
    <t>Michal</t>
  </si>
  <si>
    <t>Daughter of Saul and wife of David; her story reflects political marriage, rescue, and later estrangement.</t>
  </si>
  <si>
    <t>1 Samuel 18–19, 25; 2 Samuel 3, 6 | United monarchy | Shared canon</t>
  </si>
  <si>
    <t>Saul; David; Jonathan</t>
  </si>
  <si>
    <t>BP-137</t>
  </si>
  <si>
    <t>Abner</t>
  </si>
  <si>
    <t>Commander of Saul’s army who later supports Ish-bosheth before negotiating with David.</t>
  </si>
  <si>
    <t>1 Samuel 14–26; 2 Samuel 2–3 | Early united monarchy | Shared canon</t>
  </si>
  <si>
    <t>Saul; Ish-bosheth; David; Joab</t>
  </si>
  <si>
    <t>BP-139</t>
  </si>
  <si>
    <t>Jesse</t>
  </si>
  <si>
    <t>Father of David whose household becomes the setting for David’s anointing.</t>
  </si>
  <si>
    <t>1 Samuel 16–17; Ruth 4 | Early united monarchy | Shared canon</t>
  </si>
  <si>
    <t>David; Samuel; Ruth; Boaz</t>
  </si>
  <si>
    <t>BP-140</t>
  </si>
  <si>
    <t>Joab</t>
  </si>
  <si>
    <t>David’s powerful commander whose loyalty, violence, and political maneuvering shape the reign.</t>
  </si>
  <si>
    <t>2 Samuel; 1 Kings 1–2 | United monarchy | Shared canon</t>
  </si>
  <si>
    <t>David; Abishai; Asahel; Abner; Absalom</t>
  </si>
  <si>
    <t>BP-141</t>
  </si>
  <si>
    <t>Abishai</t>
  </si>
  <si>
    <t>Brother of Joab and one of David’s leading warriors.</t>
  </si>
  <si>
    <t>1 Samuel 26; 2 Samuel | United monarchy | Shared canon</t>
  </si>
  <si>
    <t>Joab; Asahel; David</t>
  </si>
  <si>
    <t>BP-142</t>
  </si>
  <si>
    <t>Asahel</t>
  </si>
  <si>
    <t>Brother of Joab and Abishai whose death at Abner’s hands fuels later bloodshed.</t>
  </si>
  <si>
    <t>2 Samuel 2–3 | United monarchy | Shared canon</t>
  </si>
  <si>
    <t>Joab; Abishai; Abner</t>
  </si>
  <si>
    <t>BP-144</t>
  </si>
  <si>
    <t>Nabal</t>
  </si>
  <si>
    <t>Wealthy man whose refusal to aid David creates the crisis resolved by Abigail.</t>
  </si>
  <si>
    <t>Abigail; David</t>
  </si>
  <si>
    <t>BP-146</t>
  </si>
  <si>
    <t>Uriah the Hittite</t>
  </si>
  <si>
    <t>Loyal soldier killed through David’s scheme after David’s adultery with Bathsheba.</t>
  </si>
  <si>
    <t>2 Samuel 11–12 | United monarchy | Shared canon</t>
  </si>
  <si>
    <t>Bathsheba; David; Joab</t>
  </si>
  <si>
    <t>BP-148</t>
  </si>
  <si>
    <t>Gad the Prophet</t>
  </si>
  <si>
    <t>Prophet and seer who advises David and delivers judgment after David’s census.</t>
  </si>
  <si>
    <t>1 Samuel 22; 2 Samuel 24; 1 Chronicles 21 | United monarchy | Shared canon</t>
  </si>
  <si>
    <t>David; Araunah</t>
  </si>
  <si>
    <t>BP-150</t>
  </si>
  <si>
    <t>Amnon</t>
  </si>
  <si>
    <t>Eldest son of David whose assault of Tamar leads to vengeance and dynastic crisis.</t>
  </si>
  <si>
    <t>2 Samuel 13 | United monarchy | Shared canon</t>
  </si>
  <si>
    <t>Tamar daughter of David; Absalom; David</t>
  </si>
  <si>
    <t>BP-151</t>
  </si>
  <si>
    <t>Tamar, Daughter of David</t>
  </si>
  <si>
    <t>Daughter of David whose assault by Amnon triggers Absalom’s vengeance and exposes royal family failure.</t>
  </si>
  <si>
    <t>Amnon; Absalom; David</t>
  </si>
  <si>
    <t>BP-152</t>
  </si>
  <si>
    <t>Adonijah</t>
  </si>
  <si>
    <t>Son of David who attempts to secure the throne before Solomon’s accession.</t>
  </si>
  <si>
    <t>1 Kings 1–2 | United monarchy transition | Shared canon</t>
  </si>
  <si>
    <t>David; Solomon; Bathsheba; Nathan</t>
  </si>
  <si>
    <t>BP-153</t>
  </si>
  <si>
    <t>Mephibosheth</t>
  </si>
  <si>
    <t>Son of Jonathan shown covenant kindness by David despite ties to Saul’s house.</t>
  </si>
  <si>
    <t>2 Samuel 4, 9, 16, 19, 21 | United monarchy | Shared canon</t>
  </si>
  <si>
    <t>Jonathan; Saul; David; Ziba</t>
  </si>
  <si>
    <t>BP-154</t>
  </si>
  <si>
    <t>Ahithophel</t>
  </si>
  <si>
    <t>Respected counselor who joins Absalom’s rebellion against David.</t>
  </si>
  <si>
    <t>2 Samuel 15–17 | United monarchy | Shared canon</t>
  </si>
  <si>
    <t>David; Absalom; Hushai</t>
  </si>
  <si>
    <t>BP-155</t>
  </si>
  <si>
    <t>Hushai</t>
  </si>
  <si>
    <t>Friend of David who counters Ahithophel’s counsel during Absalom’s rebellion.</t>
  </si>
  <si>
    <t>David; Absalom; Ahithophel</t>
  </si>
  <si>
    <t>BP-156</t>
  </si>
  <si>
    <t>Shimei, Son of Gera</t>
  </si>
  <si>
    <t>Benjaminite who curses David during Absalom’s revolt and later seeks pardon.</t>
  </si>
  <si>
    <t>2 Samuel 16, 19; 1 Kings 2 | United monarchy | Shared canon</t>
  </si>
  <si>
    <t>David; Absalom; Solomon</t>
  </si>
  <si>
    <t>BP-157</t>
  </si>
  <si>
    <t>Zadok</t>
  </si>
  <si>
    <t>Priest loyal to David who supports Solomon and becomes central to later priestly lineage.</t>
  </si>
  <si>
    <t>2 Samuel 15–20; 1 Kings 1–2 | United monarchy | Shared canon</t>
  </si>
  <si>
    <t>David; Abiathar; Solomon</t>
  </si>
  <si>
    <t>BP-158</t>
  </si>
  <si>
    <t>Abiathar</t>
  </si>
  <si>
    <t>Priest who serves David but later backs Adonijah and is removed by Solomon.</t>
  </si>
  <si>
    <t>1 Samuel 22–23; 2 Samuel; 1 Kings 1–2 | United monarchy | Shared canon</t>
  </si>
  <si>
    <t>Ahimelech; David; Zadok; Adonijah</t>
  </si>
  <si>
    <t>BP-159</t>
  </si>
  <si>
    <t>Benaiah, Son of Jehoiada</t>
  </si>
  <si>
    <t>Elite warrior who becomes Solomon’s military commander after supporting his succession.</t>
  </si>
  <si>
    <t>2 Samuel 23; 1 Kings 1–2 | United monarchy | Shared canon</t>
  </si>
  <si>
    <t>David; Solomon; Joab</t>
  </si>
  <si>
    <t>BP-162</t>
  </si>
  <si>
    <t>Abijah, King of Judah</t>
  </si>
  <si>
    <t>Son of Rehoboam and early king of Judah.</t>
  </si>
  <si>
    <t>1 Kings 14–15; 2 Chronicles 13 | Divided monarchy | Shared canon</t>
  </si>
  <si>
    <t>Rehoboam; Asa king of Judah</t>
  </si>
  <si>
    <t>BP-163</t>
  </si>
  <si>
    <t>Asa, King of Judah</t>
  </si>
  <si>
    <t>King of Judah remembered for reforms and conflict with Baasha.</t>
  </si>
  <si>
    <t>1 Kings 15; 2 Chronicles 14–16 | Divided monarchy | Shared canon</t>
  </si>
  <si>
    <t>Abijah king of Judah; Baasha; Jehoshaphat</t>
  </si>
  <si>
    <t>BP-164</t>
  </si>
  <si>
    <t>Nadab, King of Israel</t>
  </si>
  <si>
    <t>Son of Jeroboam I whose brief reign ends in Baasha’s coup.</t>
  </si>
  <si>
    <t>1 Kings 15 | Divided monarchy | Shared canon</t>
  </si>
  <si>
    <t>Jeroboam I; Baasha</t>
  </si>
  <si>
    <t>BP-165</t>
  </si>
  <si>
    <t>Baasha</t>
  </si>
  <si>
    <t>King of Israel who overthrows Nadab and wars with Asa.</t>
  </si>
  <si>
    <t>1 Kings 15–16 | Divided monarchy | Shared canon</t>
  </si>
  <si>
    <t>Nadab king of Israel; Asa; Elah king of Israel</t>
  </si>
  <si>
    <t>BP-166</t>
  </si>
  <si>
    <t>Elah, King of Israel</t>
  </si>
  <si>
    <t>Son of Baasha whose short reign ends when Zimri assassinates him.</t>
  </si>
  <si>
    <t>1 Kings 16 | Divided monarchy | Shared canon</t>
  </si>
  <si>
    <t>Baasha; Zimri</t>
  </si>
  <si>
    <t>BP-167</t>
  </si>
  <si>
    <t>Zimri</t>
  </si>
  <si>
    <t>Commander who seizes Israel’s throne for seven days before Omri’s faction prevails.</t>
  </si>
  <si>
    <t>Elah king of Israel; Omri</t>
  </si>
  <si>
    <t>BP-168</t>
  </si>
  <si>
    <t>Omri</t>
  </si>
  <si>
    <t>Powerful king of Israel who establishes Samaria as the northern capital and fathers Ahab.</t>
  </si>
  <si>
    <t>Ahab; Samaria; Zimri</t>
  </si>
  <si>
    <t>BP-171</t>
  </si>
  <si>
    <t>Jehoshaphat</t>
  </si>
  <si>
    <t>King of Judah known for reforms and alliances with the northern kingdom.</t>
  </si>
  <si>
    <t>1 Kings 22; 2 Chronicles 17–20 | Divided monarchy | Shared canon</t>
  </si>
  <si>
    <t>Asa; Ahab; Jehoram king of Judah</t>
  </si>
  <si>
    <t>BP-172</t>
  </si>
  <si>
    <t>Ahaziah, King of Israel</t>
  </si>
  <si>
    <t>Son of Ahab whose brief reign continues the Omride dynasty.</t>
  </si>
  <si>
    <t>1 Kings 22; 2 Kings 1 | Divided monarchy | Shared canon</t>
  </si>
  <si>
    <t>Ahab; Jezebel; Elijah; Jehoram king of Israel</t>
  </si>
  <si>
    <t>BP-173</t>
  </si>
  <si>
    <t>Jehoram (Joram), King of Israel</t>
  </si>
  <si>
    <t>Son of Ahab who reigns during much of Elisha’s ministry and dies in Jehu’s coup.</t>
  </si>
  <si>
    <t>2 Kings 3–9 | Divided monarchy | Shared canon</t>
  </si>
  <si>
    <t>Elisha; Jehu; Ahab; Jezebel</t>
  </si>
  <si>
    <t>BP-174</t>
  </si>
  <si>
    <t>Jehoram, King of Judah</t>
  </si>
  <si>
    <t>Son of Jehoshaphat whose reign is linked by marriage to the house of Ahab.</t>
  </si>
  <si>
    <t>2 Kings 8; 2 Chronicles 21 | Divided monarchy | Shared canon</t>
  </si>
  <si>
    <t>Jehoshaphat; Athaliah; Ahaziah king of Judah</t>
  </si>
  <si>
    <t>BP-175</t>
  </si>
  <si>
    <t>Jehu</t>
  </si>
  <si>
    <t>Commander anointed to overthrow Ahab’s dynasty; destroys Baal worshipers but retains other northern sins.</t>
  </si>
  <si>
    <t>2 Kings 9–10 | Divided monarchy | Shared canon</t>
  </si>
  <si>
    <t>Elisha; Jezebel; Jehoram king of Israel</t>
  </si>
  <si>
    <t>BP-176</t>
  </si>
  <si>
    <t>Athaliah</t>
  </si>
  <si>
    <t>Daughter of Ahab’s house who seizes Judah’s throne until the priest Jehoiada restores Joash.</t>
  </si>
  <si>
    <t>2 Kings 11; 2 Chronicles 22–23 | Divided monarchy | Shared canon</t>
  </si>
  <si>
    <t>Jezebel; Jehoiada; Joash king of Judah</t>
  </si>
  <si>
    <t>BP-177</t>
  </si>
  <si>
    <t>Joash, King of Judah</t>
  </si>
  <si>
    <t>Child king preserved from Athaliah and restored through Jehoiada’s coup.</t>
  </si>
  <si>
    <t>2 Kings 11–12; 2 Chronicles 22–24 | Divided monarchy | Shared canon</t>
  </si>
  <si>
    <t>Athaliah; Jehoiada; Zechariah son of Jehoiada</t>
  </si>
  <si>
    <t>BP-178</t>
  </si>
  <si>
    <t>Jehoahaz, King of Israel</t>
  </si>
  <si>
    <t>Son of Jehu whose reign occurs amid Syrian pressure on Israel.</t>
  </si>
  <si>
    <t>2 Kings 13 | Divided monarchy | Shared canon</t>
  </si>
  <si>
    <t>Jehu; Jehoash king of Israel; Elisha</t>
  </si>
  <si>
    <t>BP-179</t>
  </si>
  <si>
    <t>Jehoash, King of Israel</t>
  </si>
  <si>
    <t>Son of Jehoahaz who visits Elisha near the prophet’s death and fights Syria and Judah.</t>
  </si>
  <si>
    <t>2 Kings 13–14 | Divided monarchy | Shared canon</t>
  </si>
  <si>
    <t>Jehoahaz king of Israel; Elisha; Amaziah</t>
  </si>
  <si>
    <t>BP-180</t>
  </si>
  <si>
    <t>Amaziah, King of Judah</t>
  </si>
  <si>
    <t>King of Judah who defeats Edom but later loses a confrontation with Israel.</t>
  </si>
  <si>
    <t>2 Kings 14; 2 Chronicles 25 | Divided monarchy | Shared canon</t>
  </si>
  <si>
    <t>Joash king of Judah; Jehoash king of Israel; Uzziah</t>
  </si>
  <si>
    <t>BP-181</t>
  </si>
  <si>
    <t>Jeroboam II</t>
  </si>
  <si>
    <t>Long-reigning northern king during a period of prosperity criticized by prophets such as Amos and Hosea.</t>
  </si>
  <si>
    <t>2 Kings 14; Amos; Hosea | Eighth century BC | Shared canon</t>
  </si>
  <si>
    <t>Amos; Hosea; Zechariah king of Israel</t>
  </si>
  <si>
    <t>BP-182</t>
  </si>
  <si>
    <t>Uzziah (Azariah), King of Judah</t>
  </si>
  <si>
    <t>Long-reigning king of Judah whose prosperity ends with pride and ritual transgression.</t>
  </si>
  <si>
    <t>2 Kings 15; 2 Chronicles 26; Isaiah 6 | Eighth century BC | Shared canon</t>
  </si>
  <si>
    <t>Jotham; Isaiah</t>
  </si>
  <si>
    <t>BP-183</t>
  </si>
  <si>
    <t>Jotham, King of Judah</t>
  </si>
  <si>
    <t>King of Judah who follows Uzziah and precedes Ahaz.</t>
  </si>
  <si>
    <t>2 Kings 15; 2 Chronicles 27 | Eighth century BC | Shared canon</t>
  </si>
  <si>
    <t>Uzziah; Ahaz; Micah the Prophet</t>
  </si>
  <si>
    <t>BP-184</t>
  </si>
  <si>
    <t>Ahaz, King of Judah</t>
  </si>
  <si>
    <t>King of Judah during the Syro-Ephraimite crisis; central to Isaiah 7’s historical setting.</t>
  </si>
  <si>
    <t>2 Kings 16; 2 Chronicles 28; Isaiah 7 | Eighth century BC | Shared canon</t>
  </si>
  <si>
    <t>Isaiah; Hezekiah; Tiglath-pileser III</t>
  </si>
  <si>
    <t>BP-185</t>
  </si>
  <si>
    <t>Hoshea</t>
  </si>
  <si>
    <t>Last king of the northern kingdom before Samaria falls to Assyria.</t>
  </si>
  <si>
    <t>2 Kings 17 | Eighth century BC | Shared canon</t>
  </si>
  <si>
    <t>Samaria; Assyrian exile</t>
  </si>
  <si>
    <t>BP-186</t>
  </si>
  <si>
    <t>Manasseh, King of Judah</t>
  </si>
  <si>
    <t>Long-reigning son of Hezekiah remembered for severe apostasy and, in Chronicles, later repentance.</t>
  </si>
  <si>
    <t>2 Kings 21; 2 Chronicles 33 | Seventh century BC | Shared canon</t>
  </si>
  <si>
    <t>Hezekiah; Amon king of Judah; Josiah</t>
  </si>
  <si>
    <t>BP-187</t>
  </si>
  <si>
    <t>Amon, King of Judah</t>
  </si>
  <si>
    <t>Son of Manasseh whose short reign ends in assassination.</t>
  </si>
  <si>
    <t>Manasseh king of Judah; Josiah</t>
  </si>
  <si>
    <t>BP-188</t>
  </si>
  <si>
    <t>Jehoahaz, King of Judah</t>
  </si>
  <si>
    <t>Son of Josiah who reigns briefly before Pharaoh Neco deposes him.</t>
  </si>
  <si>
    <t>2 Kings 23; 2 Chronicles 36 | Late Judah | Shared canon</t>
  </si>
  <si>
    <t>Josiah; Jehoiakim; Pharaoh Neco</t>
  </si>
  <si>
    <t>BP-189</t>
  </si>
  <si>
    <t>Jehoiakim</t>
  </si>
  <si>
    <t>King of Judah during Jeremiah’s ministry and the rise of Babylonian power.</t>
  </si>
  <si>
    <t>2 Kings 23–24; 2 Chronicles 36; Jeremiah | Late Judah | Shared canon</t>
  </si>
  <si>
    <t>Jeremiah; Nebuchadnezzar II; Jehoiachin</t>
  </si>
  <si>
    <t>BP-190</t>
  </si>
  <si>
    <t>Jehoiachin</t>
  </si>
  <si>
    <t>King of Judah exiled to Babylon after a very short reign; later released from prison.</t>
  </si>
  <si>
    <t>2 Kings 24–25; 2 Chronicles 36; Jeremiah 52 | Babylonian crisis and exile | Shared canon</t>
  </si>
  <si>
    <t>Jehoiakim; Zedekiah; Nebuchadnezzar II</t>
  </si>
  <si>
    <t>BP-191</t>
  </si>
  <si>
    <t>Zedekiah, King of Judah</t>
  </si>
  <si>
    <t>Last king of Judah before Jerusalem’s destruction by Babylon.</t>
  </si>
  <si>
    <t>2 Kings 24–25; 2 Chronicles 36; Jeremiah | Babylonian crisis | Shared canon</t>
  </si>
  <si>
    <t>Jeremiah; Nebuchadnezzar II; Gedaliah</t>
  </si>
  <si>
    <t>BP-193</t>
  </si>
  <si>
    <t>Micaiah, Son of Imlah</t>
  </si>
  <si>
    <t>Prophet who stands against Ahab’s court prophets and predicts the king’s defeat.</t>
  </si>
  <si>
    <t>1 Kings 22; 2 Chronicles 18 | Divided monarchy | Shared canon</t>
  </si>
  <si>
    <t>Ahab; Jehoshaphat</t>
  </si>
  <si>
    <t>BP-194</t>
  </si>
  <si>
    <t>Obadiah the Prophet</t>
  </si>
  <si>
    <t>Prophet whose short book announces judgment on Edom and hope for Zion.</t>
  </si>
  <si>
    <t>Obadiah | Prophetic literature | Shared canon</t>
  </si>
  <si>
    <t>Edom; Day of the Lord</t>
  </si>
  <si>
    <t>BP-195</t>
  </si>
  <si>
    <t>Joel the Prophet</t>
  </si>
  <si>
    <t>Prophet associated with locust devastation, repentance, the Day of the Lord, and the outpoured Spirit.</t>
  </si>
  <si>
    <t>Joel; Acts 2 | Prophetic literature | Shared canon</t>
  </si>
  <si>
    <t>Pentecost; Day of the Lord</t>
  </si>
  <si>
    <t>BP-198</t>
  </si>
  <si>
    <t>Micah the Prophet</t>
  </si>
  <si>
    <t>Prophet who denounces injustice and foretells judgment and restoration, including a ruler from Bethlehem.</t>
  </si>
  <si>
    <t>Micah | Eighth century BC | Shared canon</t>
  </si>
  <si>
    <t>Isaiah; Jotham; Ahaz; Hezekiah; Bethlehem</t>
  </si>
  <si>
    <t>BP-199</t>
  </si>
  <si>
    <t>Nahum</t>
  </si>
  <si>
    <t>Prophet whose book announces the fall of Nineveh and judgment on Assyria.</t>
  </si>
  <si>
    <t>Nahum | Seventh century BC | Shared canon</t>
  </si>
  <si>
    <t>Nineveh; Assyria</t>
  </si>
  <si>
    <t>BP-200</t>
  </si>
  <si>
    <t>Habakkuk</t>
  </si>
  <si>
    <t>Prophet who wrestles with violence, Babylon, justice, and faithful trust.</t>
  </si>
  <si>
    <t>Habakkuk | Late seventh century BC | Shared canon</t>
  </si>
  <si>
    <t>Babylon; faith</t>
  </si>
  <si>
    <t>BP-201</t>
  </si>
  <si>
    <t>Zephaniah</t>
  </si>
  <si>
    <t>Prophet during Josiah’s era emphasizing the Day of the Lord, judgment, and restoration.</t>
  </si>
  <si>
    <t>Zephaniah | Seventh century BC | Shared canon</t>
  </si>
  <si>
    <t>Josiah; Day of the Lord</t>
  </si>
  <si>
    <t>BP-202</t>
  </si>
  <si>
    <t>Zechariah the Prophet</t>
  </si>
  <si>
    <t>Post-exilic prophet whose visions encourage temple rebuilding and future hope.</t>
  </si>
  <si>
    <t>Zechariah; Ezra 5–6 | Persian period restoration | Shared canon</t>
  </si>
  <si>
    <t>Haggai; Zerubbabel; Jeshua</t>
  </si>
  <si>
    <t>BP-203</t>
  </si>
  <si>
    <t>Haggai</t>
  </si>
  <si>
    <t>Post-exilic prophet who urges the returned community to rebuild the temple.</t>
  </si>
  <si>
    <t>Haggai; Ezra 5–6 | Persian period restoration | Shared canon</t>
  </si>
  <si>
    <t>Zechariah the Prophet; Zerubbabel; Jeshua</t>
  </si>
  <si>
    <t>BP-204</t>
  </si>
  <si>
    <t>Malachi</t>
  </si>
  <si>
    <t>Prophetic voice addressing post-exilic worship, covenant faithfulness, and the coming messenger.</t>
  </si>
  <si>
    <t>Malachi | Post-exilic period | Shared canon</t>
  </si>
  <si>
    <t>Temple; John the Baptist</t>
  </si>
  <si>
    <t>BP-206</t>
  </si>
  <si>
    <t>Elkanah</t>
  </si>
  <si>
    <t>Father of Samuel and husband of Hannah and Peninnah.</t>
  </si>
  <si>
    <t>Hannah; Samuel; Peninnah</t>
  </si>
  <si>
    <t>BP-207</t>
  </si>
  <si>
    <t>Ahimelech the Priest</t>
  </si>
  <si>
    <t>Priest at Nob who aids David and is later killed on Saul’s order.</t>
  </si>
  <si>
    <t>1 Samuel 21–22 | Early monarchy | Shared canon</t>
  </si>
  <si>
    <t>David; Saul; Abiathar; Doeg</t>
  </si>
  <si>
    <t>BP-208</t>
  </si>
  <si>
    <t>Doeg the Edomite</t>
  </si>
  <si>
    <t>Servant of Saul who reports Ahimelech and carries out the massacre of the priests at Nob.</t>
  </si>
  <si>
    <t>1 Samuel 21–22; Psalm 52 superscription | Early monarchy | Shared canon</t>
  </si>
  <si>
    <t>Saul; Ahimelech; David</t>
  </si>
  <si>
    <t>BP-209</t>
  </si>
  <si>
    <t>Ish-bosheth</t>
  </si>
  <si>
    <t>Son of Saul installed as king over much of Israel during the early civil conflict with David.</t>
  </si>
  <si>
    <t>2 Samuel 2–4 | Early united monarchy | Shared canon</t>
  </si>
  <si>
    <t>Saul; Abner; David; Mephibosheth</t>
  </si>
  <si>
    <t>BP-210</t>
  </si>
  <si>
    <t>Malki-Shua</t>
  </si>
  <si>
    <t>Son of Saul who dies with his father and brothers at Mount Gilboa.</t>
  </si>
  <si>
    <t>1 Samuel 14, 31; 1 Chronicles 10 | Early monarchy | Shared canon</t>
  </si>
  <si>
    <t>Saul; Jonathan; Abinadab son of Saul</t>
  </si>
  <si>
    <t>BP-211</t>
  </si>
  <si>
    <t>Abinadab, Son of Saul</t>
  </si>
  <si>
    <t>Son of Saul who dies in the battle of Mount Gilboa.</t>
  </si>
  <si>
    <t>1 Samuel 31; 1 Chronicles 10 | Early monarchy | Shared canon</t>
  </si>
  <si>
    <t>Saul; Jonathan; Malki-Shua</t>
  </si>
  <si>
    <t>BP-212</t>
  </si>
  <si>
    <t>Merab</t>
  </si>
  <si>
    <t>Elder daughter of Saul, initially promised to David but married to Adriel.</t>
  </si>
  <si>
    <t>1 Samuel 14, 18; 2 Samuel 21 | Early monarchy | Shared canon</t>
  </si>
  <si>
    <t>Saul; David; Michal</t>
  </si>
  <si>
    <t>BP-213</t>
  </si>
  <si>
    <t>Rizpah</t>
  </si>
  <si>
    <t>Concubine of Saul whose vigil over the bodies of her sons becomes a striking scene of grief and honor.</t>
  </si>
  <si>
    <t>2 Samuel 3, 21 | United monarchy | Shared canon</t>
  </si>
  <si>
    <t>Saul; Ish-bosheth; David</t>
  </si>
  <si>
    <t>BP-214</t>
  </si>
  <si>
    <t>Barzillai the Gileadite</t>
  </si>
  <si>
    <t>Elderly supporter who supplies David during Absalom’s rebellion and refuses royal reward.</t>
  </si>
  <si>
    <t>2 Samuel 17, 19; 1 Kings 2 | United monarchy | Shared canon</t>
  </si>
  <si>
    <t>David; Absalom</t>
  </si>
  <si>
    <t>BP-215</t>
  </si>
  <si>
    <t>Sheba, Son of Bichri</t>
  </si>
  <si>
    <t>Benjaminite who leads a short-lived rebellion against David after Absalom’s revolt.</t>
  </si>
  <si>
    <t>2 Samuel 20 | United monarchy | Shared canon</t>
  </si>
  <si>
    <t>David; Joab</t>
  </si>
  <si>
    <t>BP-216</t>
  </si>
  <si>
    <t>Shebna</t>
  </si>
  <si>
    <t>Royal official rebuked by Isaiah for pride and self-exaltation.</t>
  </si>
  <si>
    <t>2 Kings 18–19; Isaiah 22, 36–37 | Eighth century BC Judah | Shared canon</t>
  </si>
  <si>
    <t>Isaiah; Eliakim son of Hilkiah; Hezekiah</t>
  </si>
  <si>
    <t>BP-217</t>
  </si>
  <si>
    <t>Eliakim, Son of Hilkiah</t>
  </si>
  <si>
    <t>Official under Hezekiah who replaces Shebna and participates in the Assyrian crisis.</t>
  </si>
  <si>
    <t>Hezekiah; Isaiah; Shebna</t>
  </si>
  <si>
    <t>BP-218</t>
  </si>
  <si>
    <t>Sennacherib</t>
  </si>
  <si>
    <t>Assyrian king whose invasion of Judah forms the historical crisis of 2 Kings 18–19 and Isaiah 36–37.</t>
  </si>
  <si>
    <t>2 Kings 18–19; 2 Chronicles 32; Isaiah 36–37 | Assyrian period | Shared canon</t>
  </si>
  <si>
    <t>Hezekiah; Isaiah; Jerusalem</t>
  </si>
  <si>
    <t>BP-220</t>
  </si>
  <si>
    <t>Belshazzar</t>
  </si>
  <si>
    <t>Babylonian ruler in Daniel 5 whose feast ends with the writing on the wall and kingdom’s fall.</t>
  </si>
  <si>
    <t>Daniel 5, 7–8 | Babylonian setting | Shared canon</t>
  </si>
  <si>
    <t>Daniel; Darius the Mede</t>
  </si>
  <si>
    <t>BP-221</t>
  </si>
  <si>
    <t>Darius the Mede</t>
  </si>
  <si>
    <t>Ruler in Daniel associated with the lions’ den episode; historical identification remains debated.</t>
  </si>
  <si>
    <t>Low</t>
  </si>
  <si>
    <t>Daniel 5–6, 9 | Persian-transition setting | Shared canon</t>
  </si>
  <si>
    <t>Daniel; Cyrus the Great</t>
  </si>
  <si>
    <t>Historical identification is debated; content should distinguish the biblical presentation from proposed historical identifications.</t>
  </si>
  <si>
    <t>BP-228</t>
  </si>
  <si>
    <t>Ahasuerus (Xerxes)</t>
  </si>
  <si>
    <t>Persian king in Esther whose court becomes the setting for Esther’s rise and Haman’s plot.</t>
  </si>
  <si>
    <t>Esther; Vashti; Haman; Mordecai</t>
  </si>
  <si>
    <t>BP-229</t>
  </si>
  <si>
    <t>Vashti</t>
  </si>
  <si>
    <t>Queen removed after refusing Ahasuerus’s command, creating the opening through which Esther becomes queen.</t>
  </si>
  <si>
    <t>Esther 1–2 | Persian period | Shared canon</t>
  </si>
  <si>
    <t>Ahasuerus; Esther</t>
  </si>
  <si>
    <t>BP-230</t>
  </si>
  <si>
    <t>Queen of Sheba</t>
  </si>
  <si>
    <t>Foreign queen who visits Solomon to test his wisdom and marvels at his kingdom.</t>
  </si>
  <si>
    <t>1 Kings 10; 2 Chronicles 9 | United monarchy | Shared canon</t>
  </si>
  <si>
    <t>Solomon; wisdom</t>
  </si>
  <si>
    <t>BP-231</t>
  </si>
  <si>
    <t>Zerubbabel</t>
  </si>
  <si>
    <t>Davidic governor who leads an early return from exile and helps rebuild the temple.</t>
  </si>
  <si>
    <t>Ezra 2–6; Haggai; Zechariah | Persian period restoration | Shared canon</t>
  </si>
  <si>
    <t>Jeshua; Haggai; Zechariah the Prophet; Cyrus</t>
  </si>
  <si>
    <t>BP-232</t>
  </si>
  <si>
    <t>Jeshua (Joshua), Son of Jehozadak</t>
  </si>
  <si>
    <t>High priest who partners with Zerubbabel in restoring temple worship after exile.</t>
  </si>
  <si>
    <t>Zerubbabel; Haggai; Zechariah the Prophet</t>
  </si>
  <si>
    <t>BP-233</t>
  </si>
  <si>
    <t>Artaxerxes I</t>
  </si>
  <si>
    <t>Persian king connected in Ezra and Nehemiah with later return and rebuilding efforts.</t>
  </si>
  <si>
    <t>Ezra 7–8; Nehemiah 1–2, 5, 13 | Persian period | Shared canon</t>
  </si>
  <si>
    <t>Ezra; Nehemiah</t>
  </si>
  <si>
    <t>BP-234</t>
  </si>
  <si>
    <t>Sanballat</t>
  </si>
  <si>
    <t>Samaritan official and leading opponent of Nehemiah’s wall rebuilding.</t>
  </si>
  <si>
    <t>Nehemiah 2–6, 13 | Persian period restoration | Shared canon</t>
  </si>
  <si>
    <t>Nehemiah; Tobiah; Geshem</t>
  </si>
  <si>
    <t>BP-235</t>
  </si>
  <si>
    <t>Tobiah the Ammonite</t>
  </si>
  <si>
    <t>Opponent of Nehemiah whose political and family ties complicate post-exilic reform.</t>
  </si>
  <si>
    <t>Nehemiah; Sanballat; Geshem</t>
  </si>
  <si>
    <t>BP-236</t>
  </si>
  <si>
    <t>Geshem the Arab</t>
  </si>
  <si>
    <t>Regional opponent who joins Sanballat and Tobiah in resisting Nehemiah.</t>
  </si>
  <si>
    <t>Nehemiah 2, 6 | Persian period restoration | Shared canon</t>
  </si>
  <si>
    <t>Nehemiah; Sanballat; Tobiah</t>
  </si>
  <si>
    <t>BP-237</t>
  </si>
  <si>
    <t>Jehozadak</t>
  </si>
  <si>
    <t>Father of the post-exilic high priest Jeshua and link in the priestly line through the exile.</t>
  </si>
  <si>
    <t>1 Chronicles 6; Ezra 3; Haggai 1 | Exile and restoration | Shared canon</t>
  </si>
  <si>
    <t>Jeshua; Seraiah</t>
  </si>
  <si>
    <t>BP-238</t>
  </si>
  <si>
    <t>Hilkiah the High Priest</t>
  </si>
  <si>
    <t>Priest who discovers the Book of the Law during Josiah’s temple repairs.</t>
  </si>
  <si>
    <t>2 Kings 22–23; 2 Chronicles 34 | Late Judah | Shared canon</t>
  </si>
  <si>
    <t>Josiah; Huldah; Shaphan</t>
  </si>
  <si>
    <t>BP-239</t>
  </si>
  <si>
    <t>Shaphan</t>
  </si>
  <si>
    <t>Royal secretary who reads the discovered Book of the Law to Josiah.</t>
  </si>
  <si>
    <t>Josiah; Hilkiah; Huldah</t>
  </si>
  <si>
    <t>BP-240</t>
  </si>
  <si>
    <t>Baruch, Son of Neriah</t>
  </si>
  <si>
    <t>Scribe and companion of Jeremiah who records and reads the prophet’s words.</t>
  </si>
  <si>
    <t>Jeremiah 32, 36, 43, 45 | Babylonian crisis | Shared canon</t>
  </si>
  <si>
    <t>Jeremiah; Jehoiakim</t>
  </si>
  <si>
    <t>BP-241</t>
  </si>
  <si>
    <t>Ebed-melech</t>
  </si>
  <si>
    <t>Ethiopian court official who rescues Jeremiah from a cistern and receives a promise of deliverance.</t>
  </si>
  <si>
    <t>Jeremiah 38–39 | Babylonian crisis | Shared canon</t>
  </si>
  <si>
    <t>Jeremiah; Zedekiah</t>
  </si>
  <si>
    <t>BP-242</t>
  </si>
  <si>
    <t>Gedaliah, Son of Ahikam</t>
  </si>
  <si>
    <t>Babylonian-appointed governor after Jerusalem’s fall whose assassination deepens Judah’s collapse.</t>
  </si>
  <si>
    <t>2 Kings 25; Jeremiah 39–43 | Early exile | Shared canon</t>
  </si>
  <si>
    <t>Jeremiah; Ishmael son of Nethaniah; Nebuchadnezzar II</t>
  </si>
  <si>
    <t>BP-243</t>
  </si>
  <si>
    <t>Ishmael, Son of Nethaniah</t>
  </si>
  <si>
    <t>Royal-descended leader who assassinates Gedaliah after Jerusalem’s destruction.</t>
  </si>
  <si>
    <t>2 Kings 25; Jeremiah 40–41 | Early exile | Shared canon</t>
  </si>
  <si>
    <t>Gedaliah; Johanan son of Kareah</t>
  </si>
  <si>
    <t>BP-244</t>
  </si>
  <si>
    <t>Jehoiada the Priest</t>
  </si>
  <si>
    <t>High priest who protects young Joash and leads the overthrow of Athaliah.</t>
  </si>
  <si>
    <t>Athaliah; Joash king of Judah; Zechariah son of Jehoiada</t>
  </si>
  <si>
    <t>BP-245</t>
  </si>
  <si>
    <t>Zechariah, Son of Jehoiada</t>
  </si>
  <si>
    <t>Priest and prophet killed after rebuking Judah for abandoning God after Jehoiada’s death.</t>
  </si>
  <si>
    <t>2 Chronicles 24 | Divided monarchy | Shared canon</t>
  </si>
  <si>
    <t>Jehoiada; Joash king of Judah</t>
  </si>
  <si>
    <t>BP-246</t>
  </si>
  <si>
    <t>Naaman</t>
  </si>
  <si>
    <t>Aramean commander healed of leprosy after reluctantly following Elisha’s instruction.</t>
  </si>
  <si>
    <t>2 Kings 5 | Divided monarchy | Shared canon</t>
  </si>
  <si>
    <t>Elisha; Gehazi; Aram</t>
  </si>
  <si>
    <t>BP-247</t>
  </si>
  <si>
    <t>Gehazi</t>
  </si>
  <si>
    <t>Servant of Elisha whose greed after Naaman’s healing leads to judgment.</t>
  </si>
  <si>
    <t>2 Kings 4–8 | Divided monarchy | Shared canon</t>
  </si>
  <si>
    <t>Elisha; Naaman</t>
  </si>
  <si>
    <t>BP-248</t>
  </si>
  <si>
    <t>Ben-hadad, King of Aram</t>
  </si>
  <si>
    <t>Royal title/name associated with Aramean kings who repeatedly conflict with Israel.</t>
  </si>
  <si>
    <t>1 Kings 15, 20; 2 Kings 6–8 | Divided monarchy | Shared canon</t>
  </si>
  <si>
    <t>Ahab; Elisha; Hazael</t>
  </si>
  <si>
    <t>The biblical name/title may refer to more than one Aramean ruler; disambiguate before final content.</t>
  </si>
  <si>
    <t>BP-249</t>
  </si>
  <si>
    <t>Hazael</t>
  </si>
  <si>
    <t>Aramean king foretold by Elijah and encountered by Elisha; major enemy of Israel and Judah.</t>
  </si>
  <si>
    <t>1 Kings 19; 2 Kings 8–13 | Divided monarchy | Shared canon</t>
  </si>
  <si>
    <t>Elijah; Elisha; Ben-hadad; Jehu</t>
  </si>
  <si>
    <t>BP-250</t>
  </si>
  <si>
    <t>Zechariah, Father of John the Baptist</t>
  </si>
  <si>
    <t>Priest who receives Gabriel’s announcement of John’s birth and responds with the Benedictus.</t>
  </si>
  <si>
    <t>Elizabeth; John the Baptist; Gabriel</t>
  </si>
  <si>
    <t>BP-252</t>
  </si>
  <si>
    <t>Simeon of Jerusalem</t>
  </si>
  <si>
    <t>Righteous man who blesses the infant Jesus and speaks of salvation for Israel and the nations.</t>
  </si>
  <si>
    <t>Luke 2 | First century | Shared canon</t>
  </si>
  <si>
    <t>Jesus Christ; Mary; Joseph of Nazareth</t>
  </si>
  <si>
    <t>BP-253</t>
  </si>
  <si>
    <t>Anna the Prophetess</t>
  </si>
  <si>
    <t>Elderly prophet who recognizes the infant Jesus and speaks about him to those awaiting redemption.</t>
  </si>
  <si>
    <t>Jesus Christ; Simeon; Temple</t>
  </si>
  <si>
    <t>BP-254</t>
  </si>
  <si>
    <t>Herod the Great</t>
  </si>
  <si>
    <t>Client king whose rule frames Jesus’ birth and the massacre narrative in Matthew.</t>
  </si>
  <si>
    <t>Matthew 2; Luke 1 | First century BC/AD transition | Shared canon</t>
  </si>
  <si>
    <t>Jesus Christ; Magi; Joseph of Nazareth; Mary</t>
  </si>
  <si>
    <t>BP-255</t>
  </si>
  <si>
    <t>Herod Antipas</t>
  </si>
  <si>
    <t>Tetrarch who imprisons and executes John the Baptist and later appears in Jesus’ passion narrative.</t>
  </si>
  <si>
    <t>Matthew 14; Mark 6; Luke 3, 9, 13, 23 | First century | Shared canon</t>
  </si>
  <si>
    <t>John the Baptist; Herodias; Jesus Christ; Pontius Pilate</t>
  </si>
  <si>
    <t>BP-256</t>
  </si>
  <si>
    <t>Herodias</t>
  </si>
  <si>
    <t>Wife of Herod Antipas whose hostility toward John the Baptist contributes to his execution.</t>
  </si>
  <si>
    <t>Matthew 14; Mark 6; Luke 3 | First century | Shared canon</t>
  </si>
  <si>
    <t>Herod Antipas; John the Baptist</t>
  </si>
  <si>
    <t>BP-257</t>
  </si>
  <si>
    <t>Joanna</t>
  </si>
  <si>
    <t>Follower of Jesus healed of infirmity who supports his ministry and later witnesses the empty tomb.</t>
  </si>
  <si>
    <t>Luke 8, 24 | First century | Shared canon</t>
  </si>
  <si>
    <t>Jesus Christ; Mary Magdalene; Susanna</t>
  </si>
  <si>
    <t>BP-258</t>
  </si>
  <si>
    <t>Susanna, Follower of Jesus</t>
  </si>
  <si>
    <t>One of the women named by Luke as supporting Jesus’ ministry from their resources.</t>
  </si>
  <si>
    <t>Luke 8 | First century | Shared canon</t>
  </si>
  <si>
    <t>Jesus Christ; Joanna; Mary Magdalene</t>
  </si>
  <si>
    <t>BP-264</t>
  </si>
  <si>
    <t>Zacchaeus</t>
  </si>
  <si>
    <t>Chief tax collector who receives Jesus joyfully and responds with restitution.</t>
  </si>
  <si>
    <t>Luke 19 | First century | Shared canon</t>
  </si>
  <si>
    <t>Jesus Christ; Jericho</t>
  </si>
  <si>
    <t>BP-265</t>
  </si>
  <si>
    <t>Jairus</t>
  </si>
  <si>
    <t>Synagogue leader whose daughter is restored by Jesus amid the healing of another woman.</t>
  </si>
  <si>
    <t>Mark 5; Luke 8; Matthew 9 | First century | Shared canon</t>
  </si>
  <si>
    <t>Jesus Christ; Jairus’s daughter</t>
  </si>
  <si>
    <t>BP-266</t>
  </si>
  <si>
    <t>Bartimaeus</t>
  </si>
  <si>
    <t>Blind beggar near Jericho who calls Jesus “Son of David” and receives sight.</t>
  </si>
  <si>
    <t>Mark 10 | First century | Shared canon</t>
  </si>
  <si>
    <t>BP-267</t>
  </si>
  <si>
    <t>Mary, Wife of Clopas</t>
  </si>
  <si>
    <t>Woman present near the cross in John’s passion account.</t>
  </si>
  <si>
    <t>John 19 | First century | Shared canon</t>
  </si>
  <si>
    <t>Crucifixion; Mary mother of Jesus; Mary Magdalene</t>
  </si>
  <si>
    <t>BP-268</t>
  </si>
  <si>
    <t>Simon of Cyrene</t>
  </si>
  <si>
    <t>Passerby compelled to carry Jesus’ cross on the way to crucifixion.</t>
  </si>
  <si>
    <t>Matthew 27; Mark 15; Luke 23 | First century | Shared canon</t>
  </si>
  <si>
    <t>Jesus Christ; Crucifixion; Alexander; Rufus</t>
  </si>
  <si>
    <t>BP-269</t>
  </si>
  <si>
    <t>Joseph Barsabbas (Justus)</t>
  </si>
  <si>
    <t>Candidate considered with Matthias to replace Judas among the Twelve.</t>
  </si>
  <si>
    <t>Acts 1 | Apostolic age | Shared canon</t>
  </si>
  <si>
    <t>Matthias; Peter; Twelve Apostles</t>
  </si>
  <si>
    <t>BP-270</t>
  </si>
  <si>
    <t>Matthias</t>
  </si>
  <si>
    <t>Disciple chosen by lot to replace Judas Iscariot among the Twelve.</t>
  </si>
  <si>
    <t>Judas Iscariot; Joseph Barsabbas; Peter</t>
  </si>
  <si>
    <t>BP-271</t>
  </si>
  <si>
    <t>Philip the Apostle</t>
  </si>
  <si>
    <t>One of the Twelve prominent in John, including encounters around the feeding and Greek seekers.</t>
  </si>
  <si>
    <t>Andrew; Bartholomew; Jesus Christ</t>
  </si>
  <si>
    <t>BP-272</t>
  </si>
  <si>
    <t>Bartholomew</t>
  </si>
  <si>
    <t>One of the Twelve named in the Synoptic Gospels and Acts.</t>
  </si>
  <si>
    <t>Matthew 10; Mark 3; Luke 6; Acts 1 | First century | Shared canon</t>
  </si>
  <si>
    <t>Philip the Apostle; Twelve Apostles</t>
  </si>
  <si>
    <t>BP-273</t>
  </si>
  <si>
    <t>James, Son of Alphaeus</t>
  </si>
  <si>
    <t>One of the Twelve, distinguished from James son of Zebedee.</t>
  </si>
  <si>
    <t>Twelve Apostles; Matthew</t>
  </si>
  <si>
    <t>BP-274</t>
  </si>
  <si>
    <t>Simon the Zealot</t>
  </si>
  <si>
    <t>One of the Twelve, identified by the epithet “the Zealot.”</t>
  </si>
  <si>
    <t>Luke 6; Acts 1; Matthew 10; Mark 3 | First century | Shared canon</t>
  </si>
  <si>
    <t>Twelve Apostles; Jesus Christ</t>
  </si>
  <si>
    <t>BP-275</t>
  </si>
  <si>
    <t>Judas, Son of James (Thaddaeus)</t>
  </si>
  <si>
    <t>One of the Twelve, known by differing names in the apostle lists.</t>
  </si>
  <si>
    <t>BP-277</t>
  </si>
  <si>
    <t>Malchus</t>
  </si>
  <si>
    <t>Servant of the high priest whose ear is cut off during Jesus’ arrest.</t>
  </si>
  <si>
    <t>John 18; cf. Synoptic arrest accounts | First century | Shared canon</t>
  </si>
  <si>
    <t>Peter; Jesus Christ; Arrest of Jesus</t>
  </si>
  <si>
    <t>BP-279</t>
  </si>
  <si>
    <t>Annas</t>
  </si>
  <si>
    <t>Former high priest and influential priestly figure appearing in Jesus’ trial and Acts.</t>
  </si>
  <si>
    <t>Luke 3; John 18; Acts 4 | First century | Shared canon</t>
  </si>
  <si>
    <t>Caiaphas; Jesus Christ; Peter</t>
  </si>
  <si>
    <t>BP-281</t>
  </si>
  <si>
    <t>Mary, Mother of John Mark</t>
  </si>
  <si>
    <t>Jerusalem believer whose house serves as a gathering place for Christians in Acts 12.</t>
  </si>
  <si>
    <t>Acts 12 | Apostolic age | Shared canon</t>
  </si>
  <si>
    <t>John Mark; Peter; Barnabas</t>
  </si>
  <si>
    <t>BP-282</t>
  </si>
  <si>
    <t>Philip the Evangelist</t>
  </si>
  <si>
    <t>One of the Seven who preaches in Samaria and baptizes the Ethiopian eunuch.</t>
  </si>
  <si>
    <t>Acts 6, 8, 21 | Apostolic age | Shared canon</t>
  </si>
  <si>
    <t>Stephen; Ethiopian eunuch; Paul</t>
  </si>
  <si>
    <t>BP-283</t>
  </si>
  <si>
    <t>Ethiopian Eunuch</t>
  </si>
  <si>
    <t>Unnamed court official baptized by Philip after reading Isaiah; early example of Gospel expansion.</t>
  </si>
  <si>
    <t>Acts 8 | Apostolic age | Shared canon</t>
  </si>
  <si>
    <t>Philip the Evangelist; Isaiah</t>
  </si>
  <si>
    <t>BP-285</t>
  </si>
  <si>
    <t>Ananias of Damascus</t>
  </si>
  <si>
    <t>Disciple sent to restore Saul’s sight and receive him after the Damascus-road encounter.</t>
  </si>
  <si>
    <t>Acts 9, 22 | Apostolic age | Shared canon</t>
  </si>
  <si>
    <t>Paul; Damascus</t>
  </si>
  <si>
    <t>BP-286</t>
  </si>
  <si>
    <t>Ananias, Husband of Sapphira</t>
  </si>
  <si>
    <t>Member of the Jerusalem church who lies about a property gift and dies under judgment.</t>
  </si>
  <si>
    <t>Acts 5 | Apostolic age | Shared canon</t>
  </si>
  <si>
    <t>Sapphira; Peter</t>
  </si>
  <si>
    <t>BP-287</t>
  </si>
  <si>
    <t>Sapphira</t>
  </si>
  <si>
    <t>Wife of Ananias who joins the deception concerning a property sale and likewise dies.</t>
  </si>
  <si>
    <t>Ananias husband of Sapphira; Peter</t>
  </si>
  <si>
    <t>BP-288</t>
  </si>
  <si>
    <t>Gamaliel</t>
  </si>
  <si>
    <t>Pharisee and respected teacher who counsels restraint toward the apostles; Paul later names him as his teacher.</t>
  </si>
  <si>
    <t>Acts 5, 22 | First century | Shared canon</t>
  </si>
  <si>
    <t>Paul; Peter; Sanhedrin</t>
  </si>
  <si>
    <t>BP-289</t>
  </si>
  <si>
    <t>Priscilla</t>
  </si>
  <si>
    <t>Early Christian teacher and ministry partner who works with Aquila and helps instruct Apollos.</t>
  </si>
  <si>
    <t>Acts 18; Romans 16; 1 Corinthians 16; 2 Timothy 4 | Apostolic age | Shared canon</t>
  </si>
  <si>
    <t>Aquila; Apollos; Paul</t>
  </si>
  <si>
    <t>BP-290</t>
  </si>
  <si>
    <t>Aquila</t>
  </si>
  <si>
    <t>Husband of Priscilla, tentmaker and ministry partner of Paul.</t>
  </si>
  <si>
    <t>Priscilla; Paul; Apollos</t>
  </si>
  <si>
    <t>BP-291</t>
  </si>
  <si>
    <t>Apollos</t>
  </si>
  <si>
    <t>Eloquent Alexandrian teacher whose understanding is refined by Priscilla and Aquila.</t>
  </si>
  <si>
    <t>Acts 18–19; 1 Corinthians 1–4, 16; Titus 3 | Apostolic age | Shared canon</t>
  </si>
  <si>
    <t>Priscilla; Aquila; Paul</t>
  </si>
  <si>
    <t>BP-292</t>
  </si>
  <si>
    <t>Silas</t>
  </si>
  <si>
    <t>Prophet and missionary who accompanies Paul on the second missionary journey.</t>
  </si>
  <si>
    <t>Acts 15–18; 2 Corinthians 1; 1 Thessalonians 1; 1 Peter 5 | Apostolic age | Shared canon</t>
  </si>
  <si>
    <t>Paul; Timothy; Philippian jailer</t>
  </si>
  <si>
    <t>BP-293</t>
  </si>
  <si>
    <t>Lydia</t>
  </si>
  <si>
    <t>Merchant in Philippi whose conversion and hospitality establish an early Christian household in Europe.</t>
  </si>
  <si>
    <t>Acts 16 | Apostolic age | Shared canon</t>
  </si>
  <si>
    <t>Paul; Silas; Philippi</t>
  </si>
  <si>
    <t>BP-294</t>
  </si>
  <si>
    <t>Titus</t>
  </si>
  <si>
    <t>Gentile coworker of Paul entrusted with difficult assignments and addressed in the Epistle to Titus.</t>
  </si>
  <si>
    <t>2 Corinthians; Galatians 2; Titus | Apostolic age | Shared canon</t>
  </si>
  <si>
    <t>Paul; Corinth; Crete</t>
  </si>
  <si>
    <t>BP-295</t>
  </si>
  <si>
    <t>Philemon</t>
  </si>
  <si>
    <t>Christian householder addressed by Paul concerning the return and reception of Onesimus.</t>
  </si>
  <si>
    <t>Philemon | Apostolic age | Shared canon</t>
  </si>
  <si>
    <t>Paul; Onesimus; Apphia; Archippus</t>
  </si>
  <si>
    <t>BP-296</t>
  </si>
  <si>
    <t>Onesimus</t>
  </si>
  <si>
    <t>Enslaved man whose relationship with Philemon is transformed in Paul’s letter.</t>
  </si>
  <si>
    <t>Philemon; Colossians 4 | Apostolic age | Shared canon</t>
  </si>
  <si>
    <t>Philemon; Paul; Tychicus</t>
  </si>
  <si>
    <t>BP-297</t>
  </si>
  <si>
    <t>Epaphroditus</t>
  </si>
  <si>
    <t>Philippian coworker who brings aid to Paul and nearly dies in service.</t>
  </si>
  <si>
    <t>Philippians 2, 4 | Apostolic age | Shared canon</t>
  </si>
  <si>
    <t>Paul; Philippians</t>
  </si>
  <si>
    <t>BP-298</t>
  </si>
  <si>
    <t>Epaphras</t>
  </si>
  <si>
    <t>Christian worker associated with Colossae, Laodicea, and Paul’s imprisonment.</t>
  </si>
  <si>
    <t>Colossians 1, 4; Philemon | Apostolic age | Shared canon</t>
  </si>
  <si>
    <t>Paul; Colossians; Philemon</t>
  </si>
  <si>
    <t>BP-299</t>
  </si>
  <si>
    <t>Tychicus</t>
  </si>
  <si>
    <t>Trusted coworker who carries messages and is repeatedly commissioned by Paul.</t>
  </si>
  <si>
    <t>Acts 20; Ephesians 6; Colossians 4; 2 Timothy 4; Titus 3 | Apostolic age | Shared canon</t>
  </si>
  <si>
    <t>Paul; Onesimus; Ephesus; Colossae</t>
  </si>
  <si>
    <t>BP-300</t>
  </si>
  <si>
    <t>Onesiphorus</t>
  </si>
  <si>
    <t>Christian praised in 2 Timothy for repeatedly refreshing Paul and not being ashamed of his chains.</t>
  </si>
  <si>
    <t>2 Timothy 1, 4 | Apostolic age | Shared canon</t>
  </si>
  <si>
    <t>Paul; Ephesus</t>
  </si>
  <si>
    <t>BP-301</t>
  </si>
  <si>
    <t>Phoebe</t>
  </si>
  <si>
    <t>Deacon/servant of the church at Cenchreae commended by Paul to the Roman Christians.</t>
  </si>
  <si>
    <t>Romans 16 | Apostolic age | Shared canon</t>
  </si>
  <si>
    <t>Paul; Cenchreae; Romans</t>
  </si>
  <si>
    <t>BP-302</t>
  </si>
  <si>
    <t>Agabus</t>
  </si>
  <si>
    <t>Prophet in Acts who predicts famine and later dramatizes Paul’s coming imprisonment.</t>
  </si>
  <si>
    <t>Acts 11, 21 | Apostolic age | Shared canon</t>
  </si>
  <si>
    <t>Paul; Antioch; Jerusalem</t>
  </si>
  <si>
    <t>BP-303</t>
  </si>
  <si>
    <t>Aristarchus</t>
  </si>
  <si>
    <t>Macedonian coworker who travels with Paul and is later called a fellow prisoner.</t>
  </si>
  <si>
    <t>Acts 19–27; Colossians 4; Philemon | Apostolic age | Shared canon</t>
  </si>
  <si>
    <t>Paul; Ephesus; voyage to Rome</t>
  </si>
  <si>
    <t>BP-304</t>
  </si>
  <si>
    <t>Eutychus</t>
  </si>
  <si>
    <t>Young man who falls from a window during Paul’s long teaching and is restored to life.</t>
  </si>
  <si>
    <t>Acts 20 | Apostolic age | Shared canon</t>
  </si>
  <si>
    <t>Paul; Troas</t>
  </si>
  <si>
    <t>BP-305</t>
  </si>
  <si>
    <t>Demas</t>
  </si>
  <si>
    <t>Coworker named in earlier letters who later deserts Paul because of love for the present world.</t>
  </si>
  <si>
    <t>Colossians 4; Philemon; 2 Timothy 4 | Apostolic age | Shared canon</t>
  </si>
  <si>
    <t>Paul; Luke</t>
  </si>
  <si>
    <t>BP-306</t>
  </si>
  <si>
    <t>Sergius Paulus</t>
  </si>
  <si>
    <t>Roman proconsul of Cyprus who believes after Paul confronts Elymas.</t>
  </si>
  <si>
    <t>Acts 13 | Apostolic age | Shared canon</t>
  </si>
  <si>
    <t>Paul; Barnabas; Elymas</t>
  </si>
  <si>
    <t>BP-307</t>
  </si>
  <si>
    <t>Elymas (Bar-Jesus)</t>
  </si>
  <si>
    <t>Magician and false prophet who opposes Paul before Sergius Paulus and is struck blind.</t>
  </si>
  <si>
    <t>Paul; Barnabas; Sergius Paulus</t>
  </si>
  <si>
    <t>BP-308</t>
  </si>
  <si>
    <t>Gallio</t>
  </si>
  <si>
    <t>Roman proconsul who dismisses charges against Paul in Corinth as an internal religious dispute.</t>
  </si>
  <si>
    <t>Acts 18 | Apostolic age | Shared canon</t>
  </si>
  <si>
    <t>Paul; Sosthenes; Corinth</t>
  </si>
  <si>
    <t>BP-309</t>
  </si>
  <si>
    <t>Antonius Felix</t>
  </si>
  <si>
    <t>Roman governor who hears Paul’s case and keeps him imprisoned for two years.</t>
  </si>
  <si>
    <t>Acts 23–24 | Apostolic age | Shared canon</t>
  </si>
  <si>
    <t>Paul; Drusilla; Porcius Festus</t>
  </si>
  <si>
    <t>BP-310</t>
  </si>
  <si>
    <t>Porcius Festus</t>
  </si>
  <si>
    <t>Roman governor who succeeds Felix and handles Paul’s appeal to Caesar.</t>
  </si>
  <si>
    <t>Acts 24–26 | Apostolic age | Shared canon</t>
  </si>
  <si>
    <t>Paul; Felix; Herod Agrippa II</t>
  </si>
  <si>
    <t>BP-311</t>
  </si>
  <si>
    <t>Herod Agrippa I</t>
  </si>
  <si>
    <t>Herodian king who persecutes the Jerusalem church, executes James, imprisons Peter, and later dies dramatically.</t>
  </si>
  <si>
    <t>James son of Zebedee; Peter; Herodian dynasty</t>
  </si>
  <si>
    <t>BP-312</t>
  </si>
  <si>
    <t>Herod Agrippa II</t>
  </si>
  <si>
    <t>Herodian ruler who hears Paul’s defense before his journey to Rome.</t>
  </si>
  <si>
    <t>Acts 25–26 | Apostolic age | Shared canon</t>
  </si>
  <si>
    <t>Paul; Bernice; Porcius Festus</t>
  </si>
  <si>
    <t>BP-313</t>
  </si>
  <si>
    <t>Bernice</t>
  </si>
  <si>
    <t>Sister and companion of Agrippa II who is present for Paul’s defense in Acts 25–26.</t>
  </si>
  <si>
    <t>Herod Agrippa II; Paul</t>
  </si>
  <si>
    <t>BP-314</t>
  </si>
  <si>
    <t>Drusilla</t>
  </si>
  <si>
    <t>Wife of Felix who hears Paul speak about faith in Christ.</t>
  </si>
  <si>
    <t>Acts 24 | Apostolic age | Shared canon</t>
  </si>
  <si>
    <t>Antonius Felix; Paul</t>
  </si>
  <si>
    <t>BP-315</t>
  </si>
  <si>
    <t>Jason of Thessalonica</t>
  </si>
  <si>
    <t>Host of Paul and Silas whose household is targeted during opposition in Thessalonica.</t>
  </si>
  <si>
    <t>Acts 17 | Apostolic age | Shared canon</t>
  </si>
  <si>
    <t>Paul; Silas; Thessalonica</t>
  </si>
  <si>
    <t>BP-316</t>
  </si>
  <si>
    <t>Crispus</t>
  </si>
  <si>
    <t>Synagogue ruler in Corinth who becomes a believer and is baptized by Paul.</t>
  </si>
  <si>
    <t>Acts 18; 1 Corinthians 1 | Apostolic age | Shared canon</t>
  </si>
  <si>
    <t>Paul; Corinth; Sosthenes</t>
  </si>
  <si>
    <t>BP-317</t>
  </si>
  <si>
    <t>Sosthenes</t>
  </si>
  <si>
    <t>Synagogue leader associated with Corinth and later a named brother in 1 Corinthians 1:1.</t>
  </si>
  <si>
    <t>Paul; Crispus; Gallio</t>
  </si>
  <si>
    <t>BP-318</t>
  </si>
  <si>
    <t>Erastus</t>
  </si>
  <si>
    <t>Christian associate named by Paul; one Erastus is identified as Corinth’s city treasurer.</t>
  </si>
  <si>
    <t>Romans 16; Acts 19; 2 Timothy 4 | Apostolic age | Shared canon</t>
  </si>
  <si>
    <t>Paul; Corinth</t>
  </si>
  <si>
    <t>Several references may not all denote the same individual; split if scholarship/content review warrants.</t>
  </si>
  <si>
    <t>BP-319</t>
  </si>
  <si>
    <t>Gaius</t>
  </si>
  <si>
    <t>Christian name attached to several New Testament figures; one Gaius hosts Paul and the church in Romans 16.</t>
  </si>
  <si>
    <t>Acts 19–20; Romans 16; 1 Corinthians 1; 3 John | Apostolic age | Shared canon</t>
  </si>
  <si>
    <t>Paul; Corinth; identity review</t>
  </si>
  <si>
    <t>Multiple New Testament figures share this name; decide whether to split into distinct card identities.</t>
  </si>
  <si>
    <t>BP-320</t>
  </si>
  <si>
    <t>Junia</t>
  </si>
  <si>
    <t>Believer greeted with Andronicus in Romans 16 and described in notably honorific terms.</t>
  </si>
  <si>
    <t>Andronicus; Paul</t>
  </si>
  <si>
    <t>BP-321</t>
  </si>
  <si>
    <t>Jude, Brother of James</t>
  </si>
  <si>
    <t>Authorial self-identification in Jude; traditionally connected with Jesus’ family and James.</t>
  </si>
  <si>
    <t>Matthew 13; Mark 6; Jude | Apostolic age | Shared canon</t>
  </si>
  <si>
    <t>James brother of Jesus; Jesus Christ</t>
  </si>
  <si>
    <t>Relationship to Jesus and authorship tradition deserve careful wording.</t>
  </si>
  <si>
    <t>BP-322</t>
  </si>
  <si>
    <t>Rufus</t>
  </si>
  <si>
    <t>Christian greeted by Paul in Romans 16; Mark also names a Rufus as son of Simon of Cyrene.</t>
  </si>
  <si>
    <t>Mark 15; Romans 16 | Apostolic age | Shared canon</t>
  </si>
  <si>
    <t>Simon of Cyrene; Paul; identity review</t>
  </si>
  <si>
    <t>Mark 15 and Romans 16 may or may not refer to the same Rufus; avoid asserting identity without review.</t>
  </si>
  <si>
    <t>BP-323</t>
  </si>
  <si>
    <t>Tertius</t>
  </si>
  <si>
    <t>Scribe who physically writes Paul’s Letter to the Romans and adds his own greeting.</t>
  </si>
  <si>
    <t>Paul; Romans</t>
  </si>
  <si>
    <t>BP-324</t>
  </si>
  <si>
    <t>Nympha</t>
  </si>
  <si>
    <t>Christian associated with a house church in Laodicea; manuscript traditions vary in grammatical gender.</t>
  </si>
  <si>
    <t>Colossians 4 | Apostolic age | Shared canon</t>
  </si>
  <si>
    <t>Paul; Laodicea; textual note</t>
  </si>
  <si>
    <t>Manuscript traditions differ on the grammatical gender/name form; content should note the textual issue.</t>
  </si>
  <si>
    <t>BP-325</t>
  </si>
  <si>
    <t>Archippus</t>
  </si>
  <si>
    <t>Christian coworker addressed in Philemon and urged in Colossians to fulfill his ministry.</t>
  </si>
  <si>
    <t>Philemon; Apphia; Paul</t>
  </si>
  <si>
    <t>Creation of Humanity</t>
  </si>
  <si>
    <t>Focuses on humanity made in God's image, vocation, embodied life, and the first human pair.</t>
  </si>
  <si>
    <t>Genesis 1:26–31; 2:7, 18–25 | Primeval history | Shared canon</t>
  </si>
  <si>
    <t>Adam; Eve; Creation; The Fall</t>
  </si>
  <si>
    <t>Establishes Eden as the setting of human vocation, communion, command, and innocence before the Fall.</t>
  </si>
  <si>
    <t>Genesis 2:8–25 | Primeval history | Shared canon</t>
  </si>
  <si>
    <t>Adam; Eve; Tree of Life; The Fall</t>
  </si>
  <si>
    <t>Expulsion from Eden</t>
  </si>
  <si>
    <t>Shows the loss of access to Eden and the guarded way to the tree of life.</t>
  </si>
  <si>
    <t>Genesis 3:22–24 | Primeval history | Shared canon</t>
  </si>
  <si>
    <t>The Fall; Adam; Eve; Cherubim</t>
  </si>
  <si>
    <t>Explores worship, jealousy, murder, judgment, and mercy in the first sibling conflict.</t>
  </si>
  <si>
    <t>Genesis 4:1–16 | Primeval history | Shared canon</t>
  </si>
  <si>
    <t>Cain; Abel; Adam; Eve</t>
  </si>
  <si>
    <t>Noah Enters the Ark</t>
  </si>
  <si>
    <t>Depicts the family and animals entering the ark as judgment approaches.</t>
  </si>
  <si>
    <t>Genesis 7:1–16 | Primeval history | Shared canon</t>
  </si>
  <si>
    <t>Noah; The Flood; Ark</t>
  </si>
  <si>
    <t>The Waters Recede</t>
  </si>
  <si>
    <t>Marks the transition from judgment to renewed land, including the raven and dove.</t>
  </si>
  <si>
    <t>Genesis 8:1–19 | Primeval history | Shared canon</t>
  </si>
  <si>
    <t>Noah; The Flood; Dove; Ararat</t>
  </si>
  <si>
    <t>Noah's Sacrifice</t>
  </si>
  <si>
    <t>Shows Noah's post-flood worship and God's promise concerning the created order.</t>
  </si>
  <si>
    <t>Genesis 8:20–22 | Primeval history | Shared canon</t>
  </si>
  <si>
    <t>Noah; Rainbow Covenant; The Flood</t>
  </si>
  <si>
    <t>The Rainbow Covenant</t>
  </si>
  <si>
    <t>Presents God's covenant with Noah and all living creatures, signified by the bow in the clouds.</t>
  </si>
  <si>
    <t>Genesis 9:8–17 | Primeval history | Shared canon</t>
  </si>
  <si>
    <t>Noah; The Flood; Covenant</t>
  </si>
  <si>
    <t>Abraham in Egypt</t>
  </si>
  <si>
    <t>Shows an early episode of fear, deception, and divine preservation in Abraham's story.</t>
  </si>
  <si>
    <t>Genesis 12:10–20 | Patriarchal period | Shared canon</t>
  </si>
  <si>
    <t>Abraham; Sarah; Egypt; Pharaoh</t>
  </si>
  <si>
    <t>Abraham and Lot Separate</t>
  </si>
  <si>
    <t>Contrasts Abraham's generosity with Lot's choice of the Jordan plain and sets up later events.</t>
  </si>
  <si>
    <t>Genesis 13 | Patriarchal period | Shared canon</t>
  </si>
  <si>
    <t>Abraham; Lot; Sodom</t>
  </si>
  <si>
    <t>Abraham Rescues Lot</t>
  </si>
  <si>
    <t>Depicts Abraham's military rescue of Lot after a regional conflict.</t>
  </si>
  <si>
    <t>Genesis 14:1–16 | Patriarchal period | Shared canon</t>
  </si>
  <si>
    <t>Abraham; Lot; Melchizedek</t>
  </si>
  <si>
    <t>Abraham Meets Melchizedek</t>
  </si>
  <si>
    <t>Introduces the priest-king Melchizedek blessing Abraham after battle.</t>
  </si>
  <si>
    <t>Genesis 14:17–24 | Patriarchal period | Shared canon</t>
  </si>
  <si>
    <t>Abraham; Melchizedek; Salem</t>
  </si>
  <si>
    <t>Hagar and Ishmael in the Wilderness</t>
  </si>
  <si>
    <t>Explores conflict in Abraham's household and God's care for Hagar and Ishmael.</t>
  </si>
  <si>
    <t>Genesis 16; 21:8–21 | Patriarchal period | Shared canon</t>
  </si>
  <si>
    <t>Hagar; Ishmael; Abraham; Sarah</t>
  </si>
  <si>
    <t>Circumcision Covenant Sign</t>
  </si>
  <si>
    <t>Introduces circumcision as the covenant sign and records the renaming of Abram and Sarai.</t>
  </si>
  <si>
    <t>Genesis 17 | Patriarchal period | Shared canon</t>
  </si>
  <si>
    <t>Abraham; Sarah; Isaac; Covenant</t>
  </si>
  <si>
    <t>Three Visitors at Mamre</t>
  </si>
  <si>
    <t>Narrates Abraham's hospitality and the promise that Sarah will bear a son.</t>
  </si>
  <si>
    <t>Genesis 18:1–15 | Patriarchal period | Shared canon</t>
  </si>
  <si>
    <t>Abraham; Sarah; Isaac; Mamre</t>
  </si>
  <si>
    <t>Abraham Intercedes for Sodom</t>
  </si>
  <si>
    <t>Shows Abraham pleading for the righteous and raises questions of justice and mercy.</t>
  </si>
  <si>
    <t>Genesis 18:16–33 | Patriarchal period | Shared canon</t>
  </si>
  <si>
    <t>Abraham; Sodom; Lot</t>
  </si>
  <si>
    <t>Destruction of Sodom and Gomorrah</t>
  </si>
  <si>
    <t>Narrates judgment on the cities and Lot's escape.</t>
  </si>
  <si>
    <t>Genesis 19:1–29 | Patriarchal period | Shared canon</t>
  </si>
  <si>
    <t>Lot; Abraham; Sodom; Gomorrah</t>
  </si>
  <si>
    <t>Birth of Isaac</t>
  </si>
  <si>
    <t>Records the fulfillment of the long-promised birth of Isaac to Abraham and Sarah.</t>
  </si>
  <si>
    <t>Genesis 21:1–7 | Patriarchal period | Shared canon</t>
  </si>
  <si>
    <t>Isaac; Abraham; Sarah; Covenant</t>
  </si>
  <si>
    <t>Rebekah at the Well</t>
  </si>
  <si>
    <t>Tells how Abraham's servant finds Rebekah as a wife for Isaac through providential guidance.</t>
  </si>
  <si>
    <t>Genesis 24 | Patriarchal period | Shared canon</t>
  </si>
  <si>
    <t>Rebekah; Isaac; Abraham's Servant</t>
  </si>
  <si>
    <t>Birth of Jacob and Esau</t>
  </si>
  <si>
    <t>Introduces the rival twins whose conflict shapes the next generation of the covenant family.</t>
  </si>
  <si>
    <t>Genesis 25:19–26 | Patriarchal period | Shared canon</t>
  </si>
  <si>
    <t>Jacob; Esau; Isaac; Rebekah</t>
  </si>
  <si>
    <t>Jacob Receives Isaac's Blessing</t>
  </si>
  <si>
    <t>Shows deception within Isaac's household and the contested blessing that drives Jacob into exile.</t>
  </si>
  <si>
    <t>Genesis 27 | Patriarchal period | Shared canon</t>
  </si>
  <si>
    <t>Jacob Marries Leah and Rachel</t>
  </si>
  <si>
    <t>Begins Jacob's complex household through Laban's deception and Jacob's marriages.</t>
  </si>
  <si>
    <t>Genesis 29:15–30 | Patriarchal period | Shared canon</t>
  </si>
  <si>
    <t>Jacob; Leah; Rachel; Laban</t>
  </si>
  <si>
    <t>Jacob and Esau Reconcile</t>
  </si>
  <si>
    <t>Shows the estranged brothers meeting again in a surprising scene of reconciliation.</t>
  </si>
  <si>
    <t>Genesis 33 | Patriarchal period | Shared canon</t>
  </si>
  <si>
    <t>Jacob; Esau</t>
  </si>
  <si>
    <t>Joseph's Dreams</t>
  </si>
  <si>
    <t>Introduces Joseph's dreams of future elevation and the resentment they provoke among his brothers.</t>
  </si>
  <si>
    <t>Genesis 37:1–11 | Patriarchal period | Shared canon</t>
  </si>
  <si>
    <t>Joseph; Jacob; Joseph's Brothers</t>
  </si>
  <si>
    <t>Joseph and Potiphar's Wife</t>
  </si>
  <si>
    <t>Highlights Joseph's integrity, false accusation, and imprisonment in Egypt.</t>
  </si>
  <si>
    <t>Genesis 39:1–23 | Patriarchal period | Shared canon</t>
  </si>
  <si>
    <t>Joseph; Potiphar; Egypt</t>
  </si>
  <si>
    <t>Joseph Interprets Pharaoh's Dreams</t>
  </si>
  <si>
    <t>Shows Joseph's God-given interpretation leading from prison to authority in Egypt.</t>
  </si>
  <si>
    <t>Genesis 40–41 | Patriarchal period | Shared canon</t>
  </si>
  <si>
    <t>Joseph; Pharaoh; Seven Years of Plenty; Famine</t>
  </si>
  <si>
    <t>Seven Years of Plenty</t>
  </si>
  <si>
    <t>Depicts Egypt storing grain during abundance in preparation for famine.</t>
  </si>
  <si>
    <t>Genesis 41:46–57 | Patriarchal period | Shared canon</t>
  </si>
  <si>
    <t>Joseph; Pharaoh; Famine</t>
  </si>
  <si>
    <t>Famine Brings Joseph's Brothers to Egypt</t>
  </si>
  <si>
    <t>Reunites Joseph unknowingly with the brothers who sold him and tests their changed character.</t>
  </si>
  <si>
    <t>Genesis 42–44 | Patriarchal period | Shared canon</t>
  </si>
  <si>
    <t>Joseph; Benjamin; Judah; Jacob</t>
  </si>
  <si>
    <t>Jacob's Family Settles in Egypt</t>
  </si>
  <si>
    <t>Moves the covenant family into Egypt, setting the stage for Exodus.</t>
  </si>
  <si>
    <t>Genesis 46–47 | Patriarchal period | Shared canon</t>
  </si>
  <si>
    <t>Jacob; Joseph; Goshen; Egypt</t>
  </si>
  <si>
    <t>Birth and Rescue of Moses</t>
  </si>
  <si>
    <t>Introduces Moses through Pharaoh's decree, the Nile basket, and his adoption into Pharaoh's household.</t>
  </si>
  <si>
    <t>Exodus 1:22–2:10 | Exodus period | Shared canon</t>
  </si>
  <si>
    <t>Moses; Pharaoh's Daughter; Miriam; Nile</t>
  </si>
  <si>
    <t>Moses Flees to Midian</t>
  </si>
  <si>
    <t>Shows Moses leaving Egypt after killing an Egyptian and beginning life in Midian.</t>
  </si>
  <si>
    <t>Exodus 2:11–25 | Exodus period | Shared canon</t>
  </si>
  <si>
    <t>Moses; Jethro; Zipporah; Midian</t>
  </si>
  <si>
    <t>Moses Before Pharaoh</t>
  </si>
  <si>
    <t>Begins the confrontation between God's demand to release Israel and Pharaoh's resistance.</t>
  </si>
  <si>
    <t>Exodus 5–7 | Exodus period | Shared canon</t>
  </si>
  <si>
    <t>Moses; Aaron; Pharaoh; Ten Plagues</t>
  </si>
  <si>
    <t>First Plague: Water Turned to Blood</t>
  </si>
  <si>
    <t>The Nile is struck as the first sign of judgment against Egypt.</t>
  </si>
  <si>
    <t>Exodus 7:14–25 | Exodus period | Shared canon</t>
  </si>
  <si>
    <t>Second Plague: Frogs</t>
  </si>
  <si>
    <t>Frogs cover Egypt as Pharaoh continues resisting Moses.</t>
  </si>
  <si>
    <t>Exodus 8:1–15 | Exodus period | Shared canon</t>
  </si>
  <si>
    <t>Third Plague: Gnats</t>
  </si>
  <si>
    <t>Dust becomes gnats and Pharaoh's magicians acknowledge the finger of God.</t>
  </si>
  <si>
    <t>Exodus 8:16–19 | Exodus period | Shared canon</t>
  </si>
  <si>
    <t>Fourth Plague: Flies</t>
  </si>
  <si>
    <t>Swarms afflict Egypt while Goshen is distinguished from the land around it.</t>
  </si>
  <si>
    <t>Exodus 8:20–32 | Exodus period | Shared canon</t>
  </si>
  <si>
    <t>Moses; Pharaoh; Goshen; Ten Plagues</t>
  </si>
  <si>
    <t>Fifth Plague: Livestock Disease</t>
  </si>
  <si>
    <t>A severe pestilence strikes Egyptian livestock while Israel's herds are spared.</t>
  </si>
  <si>
    <t>Exodus 9:1–7 | Exodus period | Shared canon</t>
  </si>
  <si>
    <t>Moses; Pharaoh; Ten Plagues</t>
  </si>
  <si>
    <t>Sixth Plague: Boils</t>
  </si>
  <si>
    <t>Ash becomes painful boils on people and animals.</t>
  </si>
  <si>
    <t>Exodus 9:8–12 | Exodus period | Shared canon</t>
  </si>
  <si>
    <t>Seventh Plague: Hail</t>
  </si>
  <si>
    <t>Devastating hail and fire strike Egypt in one of the most visually dramatic plagues.</t>
  </si>
  <si>
    <t>Exodus 9:13–35 | Exodus period | Shared canon</t>
  </si>
  <si>
    <t>Eighth Plague: Locusts</t>
  </si>
  <si>
    <t>Locusts consume what remains after the hail as Pharaoh again refuses release.</t>
  </si>
  <si>
    <t>Exodus 10:1–20 | Exodus period | Shared canon</t>
  </si>
  <si>
    <t>Ninth Plague: Darkness</t>
  </si>
  <si>
    <t>A palpable darkness covers Egypt for three days while Israel has light.</t>
  </si>
  <si>
    <t>Exodus 10:21–29 | Exodus period | Shared canon</t>
  </si>
  <si>
    <t>Pillar of Cloud and Fire</t>
  </si>
  <si>
    <t>God guides Israel through wilderness by cloud by day and fire by night.</t>
  </si>
  <si>
    <t>Exodus 13:17–22 | Exodus period | Shared canon</t>
  </si>
  <si>
    <t>Exodus; Moses; Wilderness</t>
  </si>
  <si>
    <t>Song of the Sea</t>
  </si>
  <si>
    <t>Records Moses and Miriam leading Israel in praise after deliverance through the sea.</t>
  </si>
  <si>
    <t>Exodus 15:1–21 | Exodus period | Shared canon</t>
  </si>
  <si>
    <t>Moses; Miriam; Red Sea</t>
  </si>
  <si>
    <t>Bitter Water at Marah</t>
  </si>
  <si>
    <t>Shows Israel's early wilderness complaint and provision of drinkable water.</t>
  </si>
  <si>
    <t>Exodus 15:22–27 | Wilderness period | Shared canon</t>
  </si>
  <si>
    <t>Moses; Marah; Wilderness</t>
  </si>
  <si>
    <t>Manna from Heaven</t>
  </si>
  <si>
    <t>God provides daily bread-like food in the wilderness and teaches dependence and Sabbath rhythms.</t>
  </si>
  <si>
    <t>Exodus 16 | Wilderness period | Shared canon</t>
  </si>
  <si>
    <t>Moses; Aaron; Wilderness; Quail</t>
  </si>
  <si>
    <t>Water from the Rock at Rephidim</t>
  </si>
  <si>
    <t>God provides water from rock amid Israel's quarrel and testing.</t>
  </si>
  <si>
    <t>Exodus 17:1–7 | Wilderness period | Shared canon</t>
  </si>
  <si>
    <t>Moses; Rephidim; Wilderness</t>
  </si>
  <si>
    <t>Battle with Amalek</t>
  </si>
  <si>
    <t>Israel prevails while Moses' raised hands are supported by Aaron and Hur.</t>
  </si>
  <si>
    <t>Exodus 17:8–16 | Wilderness period | Shared canon</t>
  </si>
  <si>
    <t>Moses; Joshua; Aaron; Hur; Amalek</t>
  </si>
  <si>
    <t>Jethro Advises Moses</t>
  </si>
  <si>
    <t>Jethro counsels Moses to share judicial responsibility through delegated leadership.</t>
  </si>
  <si>
    <t>Exodus 18 | Wilderness period | Shared canon</t>
  </si>
  <si>
    <t>Moses; Jethro; Israel's Elders</t>
  </si>
  <si>
    <t>Moses Sees God's Glory</t>
  </si>
  <si>
    <t>Depicts Moses' request to see God's glory and the proclamation of God's name and character.</t>
  </si>
  <si>
    <t>Exodus 33:12–23; 34:1–9 | Wilderness period | Shared canon</t>
  </si>
  <si>
    <t>Moses; Mount Sinai; Covenant Renewal</t>
  </si>
  <si>
    <t>Covenant Renewed After the Golden Calf</t>
  </si>
  <si>
    <t>Records new tablets, covenant renewal, and Moses' radiant face after meeting with God.</t>
  </si>
  <si>
    <t>Exodus 34 | Wilderness period | Shared canon</t>
  </si>
  <si>
    <t>Moses; Golden Calf; Tablets; Sinai</t>
  </si>
  <si>
    <t>Nadab and Abihu</t>
  </si>
  <si>
    <t>Shows the death of Aaron's sons after offering unauthorized fire before the Lord.</t>
  </si>
  <si>
    <t>Leviticus 10:1–7 | Wilderness period | Shared canon</t>
  </si>
  <si>
    <t>Aaron; Nadab; Abihu; Priesthood</t>
  </si>
  <si>
    <t>Israel Complains for Meat</t>
  </si>
  <si>
    <t>Narrates Israel's craving, the burden on Moses, the appointment of elders, and the quail plague.</t>
  </si>
  <si>
    <t>Numbers 11 | Wilderness period | Shared canon</t>
  </si>
  <si>
    <t>Moses; Seventy Elders; Quail</t>
  </si>
  <si>
    <t>Miriam and Aaron Oppose Moses</t>
  </si>
  <si>
    <t>Explores prophetic authority, sibling conflict, and Miriam's temporary affliction.</t>
  </si>
  <si>
    <t>Numbers 12 | Wilderness period | Shared canon</t>
  </si>
  <si>
    <t>Moses; Miriam; Aaron</t>
  </si>
  <si>
    <t>Korah's Rebellion</t>
  </si>
  <si>
    <t>Narrates a major rebellion against Moses and Aaron and dramatic divine judgment.</t>
  </si>
  <si>
    <t>Korah; Moses; Aaron; Wilderness</t>
  </si>
  <si>
    <t>Aaron's Staff Buds</t>
  </si>
  <si>
    <t>Confirms Aaron's priestly role through the miraculous budding of his staff.</t>
  </si>
  <si>
    <t>Numbers 17 | Wilderness period | Shared canon</t>
  </si>
  <si>
    <t>Aaron; Moses; Priesthood</t>
  </si>
  <si>
    <t>Water from the Rock at Meribah</t>
  </si>
  <si>
    <t>God provides water, but Moses' disobedience has consequences for entering the land.</t>
  </si>
  <si>
    <t>Numbers 20:1–13 | Wilderness period | Shared canon</t>
  </si>
  <si>
    <t>Moses; Aaron; Meribah</t>
  </si>
  <si>
    <t>Balaam and the Donkey</t>
  </si>
  <si>
    <t>A donkey sees the angel Balaam cannot, reversing expectations and interrupting his journey.</t>
  </si>
  <si>
    <t>Numbers 22:21–35 | Wilderness period | Shared canon</t>
  </si>
  <si>
    <t>Balaam; Balak; Angel of the Lord</t>
  </si>
  <si>
    <t>Balaam Blesses Israel</t>
  </si>
  <si>
    <t>Attempts to curse Israel become prophetic blessings, including imagery of a star and scepter.</t>
  </si>
  <si>
    <t>Numbers 23–24 | Wilderness period | Shared canon</t>
  </si>
  <si>
    <t>Balaam; Balak; Israel</t>
  </si>
  <si>
    <t>BE-082</t>
  </si>
  <si>
    <t>Phinehas Stops the Plague</t>
  </si>
  <si>
    <t>A difficult episode of zeal, covenant, and judgment during Israel's apostasy at Peor.</t>
  </si>
  <si>
    <t>Numbers 25:1–13 | Wilderness period | Shared canon</t>
  </si>
  <si>
    <t>Phinehas; Israel; Baal of Peor</t>
  </si>
  <si>
    <t>Requires careful educational framing because of violence and covenant context.</t>
  </si>
  <si>
    <t>BE-083</t>
  </si>
  <si>
    <t>Moses Views the Promised Land</t>
  </si>
  <si>
    <t>Moses sees Canaan from Mount Nebo before his death, closing the wilderness journey.</t>
  </si>
  <si>
    <t>Deuteronomy 34:1–4 | End of wilderness period | Shared canon</t>
  </si>
  <si>
    <t>Moses; Mount Nebo; Joshua; Promised Land</t>
  </si>
  <si>
    <t>BE-087</t>
  </si>
  <si>
    <t>Achan's Sin and Judgment</t>
  </si>
  <si>
    <t>Shows communal consequences of disobedience after Jericho and the costly judgment on Achan.</t>
  </si>
  <si>
    <t>Joshua 7 | Conquest period | Shared canon</t>
  </si>
  <si>
    <t>Achan; Joshua; Ai</t>
  </si>
  <si>
    <t>Requires careful handling because of severe judgment and household consequences.</t>
  </si>
  <si>
    <t>BE-088</t>
  </si>
  <si>
    <t>Conquest of Ai</t>
  </si>
  <si>
    <t>Israel defeats Ai after the earlier failure connected to Achan's sin.</t>
  </si>
  <si>
    <t>Joshua 8:1–29 | Conquest period | Shared canon</t>
  </si>
  <si>
    <t>Joshua; Achan; Ai</t>
  </si>
  <si>
    <t>BE-089</t>
  </si>
  <si>
    <t>Covenant Renewal at Mount Ebal</t>
  </si>
  <si>
    <t>Joshua reads the law and renews covenant allegiance in the land.</t>
  </si>
  <si>
    <t>Joshua 8:30–35 | Conquest period | Shared canon</t>
  </si>
  <si>
    <t>Joshua; Mount Ebal; Torah</t>
  </si>
  <si>
    <t>BE-090</t>
  </si>
  <si>
    <t>The Sun Stands Still</t>
  </si>
  <si>
    <t>A dramatic battle narrative in which Joshua asks for prolonged daylight.</t>
  </si>
  <si>
    <t>Joshua 10:1–15 | Conquest period | Shared canon</t>
  </si>
  <si>
    <t>Joshua; Gibeon; Amorite Kings</t>
  </si>
  <si>
    <t>BE-091</t>
  </si>
  <si>
    <t>Joshua's Farewell Covenant</t>
  </si>
  <si>
    <t>Joshua calls Israel to covenant fidelity, culminating in the choice whom they will serve.</t>
  </si>
  <si>
    <t>Joshua 23–24 | Conquest period | Shared canon</t>
  </si>
  <si>
    <t>Joshua; Shechem; Covenant</t>
  </si>
  <si>
    <t>BE-092</t>
  </si>
  <si>
    <t>Ehud Defeats Eglon</t>
  </si>
  <si>
    <t>A memorable deliverance story featuring the left-handed judge Ehud and Moabite king Eglon.</t>
  </si>
  <si>
    <t>Judges 3:12–30 | Judges period | Shared canon</t>
  </si>
  <si>
    <t>Ehud; Eglon; Moab</t>
  </si>
  <si>
    <t>BE-093</t>
  </si>
  <si>
    <t>Deborah and Barak Defeat Sisera</t>
  </si>
  <si>
    <t>Israel is delivered under Deborah and Barak, followed by one of Scripture's major victory songs.</t>
  </si>
  <si>
    <t>Deborah; Barak; Sisera; Jael</t>
  </si>
  <si>
    <t>BE-094</t>
  </si>
  <si>
    <t>Jael Kills Sisera</t>
  </si>
  <si>
    <t>Jael unexpectedly becomes the agent of Sisera's defeat.</t>
  </si>
  <si>
    <t>Judges 4:17–22 | Judges period | Shared canon</t>
  </si>
  <si>
    <t>Jael; Sisera; Deborah; Barak</t>
  </si>
  <si>
    <t>Violent scene; art treatment should avoid gratuitous gore.</t>
  </si>
  <si>
    <t>BE-095</t>
  </si>
  <si>
    <t>Gideon asks for confirming signs before confronting Midian.</t>
  </si>
  <si>
    <t>BE-096</t>
  </si>
  <si>
    <t>Gideon's Three Hundred</t>
  </si>
  <si>
    <t>God reduces Gideon's army before the surprise defeat of Midian.</t>
  </si>
  <si>
    <t>Judges 7 | Judges period | Shared canon</t>
  </si>
  <si>
    <t>Gideon; Midianites; Trumpets; Jars</t>
  </si>
  <si>
    <t>BE-097</t>
  </si>
  <si>
    <t>Abimelech's Rise and Fall</t>
  </si>
  <si>
    <t>A dark anti-kingship narrative about violent ambition and its collapse.</t>
  </si>
  <si>
    <t>Judges 9 | Judges period | Shared canon</t>
  </si>
  <si>
    <t>Abimelech; Gideon's Sons; Shechem</t>
  </si>
  <si>
    <t>BE-098</t>
  </si>
  <si>
    <t>Jephthah's Vow</t>
  </si>
  <si>
    <t>A tragic account of a rash vow that invites careful study of vows, violence, and interpretation.</t>
  </si>
  <si>
    <t>Judges 11:29–40 | Judges period | Shared canon</t>
  </si>
  <si>
    <t>Jephthah; Ammon</t>
  </si>
  <si>
    <t>Interpretive and pastoral sensitivity required; avoid presenting the vow as exemplary.</t>
  </si>
  <si>
    <t>BE-099</t>
  </si>
  <si>
    <t>Samson and the Lion</t>
  </si>
  <si>
    <t>Introduces Samson's extraordinary strength and the riddle later drawn from the lion carcass.</t>
  </si>
  <si>
    <t>Judges 14:5–9 | Judges period | Shared canon</t>
  </si>
  <si>
    <t>Samson; Lion</t>
  </si>
  <si>
    <t>BE-100</t>
  </si>
  <si>
    <t>Samson's Burning Foxes</t>
  </si>
  <si>
    <t>One of Samson's strangest acts of retaliation against the Philistines.</t>
  </si>
  <si>
    <t>Judges 15:1–8 | Judges period | Shared canon</t>
  </si>
  <si>
    <t>BE-101</t>
  </si>
  <si>
    <t>Samson Carries Gaza's Gates</t>
  </si>
  <si>
    <t>Samson tears up Gaza's city gates and carries them away.</t>
  </si>
  <si>
    <t>Judges 16:1–3 | Judges period | Shared canon</t>
  </si>
  <si>
    <t>Samson; Gaza; Philistines</t>
  </si>
  <si>
    <t>BE-102</t>
  </si>
  <si>
    <t>Samson and Delilah</t>
  </si>
  <si>
    <t>Samson's secret is betrayed to the Philistines, leading to his capture and humiliation.</t>
  </si>
  <si>
    <t>Judges 16:4–22 | Judges period | Shared canon</t>
  </si>
  <si>
    <t>Samson; Delilah; Philistines</t>
  </si>
  <si>
    <t>BE-103</t>
  </si>
  <si>
    <t>Death of Samson</t>
  </si>
  <si>
    <t>Samson's final act brings down the Philistine temple at the cost of his own life.</t>
  </si>
  <si>
    <t>Judges 16:23–31 | Judges period | Shared canon</t>
  </si>
  <si>
    <t>Samson; Philistines; Dagon</t>
  </si>
  <si>
    <t>BE-104</t>
  </si>
  <si>
    <t>Ruth Meets Boaz</t>
  </si>
  <si>
    <t>Shows providence, gleaning, kindness, and the beginning of Ruth and Boaz's relationship.</t>
  </si>
  <si>
    <t>Ruth 2 | Judges period | Shared canon</t>
  </si>
  <si>
    <t>Ruth; Boaz; Naomi; Bethlehem</t>
  </si>
  <si>
    <t>BE-105</t>
  </si>
  <si>
    <t>Boaz Redeems Ruth</t>
  </si>
  <si>
    <t>Concludes Ruth with lawful redemption, marriage, and a lineage leading toward David.</t>
  </si>
  <si>
    <t>Ruth 3–4 | Judges period | Shared canon</t>
  </si>
  <si>
    <t>Ruth; Boaz; Naomi; David</t>
  </si>
  <si>
    <t>BE-106</t>
  </si>
  <si>
    <t>Hannah Prays for a Son</t>
  </si>
  <si>
    <t>Hannah's anguished prayer and vow precede Samuel's birth and dedication.</t>
  </si>
  <si>
    <t>1 Samuel 1 | Early monarchy | Shared canon</t>
  </si>
  <si>
    <t>Hannah; Samuel; Eli; Shiloh</t>
  </si>
  <si>
    <t>BE-107</t>
  </si>
  <si>
    <t>Call of Samuel</t>
  </si>
  <si>
    <t>The boy Samuel hears God's voice at Shiloh and begins his prophetic ministry.</t>
  </si>
  <si>
    <t>1 Samuel 3 | Early monarchy | Shared canon</t>
  </si>
  <si>
    <t>Samuel; Eli; Shiloh</t>
  </si>
  <si>
    <t>BE-108</t>
  </si>
  <si>
    <t>Ark Captured by the Philistines</t>
  </si>
  <si>
    <t>Israel loses the ark in battle, marking national and priestly crisis.</t>
  </si>
  <si>
    <t>1 Samuel 4 | Early monarchy | Shared canon</t>
  </si>
  <si>
    <t>Ark of the Covenant; Eli; Philistines</t>
  </si>
  <si>
    <t>BE-109</t>
  </si>
  <si>
    <t>Dagon Falls Before the Ark</t>
  </si>
  <si>
    <t>The Philistine idol Dagon repeatedly falls before the captured ark.</t>
  </si>
  <si>
    <t>1 Samuel 5 | Early monarchy | Shared canon</t>
  </si>
  <si>
    <t>Ark of the Covenant; Dagon; Philistines</t>
  </si>
  <si>
    <t>BE-110</t>
  </si>
  <si>
    <t>Ark Returned to Israel</t>
  </si>
  <si>
    <t>The Philistines return the ark on a cart after calamities in their cities.</t>
  </si>
  <si>
    <t>1 Samuel 6 | Early monarchy | Shared canon</t>
  </si>
  <si>
    <t>Ark of the Covenant; Philistines; Beth-shemesh</t>
  </si>
  <si>
    <t>BE-111</t>
  </si>
  <si>
    <t>Israel Demands a King</t>
  </si>
  <si>
    <t>Israel asks Samuel for a king like the nations, prompting warnings about royal power.</t>
  </si>
  <si>
    <t>1 Samuel 8 | Early monarchy | Shared canon</t>
  </si>
  <si>
    <t>Samuel; Saul; Israel's Elders</t>
  </si>
  <si>
    <t>BE-112</t>
  </si>
  <si>
    <t>Saul Anointed King</t>
  </si>
  <si>
    <t>Samuel privately and publicly identifies Saul as Israel's first king.</t>
  </si>
  <si>
    <t>1 Samuel 9–10 | United monarchy | Shared canon</t>
  </si>
  <si>
    <t>Saul; Samuel</t>
  </si>
  <si>
    <t>BE-113</t>
  </si>
  <si>
    <t>Saul's Rejected Sacrifice</t>
  </si>
  <si>
    <t>Saul's impatience at Gilgal contributes to Samuel's announcement that his dynasty will not endure.</t>
  </si>
  <si>
    <t>1 Samuel 13 | United monarchy | Shared canon</t>
  </si>
  <si>
    <t>Saul; Samuel; Jonathan</t>
  </si>
  <si>
    <t>BE-114</t>
  </si>
  <si>
    <t>Jonathan's Victory at Michmash</t>
  </si>
  <si>
    <t>Jonathan and his armor-bearer strike a Philistine outpost in an audacious act of faith.</t>
  </si>
  <si>
    <t>1 Samuel 14 | United monarchy | Shared canon</t>
  </si>
  <si>
    <t>Jonathan; Saul; Philistines</t>
  </si>
  <si>
    <t>BE-115</t>
  </si>
  <si>
    <t>Saul Rejected as King</t>
  </si>
  <si>
    <t>Samuel confronts Saul after incomplete obedience in the campaign against Amalek.</t>
  </si>
  <si>
    <t>1 Samuel 15 | United monarchy | Shared canon</t>
  </si>
  <si>
    <t>Saul; Samuel; Agag</t>
  </si>
  <si>
    <t>BE-118</t>
  </si>
  <si>
    <t>David and Jonathan's Covenant</t>
  </si>
  <si>
    <t>Highlights loyal friendship and covenant commitment amid Saul's hostility.</t>
  </si>
  <si>
    <t>1 Samuel 18:1–4; 20 | United monarchy | Shared canon</t>
  </si>
  <si>
    <t>David; Jonathan; Saul</t>
  </si>
  <si>
    <t>BE-119</t>
  </si>
  <si>
    <t>David Spares Saul at En-gedi</t>
  </si>
  <si>
    <t>David refuses to kill Saul in the cave despite having the opportunity.</t>
  </si>
  <si>
    <t>1 Samuel 24 | United monarchy | Shared canon</t>
  </si>
  <si>
    <t>David; Saul; En-gedi</t>
  </si>
  <si>
    <t>BE-120</t>
  </si>
  <si>
    <t>David Spares Saul in the Camp</t>
  </si>
  <si>
    <t>A second account of David refusing to seize the throne through violence against Saul.</t>
  </si>
  <si>
    <t>1 Samuel 26 | United monarchy | Shared canon</t>
  </si>
  <si>
    <t>David; Saul; Abishai</t>
  </si>
  <si>
    <t>BE-121</t>
  </si>
  <si>
    <t>Death of Saul and Jonathan</t>
  </si>
  <si>
    <t>Ends Saul's reign and Jonathan's life, followed by David's lament.</t>
  </si>
  <si>
    <t>1 Samuel 31; 2 Samuel 1 | United monarchy | Shared canon</t>
  </si>
  <si>
    <t>BE-122</t>
  </si>
  <si>
    <t>David Becomes King over Judah</t>
  </si>
  <si>
    <t>David is anointed king at Hebron while Saul's house retains northern support.</t>
  </si>
  <si>
    <t>2 Samuel 2 | United monarchy | Shared canon</t>
  </si>
  <si>
    <t>David; Abner; Ish-bosheth; Hebron</t>
  </si>
  <si>
    <t>BE-123</t>
  </si>
  <si>
    <t>David Becomes King over All Israel</t>
  </si>
  <si>
    <t>The tribes acknowledge David as king, unifying the monarchy.</t>
  </si>
  <si>
    <t>2 Samuel 5:1–5 | United monarchy | Shared canon</t>
  </si>
  <si>
    <t>David; Tribes of Israel; Hebron</t>
  </si>
  <si>
    <t>BE-124</t>
  </si>
  <si>
    <t>David Captures Jerusalem</t>
  </si>
  <si>
    <t>David takes the Jebusite stronghold and establishes Jerusalem as his capital.</t>
  </si>
  <si>
    <t>2 Samuel 5:6–12 | United monarchy | Shared canon</t>
  </si>
  <si>
    <t>David; Jerusalem; Zion</t>
  </si>
  <si>
    <t>BE-125</t>
  </si>
  <si>
    <t>Ark Brought to Jerusalem</t>
  </si>
  <si>
    <t>David brings the ark to Jerusalem with sacrifice, music, dancing, and celebration.</t>
  </si>
  <si>
    <t>2 Samuel 6 | United monarchy | Shared canon</t>
  </si>
  <si>
    <t>David; Ark of the Covenant; Michal; Jerusalem</t>
  </si>
  <si>
    <t>BE-128</t>
  </si>
  <si>
    <t>Nathan Confronts David</t>
  </si>
  <si>
    <t>Nathan's parable exposes David's sin and prompts confession.</t>
  </si>
  <si>
    <t>2 Samuel 12:1–15 | United monarchy | Shared canon</t>
  </si>
  <si>
    <t>David; Nathan; Bathsheba; Uriah</t>
  </si>
  <si>
    <t>BE-129</t>
  </si>
  <si>
    <t>Absalom's Rebellion</t>
  </si>
  <si>
    <t>David's son seizes political momentum and forces the king to flee Jerusalem.</t>
  </si>
  <si>
    <t>2 Samuel 15–18 | United monarchy | Shared canon</t>
  </si>
  <si>
    <t>David; Absalom; Joab; Jerusalem</t>
  </si>
  <si>
    <t>BE-130</t>
  </si>
  <si>
    <t>Death of Absalom</t>
  </si>
  <si>
    <t>Absalom dies in battle and David mourns his rebellious son.</t>
  </si>
  <si>
    <t>2 Samuel 18 | United monarchy | Shared canon</t>
  </si>
  <si>
    <t>Absalom; David; Joab</t>
  </si>
  <si>
    <t>BE-131</t>
  </si>
  <si>
    <t>Solomon Asks for Wisdom</t>
  </si>
  <si>
    <t>Solomon asks for discernment rather than wealth or long life.</t>
  </si>
  <si>
    <t>1 Kings 3:3–15 | United monarchy | Shared canon</t>
  </si>
  <si>
    <t>Solomon; Gibeon; Wisdom</t>
  </si>
  <si>
    <t>BE-132</t>
  </si>
  <si>
    <t>Judgment of Solomon</t>
  </si>
  <si>
    <t>The famous dispute over two mothers publicly demonstrates Solomon's judicial wisdom.</t>
  </si>
  <si>
    <t>1 Kings 3:16–28 | United monarchy | Shared canon</t>
  </si>
  <si>
    <t>Solomon; Wisdom</t>
  </si>
  <si>
    <t>BE-135</t>
  </si>
  <si>
    <t>Queen of Sheba Visits Solomon</t>
  </si>
  <si>
    <t>A foreign queen tests Solomon's wisdom and marvels at his kingdom.</t>
  </si>
  <si>
    <t>1 Kings 10:1–13 | United monarchy | Shared canon</t>
  </si>
  <si>
    <t>Solomon; Queen of Sheba; Jerusalem</t>
  </si>
  <si>
    <t>BE-137</t>
  </si>
  <si>
    <t>Jeroboam's Golden Calves</t>
  </si>
  <si>
    <t>Jeroboam establishes rival sanctuaries at Bethel and Dan with golden calves.</t>
  </si>
  <si>
    <t>1 Kings 12:25–33 | Divided monarchy | Shared canon</t>
  </si>
  <si>
    <t>Jeroboam I; Bethel; Dan</t>
  </si>
  <si>
    <t>BE-138</t>
  </si>
  <si>
    <t>Elijah Fed by Ravens</t>
  </si>
  <si>
    <t>During drought, Elijah is sustained beside the brook Cherith by ravens.</t>
  </si>
  <si>
    <t>1 Kings 17:1–7 | Divided monarchy | Shared canon</t>
  </si>
  <si>
    <t>Elijah; Ravens; Drought</t>
  </si>
  <si>
    <t>BE-139</t>
  </si>
  <si>
    <t>Widow of Zarephath's Flour and Oil</t>
  </si>
  <si>
    <t>A widow's small supply is miraculously sustained during famine.</t>
  </si>
  <si>
    <t>1 Kings 17:8–16 | Divided monarchy | Shared canon</t>
  </si>
  <si>
    <t>Elijah; Widow of Zarephath; Famine</t>
  </si>
  <si>
    <t>BE-140</t>
  </si>
  <si>
    <t>Elijah Raises the Widow's Son</t>
  </si>
  <si>
    <t>Elijah prays and the widow's dead son is restored to life.</t>
  </si>
  <si>
    <t>1 Kings 17:17–24 | Divided monarchy | Shared canon</t>
  </si>
  <si>
    <t>Elijah; Widow of Zarephath</t>
  </si>
  <si>
    <t>BE-142</t>
  </si>
  <si>
    <t>End of Elijah's Drought</t>
  </si>
  <si>
    <t>Rain finally returns after prolonged drought, with a tiny cloud signaling the change.</t>
  </si>
  <si>
    <t>1 Kings 18:41–46 | Divided monarchy | Shared canon</t>
  </si>
  <si>
    <t>Elijah; Ahab; Mount Carmel</t>
  </si>
  <si>
    <t>BE-143</t>
  </si>
  <si>
    <t>Elijah at Horeb</t>
  </si>
  <si>
    <t>After fleeing Jezebel, Elijah encounters wind, earthquake, fire, and the quiet divine voice.</t>
  </si>
  <si>
    <t>1 Kings 19:1–18 | Divided monarchy | Shared canon</t>
  </si>
  <si>
    <t>Elijah; Jezebel; Horeb; Elisha</t>
  </si>
  <si>
    <t>BE-144</t>
  </si>
  <si>
    <t>Naboth's Vineyard</t>
  </si>
  <si>
    <t>Ahab and Jezebel's seizure of Naboth's vineyard becomes a major indictment of royal injustice.</t>
  </si>
  <si>
    <t>1 Kings 21 | Divided monarchy | Shared canon</t>
  </si>
  <si>
    <t>Naboth; Ahab; Jezebel; Elijah</t>
  </si>
  <si>
    <t>BE-146</t>
  </si>
  <si>
    <t>Elisha Purifies Jericho's Water</t>
  </si>
  <si>
    <t>Elisha heals a bad spring, beginning his public miracle ministry.</t>
  </si>
  <si>
    <t>2 Kings 2:19–22 | Divided monarchy | Shared canon</t>
  </si>
  <si>
    <t>Elisha; Jericho</t>
  </si>
  <si>
    <t>BE-147</t>
  </si>
  <si>
    <t>Widow's Oil Multiplied</t>
  </si>
  <si>
    <t>Elisha provides for a indebted widow through multiplying oil into borrowed jars.</t>
  </si>
  <si>
    <t>2 Kings 4:1–7 | Divided monarchy | Shared canon</t>
  </si>
  <si>
    <t>Elisha; Widow; Oil Jars</t>
  </si>
  <si>
    <t>BE-148</t>
  </si>
  <si>
    <t>Elisha Raises the Shunammite's Son</t>
  </si>
  <si>
    <t>A promised child dies and is restored through Elisha's prayer and ministry.</t>
  </si>
  <si>
    <t>2 Kings 4:8–37 | Divided monarchy | Shared canon</t>
  </si>
  <si>
    <t>Elisha; Shunammite Woman; Gehazi</t>
  </si>
  <si>
    <t>BE-149</t>
  </si>
  <si>
    <t>Naaman Healed of Leprosy</t>
  </si>
  <si>
    <t>The Syrian commander Naaman is healed after reluctantly washing seven times in the Jordan.</t>
  </si>
  <si>
    <t>Naaman; Elisha; Gehazi; Jordan River</t>
  </si>
  <si>
    <t>BE-150</t>
  </si>
  <si>
    <t>Elisha causes a borrowed iron axe head to float, a small but memorable miracle.</t>
  </si>
  <si>
    <t>Elisha; Sons of the Prophets</t>
  </si>
  <si>
    <t>BE-151</t>
  </si>
  <si>
    <t>Arameans Blinded at Dothan</t>
  </si>
  <si>
    <t>Elisha's servant sees heavenly armies before an enemy force is struck with blindness and led to Samaria.</t>
  </si>
  <si>
    <t>2 Kings 6:8–23 | Divided monarchy | Shared canon</t>
  </si>
  <si>
    <t>Elisha; Gehazi; Arameans; Dothan</t>
  </si>
  <si>
    <t>BE-152</t>
  </si>
  <si>
    <t>Jehu's Revolt</t>
  </si>
  <si>
    <t>Jehu violently topples Ahab's dynasty and destroys Baal worship in Israel.</t>
  </si>
  <si>
    <t>Jehu; Jezebel; House of Ahab</t>
  </si>
  <si>
    <t>Violent political purge; educational framing should distinguish narrative description from endorsement.</t>
  </si>
  <si>
    <t>BE-154</t>
  </si>
  <si>
    <t>Hezekiah's Passover</t>
  </si>
  <si>
    <t>Hezekiah restores temple worship and gathers Judah and remnants of Israel for Passover.</t>
  </si>
  <si>
    <t>2 Chronicles 29–31 | Assyrian period | Shared canon</t>
  </si>
  <si>
    <t>Hezekiah; Jerusalem; Temple; Passover</t>
  </si>
  <si>
    <t>BE-156</t>
  </si>
  <si>
    <t>Hezekiah's Illness and Recovery</t>
  </si>
  <si>
    <t>Hezekiah receives additional years of life and a sign involving the shadow.</t>
  </si>
  <si>
    <t>2 Kings 20:1–11; Isaiah 38 | Assyrian period | Shared canon</t>
  </si>
  <si>
    <t>Hezekiah; Isaiah</t>
  </si>
  <si>
    <t>BE-158</t>
  </si>
  <si>
    <t>Josiah's Covenant Renewal</t>
  </si>
  <si>
    <t>Josiah publicly renews covenant commitment and removes many forms of idolatry.</t>
  </si>
  <si>
    <t>2 Kings 23:1–25 | Late kingdom of Judah | Shared canon</t>
  </si>
  <si>
    <t>Josiah; Jerusalem; Temple; Passover</t>
  </si>
  <si>
    <t>BE-160</t>
  </si>
  <si>
    <t>Destruction of Solomon's Temple</t>
  </si>
  <si>
    <t>The first temple is burned and its furnishings dismantled after Jerusalem falls.</t>
  </si>
  <si>
    <t>2 Kings 25:8–17 | Babylonian conquest | Shared canon</t>
  </si>
  <si>
    <t>Jerusalem; Temple; Nebuzaradan; Exile</t>
  </si>
  <si>
    <t>BE-162</t>
  </si>
  <si>
    <t>Isaiah's Sign of Immanuel</t>
  </si>
  <si>
    <t>A prophetic sign given during the Syro-Ephraimite crisis becomes important in later Christian interpretation.</t>
  </si>
  <si>
    <t>Isaiah 7:1–17 | Eighth century BC | Shared canon</t>
  </si>
  <si>
    <t>Isaiah; Ahaz; Immanuel</t>
  </si>
  <si>
    <t>Card text should distinguish Isaiah's immediate historical context from later New Testament application.</t>
  </si>
  <si>
    <t>BE-163</t>
  </si>
  <si>
    <t>Jeremiah Called as Prophet</t>
  </si>
  <si>
    <t>Jeremiah receives a prophetic commission before the fall of Jerusalem.</t>
  </si>
  <si>
    <t>Jeremiah 1 | Late kingdom of Judah | Shared canon</t>
  </si>
  <si>
    <t>Jeremiah; Judah; Nations</t>
  </si>
  <si>
    <t>BE-164</t>
  </si>
  <si>
    <t>Jeremiah's Temple Sermon</t>
  </si>
  <si>
    <t>Jeremiah warns that possession of the temple will not protect an unjust and unfaithful people.</t>
  </si>
  <si>
    <t>Jeremiah 7; 26 | Late kingdom of Judah | Shared canon</t>
  </si>
  <si>
    <t>Jeremiah; Temple; Jerusalem</t>
  </si>
  <si>
    <t>BE-165</t>
  </si>
  <si>
    <t>Jeremiah Buys a Field</t>
  </si>
  <si>
    <t>During siege, Jeremiah purchases land as a sign of future restoration.</t>
  </si>
  <si>
    <t>Jeremiah 32 | Babylonian siege | Shared canon</t>
  </si>
  <si>
    <t>Jeremiah; Jerusalem; Exile; Restoration</t>
  </si>
  <si>
    <t>BE-167</t>
  </si>
  <si>
    <t>Ezekiel Eats the Scroll</t>
  </si>
  <si>
    <t>The prophet consumes a scroll as a symbolic act of receiving God's message.</t>
  </si>
  <si>
    <t>Ezekiel 2:8–3:3 | Babylonian exile | Shared canon</t>
  </si>
  <si>
    <t>Ezekiel; Scroll; Exile</t>
  </si>
  <si>
    <t>BE-168</t>
  </si>
  <si>
    <t>Glory Departs the Temple</t>
  </si>
  <si>
    <t>Ezekiel sees the divine glory leave the defiled temple and city.</t>
  </si>
  <si>
    <t>Ezekiel 10–11 | Babylonian exile | Shared canon</t>
  </si>
  <si>
    <t>Ezekiel; Temple; Jerusalem; Exile</t>
  </si>
  <si>
    <t>BE-170</t>
  </si>
  <si>
    <t>Daniel Refuses the King's Food</t>
  </si>
  <si>
    <t>Daniel and his companions maintain dietary faithfulness while serving in Babylon.</t>
  </si>
  <si>
    <t>Daniel 1 | Babylonian exile | Shared canon</t>
  </si>
  <si>
    <t>Daniel; Hananiah; Mishael; Azariah; Babylon</t>
  </si>
  <si>
    <t>BE-171</t>
  </si>
  <si>
    <t>Nebuchadnezzar's Statue Dream</t>
  </si>
  <si>
    <t>Daniel interprets a multi-metal statue dream as a sequence of kingdoms overcome by God's kingdom.</t>
  </si>
  <si>
    <t>Daniel 2 | Babylonian exile | Shared canon</t>
  </si>
  <si>
    <t>Daniel; Nebuchadnezzar II; Babylon</t>
  </si>
  <si>
    <t>BE-173</t>
  </si>
  <si>
    <t>Writing on the Wall</t>
  </si>
  <si>
    <t>Mysterious writing announces judgment on Belshazzar during a royal feast.</t>
  </si>
  <si>
    <t>Daniel 5 | Babylonian exile | Shared canon</t>
  </si>
  <si>
    <t>Daniel; Belshazzar; Babylon</t>
  </si>
  <si>
    <t>BE-175</t>
  </si>
  <si>
    <t>Daniel's Vision of Four Beasts</t>
  </si>
  <si>
    <t>A symbolic vision of empires, judgment, and one like a son of man.</t>
  </si>
  <si>
    <t>Daniel 7 | Exilic/apocalyptic setting | Shared canon</t>
  </si>
  <si>
    <t>Daniel; Ancient of Days; Son of Man</t>
  </si>
  <si>
    <t>BE-177</t>
  </si>
  <si>
    <t>Return from Exile</t>
  </si>
  <si>
    <t>A first major wave returns from Babylon to Judah under Persian rule.</t>
  </si>
  <si>
    <t>Ezra 1–2 | Persian period | Shared canon</t>
  </si>
  <si>
    <t>Zerubbabel; Jeshua; Cyrus; Jerusalem</t>
  </si>
  <si>
    <t>BE-178</t>
  </si>
  <si>
    <t>Second Temple Foundation Laid</t>
  </si>
  <si>
    <t>The returning community restores the altar and lays the foundation of the second temple amid mixed joy and weeping.</t>
  </si>
  <si>
    <t>Ezra 3 | Persian period | Shared canon</t>
  </si>
  <si>
    <t>Zerubbabel; Jeshua; Jerusalem; Second Temple</t>
  </si>
  <si>
    <t>BE-179</t>
  </si>
  <si>
    <t>Second Temple Completed</t>
  </si>
  <si>
    <t>The rebuilt temple is completed and dedicated after years of opposition and prophetic encouragement.</t>
  </si>
  <si>
    <t>Ezra 5–6 | Persian period | Shared canon</t>
  </si>
  <si>
    <t>Zerubbabel; Haggai; Zechariah; Second Temple</t>
  </si>
  <si>
    <t>BE-180</t>
  </si>
  <si>
    <t>Esther Becomes Queen</t>
  </si>
  <si>
    <t>Esther enters the Persian court and becomes queen before the crisis facing her people.</t>
  </si>
  <si>
    <t>Esther 2 | Persian period | Shared canon</t>
  </si>
  <si>
    <t>Esther; Mordecai; Ahasuerus</t>
  </si>
  <si>
    <t>BE-181</t>
  </si>
  <si>
    <t>Haman's Plot</t>
  </si>
  <si>
    <t>Haman obtains an edict threatening the Jewish people throughout the Persian Empire.</t>
  </si>
  <si>
    <t>Esther 3 | Persian period | Shared canon</t>
  </si>
  <si>
    <t>Haman; Esther; Mordecai; Ahasuerus</t>
  </si>
  <si>
    <t>BE-182</t>
  </si>
  <si>
    <t>Esther Approaches the King</t>
  </si>
  <si>
    <t>Esther risks entering the king's presence uninvited to begin her appeal.</t>
  </si>
  <si>
    <t>Esther 5 | Persian period | Shared canon</t>
  </si>
  <si>
    <t>Esther; Ahasuerus; Haman; Mordecai</t>
  </si>
  <si>
    <t>BE-183</t>
  </si>
  <si>
    <t>Haman's Fall</t>
  </si>
  <si>
    <t>The plot reverses as Haman is exposed and executed on the structure prepared for Mordecai.</t>
  </si>
  <si>
    <t>Esther 7 | Persian period | Shared canon</t>
  </si>
  <si>
    <t>Esther; Haman; Mordecai; Ahasuerus</t>
  </si>
  <si>
    <t>BE-184</t>
  </si>
  <si>
    <t>Deliverance Celebrated as Purim</t>
  </si>
  <si>
    <t>The Jewish community survives the planned destruction and establishes the feast of Purim.</t>
  </si>
  <si>
    <t>Esther 8–9 | Persian period | Shared canon</t>
  </si>
  <si>
    <t>Esther; Mordecai; Purim</t>
  </si>
  <si>
    <t>BE-185</t>
  </si>
  <si>
    <t>Nehemiah Surveys Jerusalem's Walls</t>
  </si>
  <si>
    <t>Nehemiah secretly inspects Jerusalem's ruined defenses before organizing reconstruction.</t>
  </si>
  <si>
    <t>Nehemiah 2:11–20 | Persian period | Shared canon</t>
  </si>
  <si>
    <t>Nehemiah; Jerusalem; Walls of Jerusalem</t>
  </si>
  <si>
    <t>BE-186</t>
  </si>
  <si>
    <t>Rebuilding Jerusalem's Wall</t>
  </si>
  <si>
    <t>The community rebuilds Jerusalem's walls despite mockery, threats, and political opposition.</t>
  </si>
  <si>
    <t>Nehemiah 3–6 | Persian period | Shared canon</t>
  </si>
  <si>
    <t>Nehemiah; Sanballat; Tobiah; Jerusalem</t>
  </si>
  <si>
    <t>BE-187</t>
  </si>
  <si>
    <t>Ezra Reads the Law</t>
  </si>
  <si>
    <t>Ezra publicly reads and explains the law to the assembled people after the restoration of Jerusalem.</t>
  </si>
  <si>
    <t>Nehemiah 8 | Persian period | Shared canon</t>
  </si>
  <si>
    <t>Ezra; Nehemiah; Torah; Jerusalem</t>
  </si>
  <si>
    <t>BE-188</t>
  </si>
  <si>
    <t>Annunciation to Zechariah</t>
  </si>
  <si>
    <t>Gabriel announces the birth of John the Baptist to the priest Zechariah.</t>
  </si>
  <si>
    <t>Luke 1:5–25 | First century BC/AD | Shared canon</t>
  </si>
  <si>
    <t>Zechariah; Elizabeth; Gabriel; John the Baptist</t>
  </si>
  <si>
    <t>BE-190</t>
  </si>
  <si>
    <t>The Visitation</t>
  </si>
  <si>
    <t>Mary visits Elizabeth; John leaps in the womb and Mary responds with the Magnificat.</t>
  </si>
  <si>
    <t>Luke 1:39–56 | First century BC/AD | Shared canon</t>
  </si>
  <si>
    <t>Mary; Elizabeth; John the Baptist; Magnificat</t>
  </si>
  <si>
    <t>BE-191</t>
  </si>
  <si>
    <t>Birth of John the Baptist</t>
  </si>
  <si>
    <t>John is born and Zechariah's speech is restored in praise and prophecy.</t>
  </si>
  <si>
    <t>Luke 1:57–80 | First century BC/AD | Shared canon</t>
  </si>
  <si>
    <t>John the Baptist; Zechariah; Elizabeth</t>
  </si>
  <si>
    <t>BE-192</t>
  </si>
  <si>
    <t>Joseph's Dream</t>
  </si>
  <si>
    <t>An angel tells Joseph to take Mary as his wife and name the child Jesus.</t>
  </si>
  <si>
    <t>Matthew 1:18–25 | First century BC/AD | Shared canon</t>
  </si>
  <si>
    <t>Joseph of Nazareth; Mary; Jesus Christ</t>
  </si>
  <si>
    <t>BE-194</t>
  </si>
  <si>
    <t>Angels Announce Jesus' Birth to the Shepherds</t>
  </si>
  <si>
    <t>Heavenly messengers announce good news of great joy to shepherds near Bethlehem.</t>
  </si>
  <si>
    <t>Luke 2:8–20 | First century BC/AD | Shared canon</t>
  </si>
  <si>
    <t>Shepherds; Angels; Jesus Christ; Bethlehem</t>
  </si>
  <si>
    <t>BE-195</t>
  </si>
  <si>
    <t>Presentation of Jesus at the Temple</t>
  </si>
  <si>
    <t>Simeon and Anna recognize the infant Jesus when he is presented at the temple.</t>
  </si>
  <si>
    <t>Luke 2:22–38 | First century AD | Shared canon</t>
  </si>
  <si>
    <t>Jesus Christ; Mary; Joseph; Simeon; Anna</t>
  </si>
  <si>
    <t>BE-196</t>
  </si>
  <si>
    <t>Visit of the Magi</t>
  </si>
  <si>
    <t>Magi follow the star, worship the child Jesus, and offer gold, frankincense, and myrrh.</t>
  </si>
  <si>
    <t>Matthew 2:1–12 | First century AD | Shared canon</t>
  </si>
  <si>
    <t>Magi; Jesus Christ; Mary; Herod the Great; Bethlehem</t>
  </si>
  <si>
    <t>BE-197</t>
  </si>
  <si>
    <t>Flight into Egypt</t>
  </si>
  <si>
    <t>Joseph takes Mary and Jesus to Egypt after being warned of Herod's threat.</t>
  </si>
  <si>
    <t>Matthew 2:13–15 | First century AD | Shared canon</t>
  </si>
  <si>
    <t>Jesus Christ; Mary; Joseph; Herod the Great; Egypt</t>
  </si>
  <si>
    <t>BE-198</t>
  </si>
  <si>
    <t>Massacre of the Innocents</t>
  </si>
  <si>
    <t>Herod orders the killing of young boys around Bethlehem after the Magi do not return.</t>
  </si>
  <si>
    <t>Matthew 2:16–18 | First century AD | Shared canon</t>
  </si>
  <si>
    <t>Herod the Great; Bethlehem; Holy Family</t>
  </si>
  <si>
    <t>Violent subject; visual treatment should emphasize lament rather than gore.</t>
  </si>
  <si>
    <t>BE-199</t>
  </si>
  <si>
    <t>The Boy Jesus in the Temple</t>
  </si>
  <si>
    <t>At twelve years old Jesus remains in the temple discussing with teachers.</t>
  </si>
  <si>
    <t>Luke 2:41–52 | First century AD | Shared canon</t>
  </si>
  <si>
    <t>Jesus Christ; Mary; Joseph; Jerusalem; Temple</t>
  </si>
  <si>
    <t>BE-200</t>
  </si>
  <si>
    <t>John the Baptist Preaches in the Wilderness</t>
  </si>
  <si>
    <t>John calls Israel to repentance and prepares the way for the coming Messiah.</t>
  </si>
  <si>
    <t>Matthew 3:1–12; Mark 1:1–8; Luke 3:1–18 | First century AD | Shared canon</t>
  </si>
  <si>
    <t>John the Baptist; Jordan River; Jesus Christ</t>
  </si>
  <si>
    <t>BE-208</t>
  </si>
  <si>
    <t>Healing of the Official's Son</t>
  </si>
  <si>
    <t>Jesus heals a distant child through his word, prompting household belief.</t>
  </si>
  <si>
    <t>John 4:46–54 | First century AD | Shared canon</t>
  </si>
  <si>
    <t>Jesus Christ; Cana; Capernaum</t>
  </si>
  <si>
    <t>BE-209</t>
  </si>
  <si>
    <t>Healing at the Pool of Bethesda</t>
  </si>
  <si>
    <t>Jesus heals a man disabled for decades, provoking controversy over Sabbath authority.</t>
  </si>
  <si>
    <t>John 5:1–18 | First century AD | Shared canon</t>
  </si>
  <si>
    <t>Jesus Christ; Bethesda; Sabbath</t>
  </si>
  <si>
    <t>BE-210</t>
  </si>
  <si>
    <t>Miraculous Catch of Fish</t>
  </si>
  <si>
    <t>A huge catch of fish accompanies Peter's call to leave everything and follow Jesus.</t>
  </si>
  <si>
    <t>Luke 5:1–11 | First century AD | Shared canon</t>
  </si>
  <si>
    <t>Jesus Christ; Peter; James; John; Sea of Galilee</t>
  </si>
  <si>
    <t>BE-211</t>
  </si>
  <si>
    <t>Healing of a Leper</t>
  </si>
  <si>
    <t>Jesus touches and cleanses a man with leprosy, combining compassion and restoration.</t>
  </si>
  <si>
    <t>Mark 1:40–45; Matthew 8:1–4; Luke 5:12–16 | First century AD | Shared canon</t>
  </si>
  <si>
    <t>Jesus Christ; Galilee</t>
  </si>
  <si>
    <t>BE-212</t>
  </si>
  <si>
    <t>Healing of the Paralytic</t>
  </si>
  <si>
    <t>Friends lower a paralyzed man through a roof; Jesus forgives his sins and heals him.</t>
  </si>
  <si>
    <t>Mark 2:1–12; Matthew 9:1–8; Luke 5:17–26 | First century AD | Shared canon</t>
  </si>
  <si>
    <t>Jesus Christ; Capernaum; Paralytic's Friends</t>
  </si>
  <si>
    <t>BE-213</t>
  </si>
  <si>
    <t>Calling of Matthew</t>
  </si>
  <si>
    <t>Jesus calls a tax collector and then eats with tax collectors and sinners.</t>
  </si>
  <si>
    <t>Matthew 9:9–13; Mark 2:13–17; Luke 5:27–32 | First century AD | Shared canon</t>
  </si>
  <si>
    <t>Jesus Christ; Matthew; Tax Collectors</t>
  </si>
  <si>
    <t>BE-214</t>
  </si>
  <si>
    <t>Healing on the Sabbath</t>
  </si>
  <si>
    <t>Jesus heals a man with a withered hand and challenges hard-hearted Sabbath interpretation.</t>
  </si>
  <si>
    <t>Mark 3:1–6; Matthew 12:9–14; Luke 6:6–11 | First century AD | Shared canon</t>
  </si>
  <si>
    <t>Jesus Christ; Sabbath; Pharisees</t>
  </si>
  <si>
    <t>BE-218</t>
  </si>
  <si>
    <t>Healing of the Centurion's Servant</t>
  </si>
  <si>
    <t>A Roman centurion expresses remarkable trust in Jesus' authority to heal at a distance.</t>
  </si>
  <si>
    <t>Matthew 8:5–13; Luke 7:1–10 | First century AD | Shared canon</t>
  </si>
  <si>
    <t>Jesus Christ; Centurion; Capernaum</t>
  </si>
  <si>
    <t>BE-219</t>
  </si>
  <si>
    <t>Raising of the Widow's Son at Nain</t>
  </si>
  <si>
    <t>Jesus restores a widow's only son to life at the town gate of Nain.</t>
  </si>
  <si>
    <t>Luke 7:11–17 | First century AD | Shared canon</t>
  </si>
  <si>
    <t>Jesus Christ; Widow of Nain</t>
  </si>
  <si>
    <t>BE-221</t>
  </si>
  <si>
    <t>Healing of the Gerasene Demoniac</t>
  </si>
  <si>
    <t>Jesus frees a man from a legion of demons, which enter a herd of pigs.</t>
  </si>
  <si>
    <t>Mark 5:1–20; Luke 8:26–39 | First century AD | Shared canon</t>
  </si>
  <si>
    <t>Jesus Christ; Legion; Gerasenes</t>
  </si>
  <si>
    <t>BE-222</t>
  </si>
  <si>
    <t>Healing of the Woman with a Flow of Blood</t>
  </si>
  <si>
    <t>A woman is healed after touching Jesus' garment in faith.</t>
  </si>
  <si>
    <t>Mark 5:25–34; Matthew 9:20–22; Luke 8:43–48 | First century AD | Shared canon</t>
  </si>
  <si>
    <t>Jesus Christ; Jairus; Galilee</t>
  </si>
  <si>
    <t>BE-228</t>
  </si>
  <si>
    <t>Healing of the Boy with an Unclean Spirit</t>
  </si>
  <si>
    <t>Jesus heals a boy after the disciples are unable to cast out the spirit.</t>
  </si>
  <si>
    <t>Mark 9:14–29; Matthew 17:14–20; Luke 9:37–43 | First century AD | Shared canon</t>
  </si>
  <si>
    <t>Jesus Christ; Disciples; Faith</t>
  </si>
  <si>
    <t>BE-229</t>
  </si>
  <si>
    <t>Sending of the Seventy-Two</t>
  </si>
  <si>
    <t>Jesus sends a larger group of disciples in pairs to announce the kingdom and heal.</t>
  </si>
  <si>
    <t>Luke 10:1–24 | First century AD | Shared canon</t>
  </si>
  <si>
    <t>Jesus Christ; Disciples; Mission</t>
  </si>
  <si>
    <t>BE-231</t>
  </si>
  <si>
    <t>Mary and Martha</t>
  </si>
  <si>
    <t>Jesus visits Martha and Mary, highlighting attentive discipleship amid service.</t>
  </si>
  <si>
    <t>Luke 10:38–42 | First century AD | Shared canon</t>
  </si>
  <si>
    <t>Jesus Christ; Mary of Bethany; Martha; Bethany</t>
  </si>
  <si>
    <t>BE-232</t>
  </si>
  <si>
    <t>Healing of the Man Born Blind</t>
  </si>
  <si>
    <t>Jesus gives sight to a man blind from birth, leading to a long dispute about signs and spiritual blindness.</t>
  </si>
  <si>
    <t>John 9 | First century AD | Shared canon</t>
  </si>
  <si>
    <t>Jesus Christ; Pharisees; Jerusalem</t>
  </si>
  <si>
    <t>BE-234</t>
  </si>
  <si>
    <t>Jesus Weeps at Lazarus's Tomb</t>
  </si>
  <si>
    <t>A focused moment of grief and compassion immediately before Lazarus is raised.</t>
  </si>
  <si>
    <t>John 11:28–37 | First century AD | Shared canon</t>
  </si>
  <si>
    <t>Jesus Christ; Lazarus; Mary of Bethany; Martha</t>
  </si>
  <si>
    <t>BE-235</t>
  </si>
  <si>
    <t>Healing of Ten Lepers</t>
  </si>
  <si>
    <t>Ten men are cleansed, but only a Samaritan returns to give thanks.</t>
  </si>
  <si>
    <t>Luke 17:11–19 | First century AD | Shared canon</t>
  </si>
  <si>
    <t>Jesus Christ; Samaritans; Gratitude</t>
  </si>
  <si>
    <t>BE-236</t>
  </si>
  <si>
    <t>Jesus Blesses the Children</t>
  </si>
  <si>
    <t>Jesus welcomes children despite the disciples' attempt to turn them away.</t>
  </si>
  <si>
    <t>Mark 10:13–16; Matthew 19:13–15; Luke 18:15–17 | First century AD | Shared canon</t>
  </si>
  <si>
    <t>Jesus Christ; Disciples; Children</t>
  </si>
  <si>
    <t>BE-237</t>
  </si>
  <si>
    <t>The Rich Young Ruler</t>
  </si>
  <si>
    <t>A wealthy seeker leaves sorrowful after Jesus challenges his attachment to possessions.</t>
  </si>
  <si>
    <t>Mark 10:17–31; Matthew 19:16–30; Luke 18:18–30 | First century AD | Shared canon</t>
  </si>
  <si>
    <t>Jesus Christ; Disciples; Wealth</t>
  </si>
  <si>
    <t>BE-238</t>
  </si>
  <si>
    <t>Healing of Blind Bartimaeus</t>
  </si>
  <si>
    <t>A blind beggar persistently calls to Jesus and receives sight near Jericho.</t>
  </si>
  <si>
    <t>Mark 10:46–52; Luke 18:35–43 | First century AD | Shared canon</t>
  </si>
  <si>
    <t>Jesus Christ; Bartimaeus; Jericho</t>
  </si>
  <si>
    <t>BE-239</t>
  </si>
  <si>
    <t>Zacchaeus Meets Jesus</t>
  </si>
  <si>
    <t>A chief tax collector welcomes Jesus and responds with restitution and generosity.</t>
  </si>
  <si>
    <t>Luke 19:1–10 | First century AD | Shared canon</t>
  </si>
  <si>
    <t>Jesus Christ; Zacchaeus; Jericho</t>
  </si>
  <si>
    <t>BE-241</t>
  </si>
  <si>
    <t>Cursing of the Fig Tree</t>
  </si>
  <si>
    <t>A symbolic prophetic action involving a fruitless fig tree frames teaching on judgment and faith.</t>
  </si>
  <si>
    <t>Mark 11:12–25; Matthew 21:18–22 | Passion Week | Shared canon</t>
  </si>
  <si>
    <t>Jesus Christ; Fig Tree; Temple</t>
  </si>
  <si>
    <t>BE-242</t>
  </si>
  <si>
    <t>Anointing at Bethany</t>
  </si>
  <si>
    <t>Jesus is anointed with costly perfume in Bethany shortly before his burial.</t>
  </si>
  <si>
    <t>Mark 14:3–9; Matthew 26:6–13; John 12:1–8 | Passion Week | Shared canon</t>
  </si>
  <si>
    <t>Jesus Christ; Mary of Bethany; Judas Iscariot; Bethany</t>
  </si>
  <si>
    <t>BE-245</t>
  </si>
  <si>
    <t>Judas Leaves to Betray Jesus</t>
  </si>
  <si>
    <t>Judas departs into the night as betrayal moves toward its climax.</t>
  </si>
  <si>
    <t>John 13:21–30; Matthew 26:14–16 | Passion Week | Shared canon</t>
  </si>
  <si>
    <t>Judas Iscariot; Jesus Christ; Last Supper</t>
  </si>
  <si>
    <t>BE-250</t>
  </si>
  <si>
    <t>Jesus Before the Sanhedrin</t>
  </si>
  <si>
    <t>Jewish leaders question Jesus and move toward delivering him to Roman authority.</t>
  </si>
  <si>
    <t>Matthew 26:57–68; Mark 14:53–65; Luke 22:63–71 | Passion Week | Shared canon</t>
  </si>
  <si>
    <t>Jesus Christ; Caiaphas; Sanhedrin</t>
  </si>
  <si>
    <t>BE-255</t>
  </si>
  <si>
    <t>The Veil of the Temple Is Torn</t>
  </si>
  <si>
    <t>The temple curtain tears at Jesus' death, a striking sign interpreted theologically in Christian tradition.</t>
  </si>
  <si>
    <t>Matthew 27:50–54; Mark 15:37–39; Luke 23:44–46 | Passion Week | Shared canon</t>
  </si>
  <si>
    <t>Jesus Christ; Temple; Crucifixion</t>
  </si>
  <si>
    <t>BE-263</t>
  </si>
  <si>
    <t>Breakfast by the Sea</t>
  </si>
  <si>
    <t>Jesus provides a miraculous catch and restores Peter through three questions of love.</t>
  </si>
  <si>
    <t>John 21:1–19 | Resurrection appearances | Shared canon</t>
  </si>
  <si>
    <t>Jesus Christ; Peter; John; Sea of Galilee</t>
  </si>
  <si>
    <t>BE-266</t>
  </si>
  <si>
    <t>Choosing Matthias</t>
  </si>
  <si>
    <t>The disciples choose Matthias to take Judas's place among the Twelve.</t>
  </si>
  <si>
    <t>Acts 1:12–26 | Apostolic age | Shared canon</t>
  </si>
  <si>
    <t>Matthias; Peter; Judas Iscariot; Apostles</t>
  </si>
  <si>
    <t>BE-269</t>
  </si>
  <si>
    <t>Healing of the Lame Man at the Beautiful Gate</t>
  </si>
  <si>
    <t>Peter and John heal a man who had been unable to walk, drawing a crowd at the temple.</t>
  </si>
  <si>
    <t>Acts 3:1–10 | Apostolic age | Shared canon</t>
  </si>
  <si>
    <t>Peter; John; Temple; Beautiful Gate</t>
  </si>
  <si>
    <t>BE-270</t>
  </si>
  <si>
    <t>Peter and John Before the Sanhedrin</t>
  </si>
  <si>
    <t>The apostles refuse to stop speaking about Jesus despite official threats.</t>
  </si>
  <si>
    <t>Acts 4:1–22 | Apostolic age | Shared canon</t>
  </si>
  <si>
    <t>Peter; John; Sanhedrin; Jerusalem</t>
  </si>
  <si>
    <t>BE-271</t>
  </si>
  <si>
    <t>Ananias and Sapphira</t>
  </si>
  <si>
    <t>A severe judgment follows deception about a gift to the church.</t>
  </si>
  <si>
    <t>Acts 5:1–11 | Apostolic age | Shared canon</t>
  </si>
  <si>
    <t>Ananias; Sapphira; Peter; Jerusalem Church</t>
  </si>
  <si>
    <t>Requires careful educational framing around judgment, generosity, and deception.</t>
  </si>
  <si>
    <t>BE-272</t>
  </si>
  <si>
    <t>Apostles Freed from Prison by an Angel</t>
  </si>
  <si>
    <t>An angel opens the prison and tells the apostles to return to temple teaching.</t>
  </si>
  <si>
    <t>Acts 5:17–25 | Apostolic age | Shared canon</t>
  </si>
  <si>
    <t>Apostles; Angel; Temple; Sanhedrin</t>
  </si>
  <si>
    <t>BE-273</t>
  </si>
  <si>
    <t>Appointment of the Seven</t>
  </si>
  <si>
    <t>Seven respected men are chosen to address inequity in the daily distribution.</t>
  </si>
  <si>
    <t>Acts 6:1–7 | Apostolic age | Shared canon</t>
  </si>
  <si>
    <t>Stephen; Philip; Apostles; Jerusalem Church</t>
  </si>
  <si>
    <t>BE-274</t>
  </si>
  <si>
    <t>Stephen Before the Council</t>
  </si>
  <si>
    <t>Stephen gives a sweeping biblical speech confronting resistance to God's messengers.</t>
  </si>
  <si>
    <t>Acts 6:8–7:53 | Apostolic age | Shared canon</t>
  </si>
  <si>
    <t>Stephen; Sanhedrin; Moses; Abraham</t>
  </si>
  <si>
    <t>BE-276</t>
  </si>
  <si>
    <t>Persecution Scatters the Jerusalem Church</t>
  </si>
  <si>
    <t>Violence after Stephen's death disperses believers, who carry the message beyond Jerusalem.</t>
  </si>
  <si>
    <t>Acts 8:1–4 | Apostolic age | Shared canon</t>
  </si>
  <si>
    <t>Stephen; Saul/Paul; Jerusalem Church; Mission</t>
  </si>
  <si>
    <t>BE-277</t>
  </si>
  <si>
    <t>Philip in Samaria</t>
  </si>
  <si>
    <t>Philip preaches in Samaria, where many believe and the apostles later come from Jerusalem.</t>
  </si>
  <si>
    <t>Acts 8:4–25 | Apostolic age | Shared canon</t>
  </si>
  <si>
    <t>Philip; Peter; John; Simon Magus; Samaria</t>
  </si>
  <si>
    <t>BE-280</t>
  </si>
  <si>
    <t>Paul Escapes Damascus in a Basket</t>
  </si>
  <si>
    <t>Paul escapes a plot against his life by being lowered through the city wall in a basket.</t>
  </si>
  <si>
    <t>Acts 9:23–25; 2 Corinthians 11:32–33 | Apostolic age | Shared canon</t>
  </si>
  <si>
    <t>Paul; Damascus; Disciples</t>
  </si>
  <si>
    <t>BE-281</t>
  </si>
  <si>
    <t>Peter Raises Tabitha</t>
  </si>
  <si>
    <t>Peter raises the beloved disciple Tabitha from death in Joppa.</t>
  </si>
  <si>
    <t>Acts 9:36–43 | Apostolic age | Shared canon</t>
  </si>
  <si>
    <t>Peter; Tabitha; Joppa</t>
  </si>
  <si>
    <t>BE-284</t>
  </si>
  <si>
    <t>Peter Escapes from Prison</t>
  </si>
  <si>
    <t>An angel frees Peter from Herod's prison while the church prays.</t>
  </si>
  <si>
    <t>Acts 12:1–19 | Apostolic age | Shared canon</t>
  </si>
  <si>
    <t>Peter; Herod Agrippa I; Angel; Rhoda</t>
  </si>
  <si>
    <t>BE-286</t>
  </si>
  <si>
    <t>Paul Confronts Elymas</t>
  </si>
  <si>
    <t>Paul rebukes a magician opposing the message before the Roman proconsul on Cyprus.</t>
  </si>
  <si>
    <t>Acts 13:4–12 | Apostolic age | Shared canon</t>
  </si>
  <si>
    <t>Paul; Barnabas; Elymas; Sergius Paulus</t>
  </si>
  <si>
    <t>BE-287</t>
  </si>
  <si>
    <t>Paul and Barnabas at Pisidian Antioch</t>
  </si>
  <si>
    <t>Paul's synagogue sermon traces Israel's story to Jesus and marks a major Gentile response.</t>
  </si>
  <si>
    <t>Acts 13:13–52 | Apostolic age | Shared canon</t>
  </si>
  <si>
    <t>Paul; Barnabas; Pisidian Antioch</t>
  </si>
  <si>
    <t>BE-288</t>
  </si>
  <si>
    <t>Paul and Barnabas at Lystra</t>
  </si>
  <si>
    <t>A healing leads crowds to mistake the missionaries for gods before opposition turns violent.</t>
  </si>
  <si>
    <t>Acts 14:8–20 | Apostolic age | Shared canon</t>
  </si>
  <si>
    <t>Paul; Barnabas; Lystra</t>
  </si>
  <si>
    <t>BE-293</t>
  </si>
  <si>
    <t>Paul Meets Priscilla and Aquila</t>
  </si>
  <si>
    <t>Paul works and ministers alongside the Jewish-Christian couple Priscilla and Aquila in Corinth.</t>
  </si>
  <si>
    <t>Acts 18:1–4 | Apostolic age | Shared canon</t>
  </si>
  <si>
    <t>Paul; Priscilla; Aquila; Corinth</t>
  </si>
  <si>
    <t>BE-294</t>
  </si>
  <si>
    <t>Apollos Taught More Accurately</t>
  </si>
  <si>
    <t>Priscilla and Aquila privately explain the way of God more accurately to the eloquent teacher Apollos.</t>
  </si>
  <si>
    <t>Acts 18:24–28 | Apostolic age | Shared canon</t>
  </si>
  <si>
    <t>Apollos; Priscilla; Aquila; Ephesus</t>
  </si>
  <si>
    <t>BE-296</t>
  </si>
  <si>
    <t>Eutychus Falls from the Window</t>
  </si>
  <si>
    <t>A young listener falls from an upper window during Paul's long discourse and is restored alive.</t>
  </si>
  <si>
    <t>Acts 20:7–12 | Apostolic age | Shared canon</t>
  </si>
  <si>
    <t>Paul; Eutychus; Troas</t>
  </si>
  <si>
    <t>BE-297</t>
  </si>
  <si>
    <t>Paul's Farewell to the Ephesian Elders</t>
  </si>
  <si>
    <t>Paul gives a deeply personal farewell charge to church elders at Miletus.</t>
  </si>
  <si>
    <t>Acts 20:17–38 | Apostolic age | Shared canon</t>
  </si>
  <si>
    <t>Paul; Ephesian Elders; Miletus</t>
  </si>
  <si>
    <t>BE-298</t>
  </si>
  <si>
    <t>Paul Arrested in Jerusalem</t>
  </si>
  <si>
    <t>A temple disturbance leads Roman soldiers to arrest Paul amid a violent crowd.</t>
  </si>
  <si>
    <t>Acts 21:27–36 | Apostolic age | Shared canon</t>
  </si>
  <si>
    <t>Paul; Jerusalem; Temple; Roman Tribune</t>
  </si>
  <si>
    <t>BE-299</t>
  </si>
  <si>
    <t>Paul Before Felix</t>
  </si>
  <si>
    <t>Paul defends himself before the governor Felix while remaining imprisoned in Caesarea.</t>
  </si>
  <si>
    <t>Paul; Felix; Caesarea</t>
  </si>
  <si>
    <t>BE-300</t>
  </si>
  <si>
    <t>Paul Before Festus and Agrippa</t>
  </si>
  <si>
    <t>Paul appeals to Caesar and gives his testimony before Festus, Agrippa II, and Bernice.</t>
  </si>
  <si>
    <t>Paul; Festus; Agrippa II; Bernice</t>
  </si>
  <si>
    <t>BE-302</t>
  </si>
  <si>
    <t>Paul Survives the Viper</t>
  </si>
  <si>
    <t>A viper fastens onto Paul's hand on Malta, but he suffers no harm.</t>
  </si>
  <si>
    <t>Acts 28:1–6 | Apostolic age | Shared canon</t>
  </si>
  <si>
    <t>Paul; Malta; Viper</t>
  </si>
  <si>
    <t>Land of Nod</t>
  </si>
  <si>
    <t>The land east of Eden associated with Cain after Abel's murder; useful for exploring exile and the spread of early human society.</t>
  </si>
  <si>
    <t>Genesis 4:16 | Primeval history | Shared canon</t>
  </si>
  <si>
    <t>Cain; Abel; Garden of Eden</t>
  </si>
  <si>
    <t>BPL-004</t>
  </si>
  <si>
    <t>Shinar</t>
  </si>
  <si>
    <t>Early Mesopotamian plain associated with Babel and later with Babylonian geography.</t>
  </si>
  <si>
    <t>Genesis 10:10; 11:2; Daniel 1:2 | Primeval history and exile | Shared canon</t>
  </si>
  <si>
    <t>Tower of Babel; Babylon; Nimrod</t>
  </si>
  <si>
    <t>Babel</t>
  </si>
  <si>
    <t>City associated with humanity's tower-building project and the confusion of languages.</t>
  </si>
  <si>
    <t>Tower of Babel; Shinar; Babylon</t>
  </si>
  <si>
    <t>Ai</t>
  </si>
  <si>
    <t>Early conquest city associated with Israel's initial defeat, Achan's sin, and subsequent victory.</t>
  </si>
  <si>
    <t>Joshua 7–8 | Conquest period | Shared canon</t>
  </si>
  <si>
    <t>Joshua; Achan; Jericho; Bethel</t>
  </si>
  <si>
    <t>The Negev</t>
  </si>
  <si>
    <t>Southern dryland region important in the journeys of Abraham, Isaac, Israel, and David.</t>
  </si>
  <si>
    <t>Genesis 12:9; 20:1; Numbers 13; 1 Samuel 27 | Multiple periods | Shared canon</t>
  </si>
  <si>
    <t>Abraham; Isaac; David; Beersheba</t>
  </si>
  <si>
    <t>Gomorrah</t>
  </si>
  <si>
    <t>Companion city to Sodom in the Genesis judgment narrative and later biblical warnings.</t>
  </si>
  <si>
    <t>Genesis 14; 18–19 | Patriarchal period | Shared canon</t>
  </si>
  <si>
    <t>Sodom; Lot; Abraham</t>
  </si>
  <si>
    <t>BPL-018</t>
  </si>
  <si>
    <t>Zoar</t>
  </si>
  <si>
    <t>Small city to which Lot flees during the destruction of Sodom and Gomorrah.</t>
  </si>
  <si>
    <t>Genesis 19:20–30 | Patriarchal period | Shared canon</t>
  </si>
  <si>
    <t>Lot; Sodom; Gomorrah</t>
  </si>
  <si>
    <t>BPL-019</t>
  </si>
  <si>
    <t>Valley of Siddim</t>
  </si>
  <si>
    <t>Battlefield of the kings in Genesis 14, associated with the region later described as the Salt Sea.</t>
  </si>
  <si>
    <t>Genesis 14:3–10 | Patriarchal period | Shared canon</t>
  </si>
  <si>
    <t>Abraham; Lot; Melchizedek; Sodom</t>
  </si>
  <si>
    <t>BPL-020</t>
  </si>
  <si>
    <t>Salem</t>
  </si>
  <si>
    <t>Kingdom of Melchizedek, traditionally associated with Jerusalem, where Abraham receives blessing after battle.</t>
  </si>
  <si>
    <t>Genesis 14:18; Psalm 76:2 | Patriarchal period | Shared canon</t>
  </si>
  <si>
    <t>Melchizedek; Abraham; Jerusalem</t>
  </si>
  <si>
    <t>The relationship between Salem and later Jerusalem is traditional and widely accepted, but the card should distinguish textual wording from later identification.</t>
  </si>
  <si>
    <t>Gerar</t>
  </si>
  <si>
    <t>Philistine-region setting for episodes involving Abraham, Isaac, and Abimelech.</t>
  </si>
  <si>
    <t>Genesis 20; 26 | Patriarchal period | Shared canon</t>
  </si>
  <si>
    <t>Abraham; Isaac; Abimelech</t>
  </si>
  <si>
    <t>Paddan-aram</t>
  </si>
  <si>
    <t>Region associated with Laban and Jacob's marriages, household growth, and eventual return to Canaan.</t>
  </si>
  <si>
    <t>Genesis 25:20; 28–35 | Patriarchal period | Shared canon</t>
  </si>
  <si>
    <t>Jacob; Laban; Rachel; Leah; Haran</t>
  </si>
  <si>
    <t>BPL-029</t>
  </si>
  <si>
    <t>Rameses</t>
  </si>
  <si>
    <t>Israelite departure point in the Exodus itinerary, associated with the store-city tradition in Egypt.</t>
  </si>
  <si>
    <t>Exodus 1:11; 12:37; Numbers 33:3 | Exodus period | Shared canon</t>
  </si>
  <si>
    <t>Exodus; Egypt; Succoth</t>
  </si>
  <si>
    <t>Succoth</t>
  </si>
  <si>
    <t>First named stage after Israel departs Rameses in the Exodus itinerary.</t>
  </si>
  <si>
    <t>Exodus 12:37; 13:20; Numbers 33:5–6 | Exodus period | Shared canon</t>
  </si>
  <si>
    <t>Exodus; Rameses; Etham</t>
  </si>
  <si>
    <t>BPL-031</t>
  </si>
  <si>
    <t>Etham</t>
  </si>
  <si>
    <t>Wilderness-edge camp in the Exodus route before Israel turns toward the sea.</t>
  </si>
  <si>
    <t>Exodus 13:20; Numbers 33:6–8 | Exodus period | Shared canon</t>
  </si>
  <si>
    <t>Exodus; Succoth; Pi-hahiroth</t>
  </si>
  <si>
    <t>Pi-hahiroth</t>
  </si>
  <si>
    <t>Israel's encampment by the sea immediately before the dramatic crossing and Egyptian pursuit.</t>
  </si>
  <si>
    <t>Exodus 14:1–9; Numbers 33:7 | Exodus period | Shared canon</t>
  </si>
  <si>
    <t>Exodus; Pharaoh; Sea of Reeds</t>
  </si>
  <si>
    <t>Marah</t>
  </si>
  <si>
    <t>Wilderness stop where bitter water is made drinkable, highlighting dependence and testing after the Exodus.</t>
  </si>
  <si>
    <t>Exodus 15:22–26; Numbers 33:8 | Wilderness period | Shared canon</t>
  </si>
  <si>
    <t>Moses; Exodus; Elim</t>
  </si>
  <si>
    <t>Elim</t>
  </si>
  <si>
    <t>Wilderness oasis of springs and palm trees following the bitter waters at Marah.</t>
  </si>
  <si>
    <t>Exodus 15:27; Numbers 33:9 | Wilderness period | Shared canon</t>
  </si>
  <si>
    <t>Marah; Exodus; Wilderness of Sin</t>
  </si>
  <si>
    <t>Wilderness of Sin</t>
  </si>
  <si>
    <t>Desert region associated with Israel's complaints and the beginning of manna provision.</t>
  </si>
  <si>
    <t>Exodus 16; Numbers 33:11–12 | Wilderness period | Shared canon</t>
  </si>
  <si>
    <t>Manna; Moses; Elim; Rephidim</t>
  </si>
  <si>
    <t>Wilderness of Paran</t>
  </si>
  <si>
    <t>Large wilderness region connected with Israel's journey and the sending of the twelve spies.</t>
  </si>
  <si>
    <t>Numbers 10:12; 12:16–13:3 | Wilderness period | Shared canon</t>
  </si>
  <si>
    <t>Moses; Twelve Spies; Kadesh-barnea</t>
  </si>
  <si>
    <t>Taberah</t>
  </si>
  <si>
    <t>Camp named for the fire of the LORD after Israel's complaint in the wilderness.</t>
  </si>
  <si>
    <t>Numbers 11:1–3; Deuteronomy 9:22 | Wilderness period | Shared canon</t>
  </si>
  <si>
    <t>Moses; Wilderness Wanderings</t>
  </si>
  <si>
    <t>Kibroth-hattaavah</t>
  </si>
  <si>
    <t>Camp associated with Israel's craving for meat and the judgment following the quail episode.</t>
  </si>
  <si>
    <t>Numbers 11:31–35; 33:16–17 | Wilderness period | Shared canon</t>
  </si>
  <si>
    <t>Quail; Moses; Hazeroth</t>
  </si>
  <si>
    <t>Hazeroth</t>
  </si>
  <si>
    <t>Wilderness camp associated especially with Miriam and Aaron's challenge to Moses.</t>
  </si>
  <si>
    <t>Numbers 11:35–12:16; 33:17 | Wilderness period | Shared canon</t>
  </si>
  <si>
    <t>Moses; Miriam; Aaron; Paran</t>
  </si>
  <si>
    <t>Wilderness of Zin</t>
  </si>
  <si>
    <t>Southern wilderness region associated with Kadesh and the water-from-the-rock episode at Meribah.</t>
  </si>
  <si>
    <t>Numbers 20:1; 27:14 | Wilderness period | Shared canon</t>
  </si>
  <si>
    <t>Kadesh-barnea; Moses; Miriam; Meribah</t>
  </si>
  <si>
    <t>Mount Hor</t>
  </si>
  <si>
    <t>Mountain where Aaron dies and Eleazar succeeds him as high priest.</t>
  </si>
  <si>
    <t>Numbers 20:22–29; 33:37–41 | Wilderness period | Shared canon</t>
  </si>
  <si>
    <t>Aaron; Eleazar; Moses; Edom</t>
  </si>
  <si>
    <t>Mount Seir</t>
  </si>
  <si>
    <t>Mountainous heartland associated with Esau/Edom and later prophetic judgments.</t>
  </si>
  <si>
    <t>Genesis 32:3; 36; Deuteronomy 2; Ezekiel 35 | Multiple periods | Shared canon</t>
  </si>
  <si>
    <t>Esau; Edom; Jacob</t>
  </si>
  <si>
    <t>The Arnon River</t>
  </si>
  <si>
    <t>Major boundary river east of the Dead Sea in Israel's approach to the promised land.</t>
  </si>
  <si>
    <t>Numbers 21:13–15; Deuteronomy 2:24 | Wilderness period | Shared canon</t>
  </si>
  <si>
    <t>Moab; Sihon; Heshbon</t>
  </si>
  <si>
    <t>Heshbon</t>
  </si>
  <si>
    <t>Capital associated with Sihon the Amorite and Israel's Transjordan victories.</t>
  </si>
  <si>
    <t>Numbers 21:25–34; Deuteronomy 2–3 | Wilderness period | Shared canon</t>
  </si>
  <si>
    <t>Sihon; Moses; Moab</t>
  </si>
  <si>
    <t>Bashan</t>
  </si>
  <si>
    <t>Fertile northern Transjordan region linked with King Og and later poetic imagery of strength and abundance.</t>
  </si>
  <si>
    <t>Numbers 21:33–35; Deuteronomy 3; Psalm 22:12 | Wilderness and later periods | Shared canon</t>
  </si>
  <si>
    <t>Og; Moses; Golan region</t>
  </si>
  <si>
    <t>Plains of Moab</t>
  </si>
  <si>
    <t>Israel's final encampment east of the Jordan; setting for Balaam, Deuteronomy's final speeches, and Moses' death nearby.</t>
  </si>
  <si>
    <t>Numbers 22–36; Deuteronomy | Wilderness period | Shared canon</t>
  </si>
  <si>
    <t>Moses; Balaam; Moab; Mount Nebo</t>
  </si>
  <si>
    <t>Valley of Achor</t>
  </si>
  <si>
    <t>Valley associated with Achan's judgment, later transformed into a prophetic image of hope.</t>
  </si>
  <si>
    <t>Joshua 7:24–26; Hosea 2:15 | Conquest and prophetic periods | Shared canon</t>
  </si>
  <si>
    <t>Achan; Ai; Joshua; Hosea</t>
  </si>
  <si>
    <t>Mount Ebal</t>
  </si>
  <si>
    <t>Mountain where covenant curses and an altar are associated with Israel's covenant ceremony after entering Canaan.</t>
  </si>
  <si>
    <t>Deuteronomy 11; 27; Joshua 8:30–35 | Conquest period | Shared canon</t>
  </si>
  <si>
    <t>Mount Gerizim; Joshua; Shechem; Covenant</t>
  </si>
  <si>
    <t>Aijalon Valley</t>
  </si>
  <si>
    <t>Battle landscape associated with Joshua's long-day narrative and later conflicts.</t>
  </si>
  <si>
    <t>Joshua 10:12–14; Judges 1:35 | Conquest/Judges | Shared canon</t>
  </si>
  <si>
    <t>BPL-063</t>
  </si>
  <si>
    <t>Kishon River</t>
  </si>
  <si>
    <t>River associated with Deborah and Barak's victory over Sisera and with Elijah's confrontation after Mount Carmel.</t>
  </si>
  <si>
    <t>Judges 4–5; 1 Kings 18:40 | Judges and monarchy | Shared canon</t>
  </si>
  <si>
    <t>Deborah; Barak; Sisera; Elijah; Mount Carmel</t>
  </si>
  <si>
    <t>BPL-066</t>
  </si>
  <si>
    <t>Ophrah of the Abiezrites</t>
  </si>
  <si>
    <t>Gideon's hometown and setting for his calling and the destruction of Baal's altar.</t>
  </si>
  <si>
    <t>Gideon; Joash; Midian</t>
  </si>
  <si>
    <t>Timnah</t>
  </si>
  <si>
    <t>Philistine-border town associated especially with Samson's marriage and exploits.</t>
  </si>
  <si>
    <t>Judges 14–15 | Judges period | Shared canon</t>
  </si>
  <si>
    <t>Samson; Philistines; Zorah</t>
  </si>
  <si>
    <t>BPL-070</t>
  </si>
  <si>
    <t>Ashkelon</t>
  </si>
  <si>
    <t>Major Philistine coastal city appearing in Samson's story and prophetic judgments.</t>
  </si>
  <si>
    <t>Judges 14:19; Amos 1:8; Zephaniah 2:4 | Judges and prophets | Shared canon</t>
  </si>
  <si>
    <t>Samson; Philistines; Gaza; Ashdod</t>
  </si>
  <si>
    <t>Ashdod</t>
  </si>
  <si>
    <t>Philistine city where the captured ark is brought to the temple of Dagon; later appears in prophetic and post-exilic history.</t>
  </si>
  <si>
    <t>1 Samuel 5; Amos 1:8; Nehemiah 13 | Multiple periods | Shared canon</t>
  </si>
  <si>
    <t>Ekron</t>
  </si>
  <si>
    <t>Philistine city linked with the ark narrative and King Ahaziah's inquiry of Baal-zebub.</t>
  </si>
  <si>
    <t>1 Samuel 5–6; 2 Kings 1 | Monarchy period | Shared canon</t>
  </si>
  <si>
    <t>Ark of the Covenant; Ahaziah; Philistines</t>
  </si>
  <si>
    <t>Zorah</t>
  </si>
  <si>
    <t>Samson's home region and burial area in the hill country overlooking Philistine territory.</t>
  </si>
  <si>
    <t>Judges 13; 16:31 | Judges period | Shared canon</t>
  </si>
  <si>
    <t>Samson; Manoah; Timnah; Eshtaol</t>
  </si>
  <si>
    <t>Eshtaol</t>
  </si>
  <si>
    <t>Town paired with Zorah in Samson's story and in the movements of the tribe of Dan.</t>
  </si>
  <si>
    <t>Judges 13:25; 16:31; 18:2 | Judges period | Shared canon</t>
  </si>
  <si>
    <t>Samson; Zorah; Tribe of Dan</t>
  </si>
  <si>
    <t>Ramah of Benjamin</t>
  </si>
  <si>
    <t>Samuel's home base and a recurring location in the transition from judges to monarchy.</t>
  </si>
  <si>
    <t>1 Samuel 7:17; 15:34; 19 | Monarchy period | Shared canon</t>
  </si>
  <si>
    <t>Samuel; Saul; David</t>
  </si>
  <si>
    <t>Several biblical places are named Ramah; this identity should be explicitly disambiguated in production.</t>
  </si>
  <si>
    <t>BPL-079</t>
  </si>
  <si>
    <t>Hill Country of Ephraim</t>
  </si>
  <si>
    <t>Central highland region appearing across Joshua, Judges, and Samuel traditions.</t>
  </si>
  <si>
    <t>Joshua 17; Judges 2–4; 1 Samuel 1 | Conquest through monarchy | Shared canon</t>
  </si>
  <si>
    <t>Joshua; Deborah; Samuel; Shiloh</t>
  </si>
  <si>
    <t>BPL-080</t>
  </si>
  <si>
    <t>Dan / Laish</t>
  </si>
  <si>
    <t>Northern city captured by Danites and later made a royal sanctuary under Jeroboam.</t>
  </si>
  <si>
    <t>Judges 18; 1 Kings 12:28–30 | Judges and divided monarchy | Shared canon</t>
  </si>
  <si>
    <t>Tribe of Dan; Jeroboam I; Bethel</t>
  </si>
  <si>
    <t>Gibeah of Saul</t>
  </si>
  <si>
    <t>Benjaminite city closely associated with Saul's household and with darker episodes in Judges.</t>
  </si>
  <si>
    <t>Judges 19–20; 1 Samuel 10–15 | Judges and monarchy | Shared canon</t>
  </si>
  <si>
    <t>Saul; Jonathan; Tribe of Benjamin</t>
  </si>
  <si>
    <t>Mizpah of Benjamin</t>
  </si>
  <si>
    <t>Assembly site associated with national gatherings, Samuel, and Saul's public selection as king.</t>
  </si>
  <si>
    <t>Judges 20; 1 Samuel 7; 10 | Judges and monarchy | Shared canon</t>
  </si>
  <si>
    <t>Samuel; Saul; Israelite Assembly</t>
  </si>
  <si>
    <t>Multiple biblical sites are called Mizpah; the card should specify the Benjamin-area site intended here.</t>
  </si>
  <si>
    <t>Jabesh-gilead</t>
  </si>
  <si>
    <t>Transjordan city rescued by Saul and later loyal to his memory after his death.</t>
  </si>
  <si>
    <t>1 Samuel 11; 31; 2 Samuel 2 | Monarchy period | Shared canon</t>
  </si>
  <si>
    <t>Saul; Jonathan; Philistines; Gilead</t>
  </si>
  <si>
    <t>BPL-090</t>
  </si>
  <si>
    <t>Nob</t>
  </si>
  <si>
    <t>Priestly town where David receives bread and Goliath's sword, followed by Saul's massacre of the priests.</t>
  </si>
  <si>
    <t>1 Samuel 21–22 | Monarchy period | Shared canon</t>
  </si>
  <si>
    <t>David; Ahimelech; Doeg; Saul</t>
  </si>
  <si>
    <t>BPL-091</t>
  </si>
  <si>
    <t>Ziklag</t>
  </si>
  <si>
    <t>Town given to David by Achish and later raided by Amalekites before David becomes king.</t>
  </si>
  <si>
    <t>1 Samuel 27; 30 | Monarchy period | Shared canon</t>
  </si>
  <si>
    <t>David; Achish; Amalekites</t>
  </si>
  <si>
    <t>BPL-093</t>
  </si>
  <si>
    <t>Beth-shan</t>
  </si>
  <si>
    <t>City where the Philistines display the bodies of Saul and his sons after the battle on Mount Gilboa.</t>
  </si>
  <si>
    <t>1 Samuel 31:10–12 | Monarchy period | Shared canon</t>
  </si>
  <si>
    <t>Saul; Jonathan; Mount Gilboa; Jabesh-gilead</t>
  </si>
  <si>
    <t>BPL-094</t>
  </si>
  <si>
    <t>Mahanaim</t>
  </si>
  <si>
    <t>Transjordan city associated with Jacob's angelic encounter and later with David's refuge during Absalom's revolt.</t>
  </si>
  <si>
    <t>Genesis 32:1–2; 2 Samuel 17–19 | Patriarchal and monarchy | Shared canon</t>
  </si>
  <si>
    <t>Jacob; David; Absalom</t>
  </si>
  <si>
    <t>BPL-095</t>
  </si>
  <si>
    <t>Rabbah of the Ammonites</t>
  </si>
  <si>
    <t>Ammonite capital associated with David's war, Uriah's death, and the capture of the city.</t>
  </si>
  <si>
    <t>2 Samuel 11–12; 1 Chronicles 20 | Monarchy period | Shared canon</t>
  </si>
  <si>
    <t>David; Uriah; Joab; Bathsheba; Ammon</t>
  </si>
  <si>
    <t>BPL-096</t>
  </si>
  <si>
    <t>Geshur</t>
  </si>
  <si>
    <t>Small Aramean kingdom connected with Absalom's maternal family and his exile after killing Amnon.</t>
  </si>
  <si>
    <t>2 Samuel 3:3; 13:37–38; 15:8 | Monarchy period | Shared canon</t>
  </si>
  <si>
    <t>Absalom; David; Tamar</t>
  </si>
  <si>
    <t>BPL-099</t>
  </si>
  <si>
    <t>Lebanon</t>
  </si>
  <si>
    <t>Mountainous region famed for cedar forests used in royal and temple imagery throughout Scripture.</t>
  </si>
  <si>
    <t>1 Kings 5; Psalms; Song of Songs; Ezekiel 31 | Multiple periods | Shared canon</t>
  </si>
  <si>
    <t>Solomon; Hiram; Temple; Cedars of Lebanon</t>
  </si>
  <si>
    <t>BPL-101</t>
  </si>
  <si>
    <t>Jezreel</t>
  </si>
  <si>
    <t>Royal city associated with Ahab and Jezebel, Naboth's vineyard, and Jehu's bloody coup.</t>
  </si>
  <si>
    <t>1 Kings 18–21; 2 Kings 9–10 | Divided monarchy | Shared canon</t>
  </si>
  <si>
    <t>Ahab; Jezebel; Naboth; Jehu</t>
  </si>
  <si>
    <t>BPL-105</t>
  </si>
  <si>
    <t>Abel-meholah</t>
  </si>
  <si>
    <t>Home region of Elisha, where Elijah calls him from the plow.</t>
  </si>
  <si>
    <t>1 Kings 19:16–21 | Divided monarchy | Shared canon</t>
  </si>
  <si>
    <t>Elijah; Elisha; Calling of Elisha</t>
  </si>
  <si>
    <t>BPL-106</t>
  </si>
  <si>
    <t>Ramoth-gilead</t>
  </si>
  <si>
    <t>Strategic Transjordan city repeatedly contested in the monarchy narratives and site of Ahab's fatal battle.</t>
  </si>
  <si>
    <t>1 Kings 22; 2 Kings 8–9 | Divided monarchy | Shared canon</t>
  </si>
  <si>
    <t>Ahab; Jehoshaphat; Jehu; Gilead</t>
  </si>
  <si>
    <t>BPL-113</t>
  </si>
  <si>
    <t>Gezer</t>
  </si>
  <si>
    <t>Important Canaanite and Solomonic city associated with conquest-era and royal building narratives.</t>
  </si>
  <si>
    <t>Joshua 10:33; 1 Kings 9:15–17 | Conquest and monarchy | Shared canon</t>
  </si>
  <si>
    <t>Solomon; Pharaoh's Daughter; Megiddo; Hazor</t>
  </si>
  <si>
    <t>BPL-114</t>
  </si>
  <si>
    <t>Gihon Spring</t>
  </si>
  <si>
    <t>Jerusalem's vital water source, associated with Solomon's anointing and the city's waterworks.</t>
  </si>
  <si>
    <t>1 Kings 1:33–45; 2 Chronicles 32:30 | Monarchy | Shared canon</t>
  </si>
  <si>
    <t>Solomon; David; Hezekiah; Jerusalem</t>
  </si>
  <si>
    <t>BPL-115</t>
  </si>
  <si>
    <t>Hezekiah's Tunnel</t>
  </si>
  <si>
    <t>Engineered water tunnel linked with Jerusalem's preparations during the Assyrian threat.</t>
  </si>
  <si>
    <t>2 Kings 20:20; 2 Chronicles 32:30 | Assyrian period | Shared canon</t>
  </si>
  <si>
    <t>Hezekiah; Gihon Spring; Jerusalem; Siloam</t>
  </si>
  <si>
    <t>The surviving tunnel is strongly associated with Hezekiah's waterworks; exact identification details should be handled carefully in educational copy.</t>
  </si>
  <si>
    <t>BPL-116</t>
  </si>
  <si>
    <t>Valley of Hinnom</t>
  </si>
  <si>
    <t>Valley south/west of Jerusalem associated with child sacrifice, Josiah's reforms, prophetic judgment, and later Gehenna imagery.</t>
  </si>
  <si>
    <t>2 Kings 23:10; Jeremiah 7:31–32; 19 | Monarchy and prophetic periods | Shared canon</t>
  </si>
  <si>
    <t>Josiah; Jeremiah; Topheth; Jerusalem</t>
  </si>
  <si>
    <t>BPL-117</t>
  </si>
  <si>
    <t>Tekoa</t>
  </si>
  <si>
    <t>Judahite town associated with the prophet Amos and the wise woman used in Joab's strategy toward David.</t>
  </si>
  <si>
    <t>2 Samuel 14; Amos 1:1 | Monarchy and prophets | Shared canon</t>
  </si>
  <si>
    <t>Amos; David; Joab</t>
  </si>
  <si>
    <t>BPL-118</t>
  </si>
  <si>
    <t>Anathoth</t>
  </si>
  <si>
    <t>Priestly town near Jerusalem and hometown of Jeremiah.</t>
  </si>
  <si>
    <t>Joshua 21:18; Jeremiah 1:1; 32 | Monarchy/exile | Shared canon</t>
  </si>
  <si>
    <t>Jeremiah; Abiathar; Jerusalem</t>
  </si>
  <si>
    <t>BPL-119</t>
  </si>
  <si>
    <t>Riblah</t>
  </si>
  <si>
    <t>Syrian-region city used as an imperial headquarters where Judah's final kings and leaders face judgment after Jerusalem's fall.</t>
  </si>
  <si>
    <t>2 Kings 23:33; 25:6–21; Jeremiah 39, 52 | Late monarchy | Shared canon</t>
  </si>
  <si>
    <t>Zedekiah; Nebuchadnezzar; Fall of Jerusalem</t>
  </si>
  <si>
    <t>BPL-121</t>
  </si>
  <si>
    <t>The Kebar Canal</t>
  </si>
  <si>
    <t>Waterway in Babylonia where Ezekiel receives major visions among the exiles.</t>
  </si>
  <si>
    <t>Ezekiel 1:1–3; 3:15; 10:15 | Babylonian exile | Shared canon</t>
  </si>
  <si>
    <t>Ezekiel; Exiles; Vision of God's Glory</t>
  </si>
  <si>
    <t>BPL-124</t>
  </si>
  <si>
    <t>Media</t>
  </si>
  <si>
    <t>Region and imperial partner frequently named with Persia in Daniel and Esther.</t>
  </si>
  <si>
    <t>Daniel 5–8; Esther 1:3, 14, 18 | Exile/Persian period | Shared canon</t>
  </si>
  <si>
    <t>Persia; Daniel; Darius; Esther</t>
  </si>
  <si>
    <t>BPL-125</t>
  </si>
  <si>
    <t>Tarshish</t>
  </si>
  <si>
    <t>Distant destination Jonah attempts to reach instead of Nineveh; also a biblical byword for maritime trade.</t>
  </si>
  <si>
    <t>1 Kings 10:22; Jonah 1:3; Isaiah 23 | Monarchy/prophets | Shared canon</t>
  </si>
  <si>
    <t>Jonah; Joppa; Nineveh; Ships of Tarshish</t>
  </si>
  <si>
    <t>The precise historical location meant by Tarshish remains debated.</t>
  </si>
  <si>
    <t>BPL-129</t>
  </si>
  <si>
    <t>Samaria Region</t>
  </si>
  <si>
    <t>Central region between Judea and Galilee, important to Jesus' ministry and the gospel's expansion in Acts.</t>
  </si>
  <si>
    <t>John 4; Luke 9–10; Acts 8 | First century | Shared canon</t>
  </si>
  <si>
    <t>Samaritan Woman; Philip; Good Samaritan; Sychar</t>
  </si>
  <si>
    <t>BPL-136</t>
  </si>
  <si>
    <t>Bethphage</t>
  </si>
  <si>
    <t>Village on the Mount of Olives associated with preparations for Jesus' triumphal entry.</t>
  </si>
  <si>
    <t>Matthew 21:1; Mark 11:1; Luke 19:29 | First century | Shared canon</t>
  </si>
  <si>
    <t>Triumphal Entry; Bethany; Mount of Olives</t>
  </si>
  <si>
    <t>BPL-143</t>
  </si>
  <si>
    <t>Pool of Bethesda</t>
  </si>
  <si>
    <t>Jerusalem pool where Jesus heals a man who had been ill for many years.</t>
  </si>
  <si>
    <t>John 5:1–15 | First century | Shared canon</t>
  </si>
  <si>
    <t>Jesus Christ; Jerusalem; Healing at Bethesda</t>
  </si>
  <si>
    <t>BPL-149</t>
  </si>
  <si>
    <t>Chorazin</t>
  </si>
  <si>
    <t>Galilean town rebuked by Jesus alongside Bethsaida and Capernaum for failing to repent despite mighty works.</t>
  </si>
  <si>
    <t>Matthew 11:21; Luke 10:13 | First century | Shared canon</t>
  </si>
  <si>
    <t>Jesus Christ; Bethsaida; Capernaum</t>
  </si>
  <si>
    <t>BPL-150</t>
  </si>
  <si>
    <t>Nain</t>
  </si>
  <si>
    <t>Galilean town where Jesus raises a widow's son.</t>
  </si>
  <si>
    <t>Luke 7:11–17 | First century | Shared canon</t>
  </si>
  <si>
    <t>Jesus Christ; Widow of Nain; Raising of the Widow's Son</t>
  </si>
  <si>
    <t>BPL-152</t>
  </si>
  <si>
    <t>The Decapolis</t>
  </si>
  <si>
    <t>League/region of predominantly Gentile cities east and southeast of Galilee appearing in Jesus' ministry.</t>
  </si>
  <si>
    <t>Matthew 4:25; Mark 5:20; 7:31 | First century | Shared canon</t>
  </si>
  <si>
    <t>Jesus Christ; Gerasa/Gadara; Sea of Galilee</t>
  </si>
  <si>
    <t>BPL-153</t>
  </si>
  <si>
    <t>Gerasa / Gadara Region</t>
  </si>
  <si>
    <t>Gentile-side setting of the exorcism involving a legion of demons and a herd of pigs.</t>
  </si>
  <si>
    <t>Matthew 8:28–34; Mark 5:1–20; Luke 8:26–39 | First century | Shared canon</t>
  </si>
  <si>
    <t>Jesus Christ; Gerasene Demoniac; Decapolis; Sea of Galilee</t>
  </si>
  <si>
    <t>Gospel manuscripts and accounts use Gerasene/Gadarene/Gergesene geographic forms; present the location without overstating a single exact site.</t>
  </si>
  <si>
    <t>BPL-154</t>
  </si>
  <si>
    <t>Gennesaret</t>
  </si>
  <si>
    <t>Fertile plain along the Sea of Galilee where crowds bring the sick to Jesus after a lake crossing.</t>
  </si>
  <si>
    <t>Matthew 14:34–36; Mark 6:53–56 | First century | Shared canon</t>
  </si>
  <si>
    <t>Jesus Christ; Sea of Galilee; Healings</t>
  </si>
  <si>
    <t>BPL-155</t>
  </si>
  <si>
    <t>Magdala</t>
  </si>
  <si>
    <t>Galilean town commonly associated with Mary Magdalene and the western shore of the Sea of Galilee.</t>
  </si>
  <si>
    <t>Matthew 15:39 (textual naming traditions); Gospel-era Galilee | First century | Shared canon</t>
  </si>
  <si>
    <t>Mary Magdalene; Sea of Galilee; Galilee</t>
  </si>
  <si>
    <t>The New Testament association of Mary Magdalene with the town is based on her name; some place-name textual details around Magadan/Magdala require careful treatment.</t>
  </si>
  <si>
    <t>BPL-157</t>
  </si>
  <si>
    <t>Arimathea</t>
  </si>
  <si>
    <t>Home town associated with Joseph of Arimathea, who provides Jesus' burial place.</t>
  </si>
  <si>
    <t>Matthew 27:57; Mark 15:43; Luke 23:51; John 19:38 | Passion | Shared canon</t>
  </si>
  <si>
    <t>Joseph of Arimathea; Burial of Jesus; Empty Tomb</t>
  </si>
  <si>
    <t>The historical location of Arimathea is not certain.</t>
  </si>
  <si>
    <t>BPL-159</t>
  </si>
  <si>
    <t>Solomon's Portico</t>
  </si>
  <si>
    <t>Covered area of the temple precinct associated with Jesus and with apostolic preaching in Acts.</t>
  </si>
  <si>
    <t>John 10:23; Acts 3:11; 5:12 | First century | Shared canon</t>
  </si>
  <si>
    <t>Jesus Christ; Peter; John; Jerusalem Temple</t>
  </si>
  <si>
    <t>BPL-160</t>
  </si>
  <si>
    <t>Lydda</t>
  </si>
  <si>
    <t>Town where Peter heals Aeneas during the early spread of the church beyond Jerusalem.</t>
  </si>
  <si>
    <t>Acts 9:32–35 | Apostolic age | Shared canon</t>
  </si>
  <si>
    <t>Peter; Aeneas; Joppa</t>
  </si>
  <si>
    <t>BPL-161</t>
  </si>
  <si>
    <t>Sharon Plain</t>
  </si>
  <si>
    <t>Coastal plain mentioned in connection with Peter's ministry at Lydda and elsewhere in biblical poetry/prophecy.</t>
  </si>
  <si>
    <t>Acts 9:35; Isaiah 35:2; Song of Songs 2:1 | Multiple periods | Shared canon</t>
  </si>
  <si>
    <t>Peter; Lydda; Caesarea Maritima</t>
  </si>
  <si>
    <t>BPL-165</t>
  </si>
  <si>
    <t>Seleucia Pieria</t>
  </si>
  <si>
    <t>Port of Syrian Antioch from which Paul and Barnabas sail on the first missionary journey.</t>
  </si>
  <si>
    <t>Acts 13:4 | Apostolic age | Shared canon</t>
  </si>
  <si>
    <t>Antioch in Syria; Paul; Barnabas; Cyprus</t>
  </si>
  <si>
    <t>BPL-167</t>
  </si>
  <si>
    <t>Salamis</t>
  </si>
  <si>
    <t>Cypriot city where Paul and Barnabas proclaim the word in Jewish synagogues.</t>
  </si>
  <si>
    <t>Acts 13:5 | Apostolic age | Shared canon</t>
  </si>
  <si>
    <t>Paul; Barnabas; Cyprus; Paphos</t>
  </si>
  <si>
    <t>BPL-168</t>
  </si>
  <si>
    <t>Paphos</t>
  </si>
  <si>
    <t>Cypriot city where Paul confronts Elymas before the proconsul Sergius Paulus.</t>
  </si>
  <si>
    <t>Acts 13:6–12 | Apostolic age | Shared canon</t>
  </si>
  <si>
    <t>Paul; Barnabas; Elymas; Sergius Paulus; Cyprus</t>
  </si>
  <si>
    <t>BPL-169</t>
  </si>
  <si>
    <t>Perga</t>
  </si>
  <si>
    <t>Pamphylian city visited on Paul's first missionary journey and associated with John Mark's departure.</t>
  </si>
  <si>
    <t>Acts 13:13–14; 14:25 | Apostolic age | Shared canon</t>
  </si>
  <si>
    <t>Paul; Barnabas; John Mark; Pamphylia</t>
  </si>
  <si>
    <t>BPL-170</t>
  </si>
  <si>
    <t>Pisidian Antioch</t>
  </si>
  <si>
    <t>City where Paul's synagogue sermon triggers both significant response and opposition during the first missionary journey.</t>
  </si>
  <si>
    <t>Acts 13:14–52 | Apostolic age | Shared canon</t>
  </si>
  <si>
    <t>Paul; Barnabas; First Missionary Journey</t>
  </si>
  <si>
    <t>BPL-171</t>
  </si>
  <si>
    <t>Iconium</t>
  </si>
  <si>
    <t>Mission city where Paul and Barnabas face division and opposition but gain many followers.</t>
  </si>
  <si>
    <t>Acts 13:51–14:7 | Apostolic age | Shared canon</t>
  </si>
  <si>
    <t>Paul; Barnabas; Lystra; Pisidian Antioch</t>
  </si>
  <si>
    <t>BPL-172</t>
  </si>
  <si>
    <t>Lystra</t>
  </si>
  <si>
    <t>City where Paul heals a crippled man, is mistaken for a god, then stoned; also associated with Timothy.</t>
  </si>
  <si>
    <t>Acts 14:8–20; 16:1–3 | Apostolic age | Shared canon</t>
  </si>
  <si>
    <t>Paul; Barnabas; Timothy; Derbe</t>
  </si>
  <si>
    <t>BPL-173</t>
  </si>
  <si>
    <t>Derbe</t>
  </si>
  <si>
    <t>City reached after Paul's stoning at Lystra and revisited in the mission narrative.</t>
  </si>
  <si>
    <t>Acts 14:20–21; 16:1 | Apostolic age | Shared canon</t>
  </si>
  <si>
    <t>Paul; Barnabas; Lystra; Gaius of Derbe</t>
  </si>
  <si>
    <t>BPL-174</t>
  </si>
  <si>
    <t>Galatia</t>
  </si>
  <si>
    <t>Anatolian region associated with Paul's missionary work and the recipients/context of Galatians.</t>
  </si>
  <si>
    <t>Acts 16:6; 18:23; Galatians | Apostolic age | Shared canon</t>
  </si>
  <si>
    <t>Paul; Galatians; Asia Minor</t>
  </si>
  <si>
    <t>The precise geographical scope implied by 'Galatia' in Paul's letter is debated; avoid overcommitting to North vs. South Galatian theories.</t>
  </si>
  <si>
    <t>BPL-175</t>
  </si>
  <si>
    <t>Troas</t>
  </si>
  <si>
    <t>Aegean port where Paul receives the Macedonian vision and later where Eutychus falls from a window.</t>
  </si>
  <si>
    <t>Acts 16:8–11; 20:5–12 | Apostolic age | Shared canon</t>
  </si>
  <si>
    <t>Paul; Luke; Macedonian Vision; Eutychus</t>
  </si>
  <si>
    <t>BPL-176</t>
  </si>
  <si>
    <t>Neapolis</t>
  </si>
  <si>
    <t>Macedonian port through which Paul's mission enters Europe on the journey to Philippi.</t>
  </si>
  <si>
    <t>Acts 16:11 | Apostolic age | Shared canon</t>
  </si>
  <si>
    <t>Paul; Silas; Philippi; Troas</t>
  </si>
  <si>
    <t>BPL-178</t>
  </si>
  <si>
    <t>Amphipolis</t>
  </si>
  <si>
    <t>Macedonian city passed through by Paul and Silas on the route from Philippi toward Thessalonica.</t>
  </si>
  <si>
    <t>Acts 17:1 | Apostolic age | Shared canon</t>
  </si>
  <si>
    <t>Paul; Silas; Philippi; Thessalonica</t>
  </si>
  <si>
    <t>BPL-179</t>
  </si>
  <si>
    <t>Apollonia</t>
  </si>
  <si>
    <t>Macedonian stop on Paul's route between Amphipolis and Thessalonica.</t>
  </si>
  <si>
    <t>Paul; Silas; Amphipolis; Thessalonica</t>
  </si>
  <si>
    <t>BPL-181</t>
  </si>
  <si>
    <t>Berea</t>
  </si>
  <si>
    <t>City whose synagogue audience is praised for examining the Scriptures in response to Paul's preaching.</t>
  </si>
  <si>
    <t>Acts 17:10–15 | Apostolic age | Shared canon</t>
  </si>
  <si>
    <t>Paul; Silas; Thessalonica; Bereans</t>
  </si>
  <si>
    <t>BPL-183</t>
  </si>
  <si>
    <t>The Areopagus</t>
  </si>
  <si>
    <t>Athenian hill/council setting of Paul's famous speech about the unknown god and resurrection.</t>
  </si>
  <si>
    <t>Acts 17:19–34 | Apostolic age | Shared canon</t>
  </si>
  <si>
    <t>Paul; Athens; Dionysius; Unknown God</t>
  </si>
  <si>
    <t>BPL-185</t>
  </si>
  <si>
    <t>Cenchreae</t>
  </si>
  <si>
    <t>Eastern port of Corinth associated with Phoebe and Paul's departure toward Syria.</t>
  </si>
  <si>
    <t>Acts 18:18; Romans 16:1 | Apostolic age | Shared canon</t>
  </si>
  <si>
    <t>Phoebe; Paul; Corinth</t>
  </si>
  <si>
    <t>BPL-187</t>
  </si>
  <si>
    <t>Province of Asia</t>
  </si>
  <si>
    <t>Roman province containing Ephesus and many churches addressed in Acts, epistles, and Revelation.</t>
  </si>
  <si>
    <t>Acts 16:6; 19; 1 Peter 1:1; Revelation 1–3 | Apostolic age | Shared canon</t>
  </si>
  <si>
    <t>Ephesus; Seven Churches; Paul; Asia Minor</t>
  </si>
  <si>
    <t>BPL-188</t>
  </si>
  <si>
    <t>Macedonia</t>
  </si>
  <si>
    <t>Roman region central to Paul's European missions, including Philippi, Thessalonica, and Berea.</t>
  </si>
  <si>
    <t>Acts 16–20; Pauline Epistles | Apostolic age | Shared canon</t>
  </si>
  <si>
    <t>Philippi; Thessalonica; Berea; Paul</t>
  </si>
  <si>
    <t>BPL-189</t>
  </si>
  <si>
    <t>Achaia</t>
  </si>
  <si>
    <t>Roman province including Corinth and Athens, a major arena of Paul's Greek ministry.</t>
  </si>
  <si>
    <t>Acts 18–20; Romans 15:26; 2 Corinthians | Apostolic age | Shared canon</t>
  </si>
  <si>
    <t>Corinth; Athens; Paul</t>
  </si>
  <si>
    <t>BPL-190</t>
  </si>
  <si>
    <t>Miletus</t>
  </si>
  <si>
    <t>Coastal city near which Paul delivers an emotional farewell to the Ephesian elders.</t>
  </si>
  <si>
    <t>Acts 20:15–38 | Apostolic age | Shared canon</t>
  </si>
  <si>
    <t>Paul; Ephesian Elders; Ephesus</t>
  </si>
  <si>
    <t>BPL-191</t>
  </si>
  <si>
    <t>Assos</t>
  </si>
  <si>
    <t>Port where Paul rejoins his companions after traveling overland from Troas.</t>
  </si>
  <si>
    <t>Acts 20:13–14 | Apostolic age | Shared canon</t>
  </si>
  <si>
    <t>Paul; Troas; Mytilene</t>
  </si>
  <si>
    <t>BPL-192</t>
  </si>
  <si>
    <t>Mytilene</t>
  </si>
  <si>
    <t>Aegean port on Lesbos passed during Paul's return journey toward Jerusalem.</t>
  </si>
  <si>
    <t>Acts 20:14 | Apostolic age | Shared canon</t>
  </si>
  <si>
    <t>Paul; Assos; Chios</t>
  </si>
  <si>
    <t>BPL-193</t>
  </si>
  <si>
    <t>Chios</t>
  </si>
  <si>
    <t>Aegean island passed by Paul's ship on the journey from Macedonia toward Jerusalem.</t>
  </si>
  <si>
    <t>Acts 20:15 | Apostolic age | Shared canon</t>
  </si>
  <si>
    <t>Paul; Mytilene; Samos</t>
  </si>
  <si>
    <t>BPL-194</t>
  </si>
  <si>
    <t>Samos</t>
  </si>
  <si>
    <t>Aegean island passed on Paul's return voyage toward Jerusalem.</t>
  </si>
  <si>
    <t>Paul; Chios; Miletus</t>
  </si>
  <si>
    <t>BPL-195</t>
  </si>
  <si>
    <t>Cos</t>
  </si>
  <si>
    <t>Aegean island stop on Paul's final journey toward Jerusalem.</t>
  </si>
  <si>
    <t>Acts 21:1 | Apostolic age | Shared canon</t>
  </si>
  <si>
    <t>Paul; Rhodes; Miletus</t>
  </si>
  <si>
    <t>BPL-196</t>
  </si>
  <si>
    <t>Rhodes</t>
  </si>
  <si>
    <t>Mediterranean island stop on Paul's voyage from Miletus toward Phoenicia.</t>
  </si>
  <si>
    <t>Paul; Cos; Patara</t>
  </si>
  <si>
    <t>BPL-197</t>
  </si>
  <si>
    <t>Patara</t>
  </si>
  <si>
    <t>Lycian port where Paul's party transfers to a ship sailing for Phoenicia.</t>
  </si>
  <si>
    <t>Acts 21:1–2 | Apostolic age | Shared canon</t>
  </si>
  <si>
    <t>Paul; Rhodes; Tyre</t>
  </si>
  <si>
    <t>BPL-198</t>
  </si>
  <si>
    <t>Ptolemais</t>
  </si>
  <si>
    <t>Coastal city where Paul briefly stays with believers while traveling toward Jerusalem.</t>
  </si>
  <si>
    <t>Acts 21:7 | Apostolic age | Shared canon</t>
  </si>
  <si>
    <t>Paul; Tyre; Caesarea Maritima</t>
  </si>
  <si>
    <t>BPL-199</t>
  </si>
  <si>
    <t>Crete</t>
  </si>
  <si>
    <t>Large Mediterranean island appearing in Paul's voyage to Rome and later in the pastoral context of Titus.</t>
  </si>
  <si>
    <t>Acts 27; Titus 1 | Apostolic age | Shared canon</t>
  </si>
  <si>
    <t>Paul; Titus; Fair Havens; Shipwreck</t>
  </si>
  <si>
    <t>BPL-200</t>
  </si>
  <si>
    <t>Fair Havens</t>
  </si>
  <si>
    <t>Cretan harbor where Paul warns against continuing the dangerous voyage that leads to shipwreck.</t>
  </si>
  <si>
    <t>Acts 27:8–12 | Apostolic age | Shared canon</t>
  </si>
  <si>
    <t>Paul; Crete; Shipwreck; Malta</t>
  </si>
  <si>
    <t>BPL-202</t>
  </si>
  <si>
    <t>Syracuse</t>
  </si>
  <si>
    <t>Sicilian port where Paul's party stays three days en route from Malta to Rome.</t>
  </si>
  <si>
    <t>Acts 28:12 | Apostolic age | Shared canon</t>
  </si>
  <si>
    <t>Paul; Malta; Rhegium</t>
  </si>
  <si>
    <t>BPL-203</t>
  </si>
  <si>
    <t>Rhegium</t>
  </si>
  <si>
    <t>Southern Italian port on Paul's final sea journey toward Rome.</t>
  </si>
  <si>
    <t>Acts 28:13 | Apostolic age | Shared canon</t>
  </si>
  <si>
    <t>Paul; Syracuse; Puteoli</t>
  </si>
  <si>
    <t>BPL-204</t>
  </si>
  <si>
    <t>Puteoli</t>
  </si>
  <si>
    <t>Italian port where Paul spends a week with believers before traveling overland to Rome.</t>
  </si>
  <si>
    <t>Acts 28:13–14 | Apostolic age | Shared canon</t>
  </si>
  <si>
    <t>Paul; Rome; Appian Way</t>
  </si>
  <si>
    <t>BPL-206</t>
  </si>
  <si>
    <t>Three Taverns</t>
  </si>
  <si>
    <t>Waypoint on the Appian Way where Roman Christians meet and encourage Paul.</t>
  </si>
  <si>
    <t>Acts 28:15 | Apostolic age | Shared canon</t>
  </si>
  <si>
    <t>Paul; Appian Way; Rome</t>
  </si>
  <si>
    <t>BPL-208</t>
  </si>
  <si>
    <t>Colossae</t>
  </si>
  <si>
    <t>City of the church addressed in Colossians and closely connected with Philemon, Epaphras, and Onesimus.</t>
  </si>
  <si>
    <t>Colossians; Philemon | Apostolic age | Shared canon</t>
  </si>
  <si>
    <t>Paul; Epaphras; Philemon; Onesimus; Laodicea</t>
  </si>
  <si>
    <t>BPL-209</t>
  </si>
  <si>
    <t>Laodicea</t>
  </si>
  <si>
    <t>Church city connected to Colossians and one of the seven churches addressed in Revelation.</t>
  </si>
  <si>
    <t>Colossians 4:13–16; Revelation 3:14–22 | Apostolic age | Shared canon</t>
  </si>
  <si>
    <t>Colossae; Hierapolis; Seven Churches; Revelation</t>
  </si>
  <si>
    <t>BPL-210</t>
  </si>
  <si>
    <t>Hierapolis</t>
  </si>
  <si>
    <t>City linked with Epaphras' ministry alongside Colossae and Laodicea.</t>
  </si>
  <si>
    <t>Colossians 4:13 | Apostolic age | Shared canon</t>
  </si>
  <si>
    <t>Epaphras; Colossae; Laodicea</t>
  </si>
  <si>
    <t>BPL-211</t>
  </si>
  <si>
    <t>Smyrna</t>
  </si>
  <si>
    <t>One of the seven churches of Revelation, commended amid suffering and called to faithfulness.</t>
  </si>
  <si>
    <t>Revelation 2:8–11 | Apostolic/apocalyptic context | Shared canon</t>
  </si>
  <si>
    <t>Seven Churches; Revelation; John</t>
  </si>
  <si>
    <t>BPL-212</t>
  </si>
  <si>
    <t>Pergamum</t>
  </si>
  <si>
    <t>One of the seven churches of Revelation, addressed amid pressure, compromise, and faithful witness.</t>
  </si>
  <si>
    <t>Revelation 2:12–17 | Apostolic/apocalyptic context | Shared canon</t>
  </si>
  <si>
    <t>Seven Churches; Revelation; Antipas</t>
  </si>
  <si>
    <t>BPL-213</t>
  </si>
  <si>
    <t>Thyatira</t>
  </si>
  <si>
    <t>One of the seven churches of Revelation, praised for works yet warned about corrupt teaching.</t>
  </si>
  <si>
    <t>Revelation 2:18–29 | Apostolic/apocalyptic context | Shared canon</t>
  </si>
  <si>
    <t>Seven Churches; Revelation; Lydia</t>
  </si>
  <si>
    <t>BPL-214</t>
  </si>
  <si>
    <t>Sardis</t>
  </si>
  <si>
    <t>One of the seven churches of Revelation, warned to wake from spiritual deadness.</t>
  </si>
  <si>
    <t>Revelation 3:1–6 | Apostolic/apocalyptic context | Shared canon</t>
  </si>
  <si>
    <t>Seven Churches; Revelation</t>
  </si>
  <si>
    <t>BPL-215</t>
  </si>
  <si>
    <t>Philadelphia of Asia</t>
  </si>
  <si>
    <t>One of the seven churches of Revelation, commended for faithful endurance and given an open-door promise.</t>
  </si>
  <si>
    <t>Revelation 3:7–13 | Apostolic/apocalyptic context | Shared canon</t>
  </si>
  <si>
    <t>BPL-217</t>
  </si>
  <si>
    <t>Pontus</t>
  </si>
  <si>
    <t>Black Sea region named among diaspora Jews at Pentecost and among recipients addressed in 1 Peter.</t>
  </si>
  <si>
    <t>Acts 2:9; 1 Peter 1:1 | Apostolic age | Shared canon</t>
  </si>
  <si>
    <t>Pentecost; 1 Peter; Cappadocia; Bithynia</t>
  </si>
  <si>
    <t>BPL-218</t>
  </si>
  <si>
    <t>Cappadocia</t>
  </si>
  <si>
    <t>Anatolian region represented at Pentecost and named among recipients of 1 Peter.</t>
  </si>
  <si>
    <t>Pentecost; 1 Peter; Pontus; Asia</t>
  </si>
  <si>
    <t>BPL-219</t>
  </si>
  <si>
    <t>Bithynia</t>
  </si>
  <si>
    <t>Northwestern Anatolian region mentioned in Paul's travel plans and among recipients of 1 Peter.</t>
  </si>
  <si>
    <t>Acts 16:7; 1 Peter 1:1 | Apostolic age | Shared canon</t>
  </si>
  <si>
    <t>Paul; 1 Peter; Pontus; Asia Minor</t>
  </si>
  <si>
    <t>BPL-220</t>
  </si>
  <si>
    <t>Cilicia</t>
  </si>
  <si>
    <t>Southeastern Anatolian region containing Tarsus and associated with Paul's early background and mission routes.</t>
  </si>
  <si>
    <t>Acts 6:9; 15:23, 41; 21:39 | Apostolic age | Shared canon</t>
  </si>
  <si>
    <t>Paul; Tarsus; Syria</t>
  </si>
  <si>
    <t>BPL-221</t>
  </si>
  <si>
    <t>Pamphylia</t>
  </si>
  <si>
    <t>Southern Anatolian region through which Paul and Barnabas travel during the first missionary journey.</t>
  </si>
  <si>
    <t>Acts 13:13; 14:24; 27:5 | Apostolic age | Shared canon</t>
  </si>
  <si>
    <t>Perga; Paul; Barnabas</t>
  </si>
  <si>
    <t>BPL-222</t>
  </si>
  <si>
    <t>Lycia</t>
  </si>
  <si>
    <t>Southwestern Anatolian region including Patara and Myra on Paul's voyage route.</t>
  </si>
  <si>
    <t>Acts 21:1; 27:5 | Apostolic age | Shared canon</t>
  </si>
  <si>
    <t>Patara; Myra; Paul</t>
  </si>
  <si>
    <t>BPL-223</t>
  </si>
  <si>
    <t>Myra</t>
  </si>
  <si>
    <t>Lycian port where Paul is transferred to an Alexandrian ship bound toward Italy.</t>
  </si>
  <si>
    <t>Acts 27:5–6 | Apostolic age | Shared canon</t>
  </si>
  <si>
    <t>Paul; Lycia; Crete; Voyage to Rome</t>
  </si>
  <si>
    <t>Garments of Skin</t>
  </si>
  <si>
    <t>Shows God's clothing of Adam and Eve after the Fall and contrasts with their self-made coverings.</t>
  </si>
  <si>
    <t>Genesis 3:21 | Primeval history | Shared canon</t>
  </si>
  <si>
    <t>Adam; Eve; The Fall; Garden of Eden</t>
  </si>
  <si>
    <t>Noah's Altar</t>
  </si>
  <si>
    <t>Worship Object</t>
  </si>
  <si>
    <t>Marks Noah's post-Flood worship and the transition into God's covenantal promise concerning creation.</t>
  </si>
  <si>
    <t>Noah; The Flood; Rainbow Covenant</t>
  </si>
  <si>
    <t>Bricks of Babel</t>
  </si>
  <si>
    <t>Building Material</t>
  </si>
  <si>
    <t>Illustrates the technology and human ambition associated with the city and tower of Babel.</t>
  </si>
  <si>
    <t>Genesis 11:3–4 | Primeval history | Shared canon</t>
  </si>
  <si>
    <t>Babel; Shinar; Tower of Babel</t>
  </si>
  <si>
    <t>Abraham's Altar</t>
  </si>
  <si>
    <t>Represents Abraham's repeated acts of worship as he travels through the land promised to him.</t>
  </si>
  <si>
    <t>Genesis 12:7–8; 13:4, 18 | Patriarchal period | Shared canon</t>
  </si>
  <si>
    <t>Abraham; Canaan; Bethel; Hebron</t>
  </si>
  <si>
    <t>Covenant Sacrificial Pieces</t>
  </si>
  <si>
    <t>Anchors the unusual covenant ceremony in which God confirms promises to Abraham.</t>
  </si>
  <si>
    <t>Genesis 15:9–18 | Patriarchal period | Shared canon</t>
  </si>
  <si>
    <t>Abraham; Covenant with Abraham</t>
  </si>
  <si>
    <t>Wood for Isaac's Offering</t>
  </si>
  <si>
    <t>The wood Isaac carries toward Moriah, emphasizing the tension of Abraham's test and the substitution that follows.</t>
  </si>
  <si>
    <t>Genesis 22:6–9 | Patriarchal period | Shared canon</t>
  </si>
  <si>
    <t>Abraham; Isaac; Binding of Isaac; Moriah</t>
  </si>
  <si>
    <t>Abraham's Knife</t>
  </si>
  <si>
    <t>Weapon / Tool</t>
  </si>
  <si>
    <t>The knife raised during Abraham's test before the angel stops him and a ram is provided.</t>
  </si>
  <si>
    <t>Genesis 22:6, 10–12 | Patriarchal period | Shared canon</t>
  </si>
  <si>
    <t>Abraham; Isaac; Binding of Isaac</t>
  </si>
  <si>
    <t>Jacob's Stone Pillow</t>
  </si>
  <si>
    <t>Stone / Memorial</t>
  </si>
  <si>
    <t>The stone Jacob uses at Bethel before his dream and then sets up as a memorial pillar.</t>
  </si>
  <si>
    <t>Genesis 28:11–18 | Patriarchal period | Shared canon</t>
  </si>
  <si>
    <t>Jacob; Bethel; Jacob's Dream</t>
  </si>
  <si>
    <t>Rachel's Household Gods</t>
  </si>
  <si>
    <t>The household idols Rachel takes from Laban, illustrating the persistence of household religion in the patriarchal story.</t>
  </si>
  <si>
    <t>Genesis 31:19, 34–35 | Patriarchal period | Shared canon</t>
  </si>
  <si>
    <t>Rachel; Laban; Jacob</t>
  </si>
  <si>
    <t>Joseph's Silver Cup</t>
  </si>
  <si>
    <t>The cup planted in Benjamin's sack becomes the device Joseph uses to test his brothers' changed character.</t>
  </si>
  <si>
    <t>Genesis 44:1–17 | Patriarchal period | Shared canon</t>
  </si>
  <si>
    <t>Joseph; Benjamin; Judah; Joseph's Brothers</t>
  </si>
  <si>
    <t>Pharaoh's Signet Ring</t>
  </si>
  <si>
    <t>Symbolizes Joseph's elevation to authority over Egypt under Pharaoh.</t>
  </si>
  <si>
    <t>Genesis 41:41–43 | Patriarchal period | Shared canon</t>
  </si>
  <si>
    <t>Joseph; Pharaoh; Egypt</t>
  </si>
  <si>
    <t>Egyptian Chariots</t>
  </si>
  <si>
    <t>Vehicle</t>
  </si>
  <si>
    <t>Represent the military power pursuing Israel to the sea during the climactic escape from Egypt.</t>
  </si>
  <si>
    <t>Exodus 14:6–28 | Exodus period | Shared canon</t>
  </si>
  <si>
    <t>Pharaoh of the Exodus; The Exodus; Red Sea</t>
  </si>
  <si>
    <t>Hyssop Bundle at Passover</t>
  </si>
  <si>
    <t>Used to apply the Passover blood to Israelite doorframes on the night of deliverance from Egypt.</t>
  </si>
  <si>
    <t>Exodus 12:21–23 | Exodus period | Shared canon</t>
  </si>
  <si>
    <t>Passover; The Exodus; Passover Lamb</t>
  </si>
  <si>
    <t>Cherubim of the Ark</t>
  </si>
  <si>
    <t>The paired golden cherubim overshadow the mercy seat and frame the Ark's symbolic throne imagery.</t>
  </si>
  <si>
    <t>Exodus 25:18–22; 37:7–9 | Exodus / wilderness | Shared canon</t>
  </si>
  <si>
    <t>Ark of the Covenant; Mercy Seat; Tabernacle</t>
  </si>
  <si>
    <t>Book of the Covenant</t>
  </si>
  <si>
    <t>The written covenant document read to Israel and used in the covenant-ratification ceremony at Sinai.</t>
  </si>
  <si>
    <t>Exodus 24:4–8 | Sinai / wilderness | Shared canon</t>
  </si>
  <si>
    <t>Moses; Mount Sinai; Covenant at Sinai</t>
  </si>
  <si>
    <t>Table of the Bread of the Presence</t>
  </si>
  <si>
    <t>The gold-covered table holds the Bread of the Presence before the Lord in the tabernacle.</t>
  </si>
  <si>
    <t>Exodus 25:23–30; Leviticus 24:5–9 | Exodus / wilderness | Shared canon</t>
  </si>
  <si>
    <t>Tabernacle; Bread of the Presence; Priests</t>
  </si>
  <si>
    <t>Bread of the Presence</t>
  </si>
  <si>
    <t>Twelve loaves continually set before God represent Israel within tabernacle and temple worship.</t>
  </si>
  <si>
    <t>Leviticus 24:5–9; 1 Samuel 21:1–6 | Exodus through monarchy | Shared canon</t>
  </si>
  <si>
    <t>Table of the Bread of the Presence; David; Ahimelech</t>
  </si>
  <si>
    <t>Bronze Altar</t>
  </si>
  <si>
    <t>The large altar of burnt offering stands at the center of sacrificial worship in the tabernacle courtyard.</t>
  </si>
  <si>
    <t>Exodus 27:1–8; 38:1–7 | Exodus / wilderness | Shared canon</t>
  </si>
  <si>
    <t>Tabernacle; Sacrifices; Priests</t>
  </si>
  <si>
    <t>Bronze Basin</t>
  </si>
  <si>
    <t>The basin provides ritual washing for priests before service at the tabernacle.</t>
  </si>
  <si>
    <t>Exodus 30:17–21; 38:8 | Exodus / wilderness | Shared canon</t>
  </si>
  <si>
    <t>Tabernacle; Aaron; Priests</t>
  </si>
  <si>
    <t>Tabernacle Veil</t>
  </si>
  <si>
    <t>Separates the holy place from the Most Holy Place and visually defines access to the Ark.</t>
  </si>
  <si>
    <t>Exodus 26:31–35 | Exodus / wilderness | Shared canon</t>
  </si>
  <si>
    <t>Tabernacle; Ark of the Covenant; Most Holy Place</t>
  </si>
  <si>
    <t>Tabernacle Curtains</t>
  </si>
  <si>
    <t>Layered embroidered coverings form the tabernacle's richly symbolic portable sanctuary.</t>
  </si>
  <si>
    <t>Exodus 26:1–14; 36:8–19 | Exodus / wilderness | Shared canon</t>
  </si>
  <si>
    <t>Tabernacle; Bezalel; Oholiab</t>
  </si>
  <si>
    <t>Tabernacle Boards</t>
  </si>
  <si>
    <t>Building Component</t>
  </si>
  <si>
    <t>Acacia-wood frames form the structural skeleton of the portable sanctuary.</t>
  </si>
  <si>
    <t>Exodus 26:15–30; 36:20–34 | Exodus / wilderness | Shared canon</t>
  </si>
  <si>
    <t>Tabernacle; Bezalel</t>
  </si>
  <si>
    <t>Tabernacle Silver Bases</t>
  </si>
  <si>
    <t>Heavy silver sockets stabilize the tabernacle's wooden frames and provide a practical material detail of its construction.</t>
  </si>
  <si>
    <t>Exodus 26:19–25; 38:27 | Exodus / wilderness | Shared canon</t>
  </si>
  <si>
    <t>Tabernacle; Tabernacle Boards</t>
  </si>
  <si>
    <t>Tabernacle Clasps</t>
  </si>
  <si>
    <t>Gold and bronze clasps join the fabric sections of the tabernacle and its outer tent coverings.</t>
  </si>
  <si>
    <t>Exodus 26:6, 11; 36:13, 18 | Exodus / wilderness | Shared canon</t>
  </si>
  <si>
    <t>Tabernacle; Tabernacle Curtains</t>
  </si>
  <si>
    <t>High Priest's Turban</t>
  </si>
  <si>
    <t>Part of the high priest's consecrated clothing and the support for the engraved gold plate.</t>
  </si>
  <si>
    <t>Exodus 28:36–39; 39:28–31 | Exodus / wilderness | Shared canon</t>
  </si>
  <si>
    <t>Aaron; Holy Crown; Priestly Garments</t>
  </si>
  <si>
    <t>Holy Crown / Gold Plate</t>
  </si>
  <si>
    <t>The engraved gold plate reading 'Holy to the LORD' is fastened to the high priest's turban.</t>
  </si>
  <si>
    <t>Exodus 28:36–38; 39:30–31 | Exodus / wilderness | Shared canon</t>
  </si>
  <si>
    <t>Aaron; High Priest's Turban</t>
  </si>
  <si>
    <t>High Priest's Robe</t>
  </si>
  <si>
    <t>The blue robe worn beneath the ephod is distinguished by bells and pomegranate ornament at its hem.</t>
  </si>
  <si>
    <t>Exodus 28:31–35; 39:22–26 | Exodus / wilderness | Shared canon</t>
  </si>
  <si>
    <t>Aaron; Ephod; Bells and Pomegranates</t>
  </si>
  <si>
    <t>Bells and Pomegranates</t>
  </si>
  <si>
    <t>Garment Ornament</t>
  </si>
  <si>
    <t>Alternating bells and textile pomegranates decorate the hem of the high priest's robe.</t>
  </si>
  <si>
    <t>Exodus 28:33–35; 39:24–26 | Exodus / wilderness | Shared canon</t>
  </si>
  <si>
    <t>High Priest's Robe; Aaron</t>
  </si>
  <si>
    <t>Priestly Censer</t>
  </si>
  <si>
    <t>Ritual Vessel</t>
  </si>
  <si>
    <t>A vessel for carrying burning coals and incense, especially significant in priestly service and Day of Atonement imagery.</t>
  </si>
  <si>
    <t>Leviticus 16:12–13; Numbers 16:46–48 | Wilderness period | Shared canon</t>
  </si>
  <si>
    <t>Aaron; Day of Atonement; Sacred Incense</t>
  </si>
  <si>
    <t>Holy Anointing Oil</t>
  </si>
  <si>
    <t>Ritual Substance</t>
  </si>
  <si>
    <t>Specially compounded oil consecrates the tabernacle, furnishings, and priesthood for sacred service.</t>
  </si>
  <si>
    <t>Exodus 30:22–33 | Exodus / wilderness | Shared canon</t>
  </si>
  <si>
    <t>Korah's Censers</t>
  </si>
  <si>
    <t>The rebels' censers are hammered into altar covering as a lasting warning after Korah's rebellion.</t>
  </si>
  <si>
    <t>Numbers 16:16–40 | Wilderness period | Shared canon</t>
  </si>
  <si>
    <t>Korah; Aaron; Korah's Rebellion</t>
  </si>
  <si>
    <t>Angel's Drawn Sword</t>
  </si>
  <si>
    <t>The sword visible to Balaam's donkey and later to Balaam marks the angel blocking his path.</t>
  </si>
  <si>
    <t>Numbers 22:22–35 | Wilderness period | Shared canon</t>
  </si>
  <si>
    <t>Balaam; Balaam's Donkey</t>
  </si>
  <si>
    <t>Phinehas's Spear</t>
  </si>
  <si>
    <t>The spear used by Phinehas during the crisis at Peor is tied to zeal, judgment, and a difficult narrative requiring careful treatment.</t>
  </si>
  <si>
    <t>Numbers 25:6–13 | Wilderness period | Shared canon</t>
  </si>
  <si>
    <t>Phinehas; Baal of Peor</t>
  </si>
  <si>
    <t>Violent subject; educational copy and art should contextualize the narrative rather than glorify the act.</t>
  </si>
  <si>
    <t>Trumpets of Jericho</t>
  </si>
  <si>
    <t>Priestly ram's-horn trumpets accompany Israel's procession around Jericho before the walls fall.</t>
  </si>
  <si>
    <t>Joshua 6:4–20 | Conquest period | Shared canon</t>
  </si>
  <si>
    <t>Joshua; Jericho; Ark of the Covenant</t>
  </si>
  <si>
    <t>Achan's Babylonian Garment</t>
  </si>
  <si>
    <t>Part of the devoted spoil Achan hides after Jericho, illustrating covenant violation and concealed sin.</t>
  </si>
  <si>
    <t>Joshua 7:20–26 | Conquest period | Shared canon</t>
  </si>
  <si>
    <t>Achan; Jericho; Ai</t>
  </si>
  <si>
    <t>Achan's Silver and Gold</t>
  </si>
  <si>
    <t>Hidden precious metal from Jericho becomes evidence in the judgment of Achan.</t>
  </si>
  <si>
    <t>Joshua's Flint Knives</t>
  </si>
  <si>
    <t>Flint knives used for circumcision at Gilgal mark covenant renewal after crossing the Jordan.</t>
  </si>
  <si>
    <t>Joshua 5:2–9 | Conquest period | Shared canon</t>
  </si>
  <si>
    <t>Joshua; Gilgal; Crossing the Jordan</t>
  </si>
  <si>
    <t>BI-066</t>
  </si>
  <si>
    <t>Gideon's Trumpets</t>
  </si>
  <si>
    <t>Trumpets sounded by Gideon's small force help create panic in the Midianite camp.</t>
  </si>
  <si>
    <t>Gideon; Midian; Gideon's Jars; Gideon's Torches</t>
  </si>
  <si>
    <t>BI-069</t>
  </si>
  <si>
    <t>Gideon's Ephod</t>
  </si>
  <si>
    <t>The ephod Gideon makes from captured gold later becomes a snare to him and his household.</t>
  </si>
  <si>
    <t>Judges 8:24–27 | Judges period | Shared canon</t>
  </si>
  <si>
    <t>Gideon; Ophrah</t>
  </si>
  <si>
    <t>BI-070</t>
  </si>
  <si>
    <t>Jael's Tent Peg</t>
  </si>
  <si>
    <t>Tool / Weapon</t>
  </si>
  <si>
    <t>Jael's tent peg is the defining object in Sisera's death during Deborah and Barak's victory.</t>
  </si>
  <si>
    <t>Judges 4:17–22; 5:24–27 | Judges period | Shared canon</t>
  </si>
  <si>
    <t>Violent subject; artwork should avoid gratuitous gore.</t>
  </si>
  <si>
    <t>BI-071</t>
  </si>
  <si>
    <t>Jael's Hammer</t>
  </si>
  <si>
    <t>The hammer paired with Jael's tent peg forms one of Judges' most memorable but violent visual motifs.</t>
  </si>
  <si>
    <t>Judges 4:21; 5:26 | Judges period | Shared canon</t>
  </si>
  <si>
    <t>Jael; Sisera; Jael's Tent Peg</t>
  </si>
  <si>
    <t>BI-072</t>
  </si>
  <si>
    <t>Samson's Jawbone</t>
  </si>
  <si>
    <t>Improvised Weapon</t>
  </si>
  <si>
    <t>The jawbone Samson uses against the Philistines captures the exaggerated strength and conflict of his judgeship.</t>
  </si>
  <si>
    <t>Judges 15:14–17 | Judges period | Shared canon</t>
  </si>
  <si>
    <t>BI-073</t>
  </si>
  <si>
    <t>Gates of Gaza</t>
  </si>
  <si>
    <t>Architectural Object</t>
  </si>
  <si>
    <t>Samson tears up Gaza's city gates and carries them away, turning fortification into a symbol of his strength.</t>
  </si>
  <si>
    <t>Samson; Gaza</t>
  </si>
  <si>
    <t>BI-074</t>
  </si>
  <si>
    <t>Micah's Carved Image</t>
  </si>
  <si>
    <t>The household image in Micah's shrine illustrates religious disorder late in the book of Judges.</t>
  </si>
  <si>
    <t>Micah of Ephraim; Danites; Levite of Micah</t>
  </si>
  <si>
    <t>BI-075</t>
  </si>
  <si>
    <t>Micah's Ephod</t>
  </si>
  <si>
    <t>A privately made ephod belongs to Micah's unauthorized household shrine and later passes to the Danites.</t>
  </si>
  <si>
    <t>Judges 17:5; 18:14–20 | Judges period | Shared canon</t>
  </si>
  <si>
    <t>Micah of Ephraim; Danites</t>
  </si>
  <si>
    <t>BI-078</t>
  </si>
  <si>
    <t>Eli's Chair at the Gate</t>
  </si>
  <si>
    <t>Furniture</t>
  </si>
  <si>
    <t>Eli's seat by the sanctuary gate frames several scenes at Shiloh, including the news of the Ark's capture.</t>
  </si>
  <si>
    <t>1 Samuel 1:9; 4:13–18 | Samuel period | Shared canon</t>
  </si>
  <si>
    <t>Eli; Shiloh; Capture of the Ark</t>
  </si>
  <si>
    <t>BI-080</t>
  </si>
  <si>
    <t>Golden Tumors and Mice</t>
  </si>
  <si>
    <t>Votive Objects</t>
  </si>
  <si>
    <t>Philistine guilt offerings sent with the Ark form one of Scripture's strangest and most memorable object groups.</t>
  </si>
  <si>
    <t>1 Samuel 6:4–18 | Samuel period | Shared canon</t>
  </si>
  <si>
    <t>BI-081</t>
  </si>
  <si>
    <t>Cart of the Returned Ark</t>
  </si>
  <si>
    <t>The new cart carrying the Ark from Philistine territory helps narrate its unusual return to Israel.</t>
  </si>
  <si>
    <t>1 Samuel 6:7–14 | Samuel period | Shared canon</t>
  </si>
  <si>
    <t>BI-082</t>
  </si>
  <si>
    <t>Ebenezer Stone</t>
  </si>
  <si>
    <t>Samuel's memorial stone commemorates God's help after Israel's victory over the Philistines.</t>
  </si>
  <si>
    <t>1 Samuel 7:12 | Samuel period | Shared canon</t>
  </si>
  <si>
    <t>Samuel; Philistines; Mizpah</t>
  </si>
  <si>
    <t>BI-084</t>
  </si>
  <si>
    <t>Samuel's Torn Robe</t>
  </si>
  <si>
    <t>The torn edge of Samuel's robe becomes a prophetic sign that Saul's kingdom will be torn from him.</t>
  </si>
  <si>
    <t>1 Samuel 15:27–28 | United monarchy | Shared canon</t>
  </si>
  <si>
    <t>Samuel; Saul</t>
  </si>
  <si>
    <t>BI-089</t>
  </si>
  <si>
    <t>Goliath's Armor</t>
  </si>
  <si>
    <t>Armor</t>
  </si>
  <si>
    <t>Goliath's imposing armor emphasizes the contrast between conventional military strength and David's lightly armed approach.</t>
  </si>
  <si>
    <t>1 Samuel 17:4–7, 38–39 | United monarchy | Shared canon</t>
  </si>
  <si>
    <t>Goliath; David; Saul</t>
  </si>
  <si>
    <t>BI-090</t>
  </si>
  <si>
    <t>Jonathan's Bow</t>
  </si>
  <si>
    <t>The bow connects Jonathan with both his warrior identity and his covert communication with David.</t>
  </si>
  <si>
    <t>1 Samuel 18:4; 20:18–42; 2 Samuel 1:22 | United monarchy | Shared canon</t>
  </si>
  <si>
    <t>Jonathan; David; Saul</t>
  </si>
  <si>
    <t>BI-091</t>
  </si>
  <si>
    <t>Michal's Household Idol</t>
  </si>
  <si>
    <t>The household image placed in David's bed helps Michal deceive Saul's messengers during David's escape.</t>
  </si>
  <si>
    <t>1 Samuel 19:11–17 | United monarchy | Shared canon</t>
  </si>
  <si>
    <t>Michal; David; Saul</t>
  </si>
  <si>
    <t>BI-092</t>
  </si>
  <si>
    <t>Showbread from Nob</t>
  </si>
  <si>
    <t>Consecrated bread given to David and his men later becomes an important Gospel example in debates over Sabbath and need.</t>
  </si>
  <si>
    <t>1 Samuel 21:1–6; Matthew 12:3–4 | United monarchy / Gospel reception | Shared canon</t>
  </si>
  <si>
    <t>David; Ahimelech; Bread of the Presence</t>
  </si>
  <si>
    <t>BI-093</t>
  </si>
  <si>
    <t>Abiathar's Ephod</t>
  </si>
  <si>
    <t>Priestly Object</t>
  </si>
  <si>
    <t>David uses the ephod associated with Abiathar when seeking divine guidance during his fugitive years.</t>
  </si>
  <si>
    <t>1 Samuel 23:6–12; 30:7–8 | United monarchy | Shared canon</t>
  </si>
  <si>
    <t>Abiathar; David</t>
  </si>
  <si>
    <t>BI-094</t>
  </si>
  <si>
    <t>The New Cart of Uzzah</t>
  </si>
  <si>
    <t>The cart used to move the Ark toward Jerusalem frames the difficult episode involving Uzzah.</t>
  </si>
  <si>
    <t>2 Samuel 6:1–8 | United monarchy | Shared canon</t>
  </si>
  <si>
    <t>Uzzah; David; Ark of the Covenant</t>
  </si>
  <si>
    <t>The narrative raises questions about proper transport of the Ark; description should avoid implying the cart itself was prescribed.</t>
  </si>
  <si>
    <t>BI-095</t>
  </si>
  <si>
    <t>David's Linen Ephod</t>
  </si>
  <si>
    <t>David wears a linen ephod while celebrating before the Ark as it enters Jerusalem.</t>
  </si>
  <si>
    <t>2 Samuel 6:14–15 | United monarchy | Shared canon</t>
  </si>
  <si>
    <t>David; Ark of the Covenant; Jerusalem</t>
  </si>
  <si>
    <t>BI-096</t>
  </si>
  <si>
    <t>Uriah's Letter</t>
  </si>
  <si>
    <t>David's sealed instructions to Joab effectively carry Uriah's death sentence, making the letter a stark object of royal abuse.</t>
  </si>
  <si>
    <t>2 Samuel 11:14–17 | United monarchy | Shared canon</t>
  </si>
  <si>
    <t>David; Uriah; Joab; Bathsheba</t>
  </si>
  <si>
    <t>BI-097</t>
  </si>
  <si>
    <t>Absalom's Monument</t>
  </si>
  <si>
    <t>Monument</t>
  </si>
  <si>
    <t>Absalom's pillar in the King's Valley is described as a memorial to preserve his name.</t>
  </si>
  <si>
    <t>2 Samuel 18:18 | United monarchy | Shared canon</t>
  </si>
  <si>
    <t>Absalom; David; King's Valley</t>
  </si>
  <si>
    <t>BI-098</t>
  </si>
  <si>
    <t>Joab's Three Javelins</t>
  </si>
  <si>
    <t>Joab uses three weapons against Absalom, closing the rebellion despite David's command to deal gently with him.</t>
  </si>
  <si>
    <t>2 Samuel 18:14–15 | United monarchy | Shared canon</t>
  </si>
  <si>
    <t>Joab; Absalom; David</t>
  </si>
  <si>
    <t>BI-099</t>
  </si>
  <si>
    <t>Threshing Tools of Araunah</t>
  </si>
  <si>
    <t>Araunah offers oxen and wooden threshing implements along with the threshing floor where David builds an altar.</t>
  </si>
  <si>
    <t>2 Samuel 24:22–25 | United monarchy | Shared canon</t>
  </si>
  <si>
    <t>David; Araunah; Temple Mount tradition</t>
  </si>
  <si>
    <t>BI-102</t>
  </si>
  <si>
    <t>Solomon's Golden Drinking Vessels</t>
  </si>
  <si>
    <t>Royal Vessel</t>
  </si>
  <si>
    <t>Gold vessels in Solomon's court illustrate the extraordinary wealth attributed to his reign.</t>
  </si>
  <si>
    <t>1 Kings 10:21 | United monarchy | Shared canon</t>
  </si>
  <si>
    <t>Solomon; Queen of Sheba</t>
  </si>
  <si>
    <t>BI-104</t>
  </si>
  <si>
    <t>Pillar of Jachin</t>
  </si>
  <si>
    <t>One of the two named bronze pillars at the entrance of Solomon's Temple.</t>
  </si>
  <si>
    <t>Solomon's Temple; Pillar of Boaz; Hiram of Tyre</t>
  </si>
  <si>
    <t>BI-106</t>
  </si>
  <si>
    <t>Temple Lampstands</t>
  </si>
  <si>
    <t>Ten gold lampstands illuminate the temple and expand the visual language inherited from the tabernacle.</t>
  </si>
  <si>
    <t>1 Kings 7:48–49; 2 Chronicles 4:7 | United monarchy | Shared canon</t>
  </si>
  <si>
    <t>Solomon's Temple; Tabernacle Menorah</t>
  </si>
  <si>
    <t>BI-107</t>
  </si>
  <si>
    <t>Temple Basins</t>
  </si>
  <si>
    <t>Ten movable bronze basins provide a richly engineered element of Solomon's Temple complex.</t>
  </si>
  <si>
    <t>1 Kings 7:27–39 | United monarchy | Shared canon</t>
  </si>
  <si>
    <t>Solomon's Temple; Bronze Sea; Hiram of Tyre</t>
  </si>
  <si>
    <t>BI-111</t>
  </si>
  <si>
    <t>Golden Calf of Bethel</t>
  </si>
  <si>
    <t>One of Jeroboam's rival cult images, established to redirect northern worship away from Jerusalem.</t>
  </si>
  <si>
    <t>1 Kings 12:28–33 | Divided monarchy | Shared canon</t>
  </si>
  <si>
    <t>Jeroboam I; Bethel; Golden Calf of Dan</t>
  </si>
  <si>
    <t>BI-112</t>
  </si>
  <si>
    <t>Golden Calf of Dan</t>
  </si>
  <si>
    <t>The northern counterpart to the calf at Bethel becomes a lasting symbol of Jeroboam's religious policy.</t>
  </si>
  <si>
    <t>Jeroboam I; Dan; Golden Calf of Bethel</t>
  </si>
  <si>
    <t>BI-114</t>
  </si>
  <si>
    <t>Widow of Zarephath's Flour Jar</t>
  </si>
  <si>
    <t>The jar of flour does not run empty during famine as the widow sustains Elijah.</t>
  </si>
  <si>
    <t>Elijah; Widow of Zarephath; Zarephath</t>
  </si>
  <si>
    <t>BI-115</t>
  </si>
  <si>
    <t>Widow of Zarephath's Oil Jug</t>
  </si>
  <si>
    <t>The small jug of oil remains supplied during famine alongside the widow's flour.</t>
  </si>
  <si>
    <t>Elijah; Widow of Zarephath; Flour Jar</t>
  </si>
  <si>
    <t>BI-116</t>
  </si>
  <si>
    <t>Elijah's Altar Stones</t>
  </si>
  <si>
    <t>Twelve stones rebuilt into an altar on Mount Carmel frame Elijah's confrontation with Baal's prophets.</t>
  </si>
  <si>
    <t>1 Kings 18:30–39 | Divided monarchy | Shared canon</t>
  </si>
  <si>
    <t>Elijah; Mount Carmel; Prophets of Baal</t>
  </si>
  <si>
    <t>BI-120</t>
  </si>
  <si>
    <t>Elisha's Staff</t>
  </si>
  <si>
    <t>Elisha's staff is carried by Gehazi toward the Shunammite woman's son before Elisha himself arrives.</t>
  </si>
  <si>
    <t>2 Kings 4:29–31 | Divided monarchy | Shared canon</t>
  </si>
  <si>
    <t>Elisha; Gehazi; Shunammite Woman</t>
  </si>
  <si>
    <t>BI-121</t>
  </si>
  <si>
    <t>Widow's Jars of Oil</t>
  </si>
  <si>
    <t>Borrowed jars become the containers for miraculously multiplied oil that rescues a prophetic widow from debt.</t>
  </si>
  <si>
    <t>Elisha; Widow of a Prophet</t>
  </si>
  <si>
    <t>BI-122</t>
  </si>
  <si>
    <t>Naaman's Gifts</t>
  </si>
  <si>
    <t>Silver, garments, and other gifts offered after Naaman's healing highlight grace freely given and Gehazi's later greed.</t>
  </si>
  <si>
    <t>2 Kings 5:5, 15–27 | Divided monarchy | Shared canon</t>
  </si>
  <si>
    <t>Naaman; Elisha; Gehazi</t>
  </si>
  <si>
    <t>BI-124</t>
  </si>
  <si>
    <t>Poisoned Stew Pot</t>
  </si>
  <si>
    <t>A large pot of stew becomes dangerous until Elisha intervenes during famine at Gilgal.</t>
  </si>
  <si>
    <t>2 Kings 4:38–41 | Divided monarchy | Shared canon</t>
  </si>
  <si>
    <t>Elisha; Sons of the Prophets; Gilgal</t>
  </si>
  <si>
    <t>BI-125</t>
  </si>
  <si>
    <t>Barley Loaves for Elisha</t>
  </si>
  <si>
    <t>A small offering of barley loaves feeds a hundred men with food left over.</t>
  </si>
  <si>
    <t>2 Kings 4:42–44 | Divided monarchy | Shared canon</t>
  </si>
  <si>
    <t>Elisha; Feeding of One Hundred</t>
  </si>
  <si>
    <t>BI-126</t>
  </si>
  <si>
    <t>Jehu's Bow</t>
  </si>
  <si>
    <t>Jehu's bow is the weapon used in the death of Joram during the violent overthrow of Ahab's dynasty.</t>
  </si>
  <si>
    <t>2 Kings 9:24 | Divided monarchy | Shared canon</t>
  </si>
  <si>
    <t>Jehu; Joram; Jezreel</t>
  </si>
  <si>
    <t>BI-128</t>
  </si>
  <si>
    <t>Joash's Collection Chest</t>
  </si>
  <si>
    <t>Temple Object</t>
  </si>
  <si>
    <t>A chest placed for temple contributions becomes part of Joash's repair program.</t>
  </si>
  <si>
    <t>2 Kings 12:9–12; 2 Chronicles 24:8–11 | Divided monarchy | Shared canon</t>
  </si>
  <si>
    <t>Joash; Jehoiada; Jerusalem Temple</t>
  </si>
  <si>
    <t>BI-130</t>
  </si>
  <si>
    <t>Steps of Ahaz</t>
  </si>
  <si>
    <t>Timekeeping Object</t>
  </si>
  <si>
    <t>The shadow's reversal on the steps or stairway associated with Ahaz confirms Isaiah's sign to Hezekiah.</t>
  </si>
  <si>
    <t>2 Kings 20:8–11; Isaiah 38:7–8 | Divided monarchy | Shared canon</t>
  </si>
  <si>
    <t>Translations differ on whether this was a stairway/steps or a specific sundial-like device; art should remain flexible.</t>
  </si>
  <si>
    <t>BI-133</t>
  </si>
  <si>
    <t>Jeremiah's Potter's Jar</t>
  </si>
  <si>
    <t>A clay jar shattered before witnesses embodies Jeremiah's warning of coming judgment on Jerusalem.</t>
  </si>
  <si>
    <t>Jeremiah 19:1–13 | Late monarchy | Shared canon</t>
  </si>
  <si>
    <t>Jeremiah; Valley of Hinnom; Jerusalem</t>
  </si>
  <si>
    <t>BI-136</t>
  </si>
  <si>
    <t>Jehoiakim's Knife</t>
  </si>
  <si>
    <t>The king's knife cuts Jeremiah's scroll column by column before the pieces are burned.</t>
  </si>
  <si>
    <t>Jeremiah 36:20–26 | Late monarchy | Shared canon</t>
  </si>
  <si>
    <t>Jehoiakim; Jeremiah; Baruch; Jeremiah's Scroll</t>
  </si>
  <si>
    <t>BI-137</t>
  </si>
  <si>
    <t>Basket of Good Figs</t>
  </si>
  <si>
    <t>One basket in Jeremiah's vision represents exiles whom God promises to restore and build up.</t>
  </si>
  <si>
    <t>Jeremiah 24 | Exilic period | Shared canon</t>
  </si>
  <si>
    <t>Jeremiah; Babylonian Exile; Basket of Bad Figs</t>
  </si>
  <si>
    <t>BI-138</t>
  </si>
  <si>
    <t>Basket of Bad Figs</t>
  </si>
  <si>
    <t>The second basket of inedible figs represents judgment on those resisting the prophetic word.</t>
  </si>
  <si>
    <t>Jeremiah; Babylonian Exile; Basket of Good Figs</t>
  </si>
  <si>
    <t>BI-139</t>
  </si>
  <si>
    <t>Ezekiel's Scroll</t>
  </si>
  <si>
    <t>Ezekiel eats a written scroll as a sign of receiving and internalizing the prophetic message.</t>
  </si>
  <si>
    <t>Ezekiel 2:8–3:3 | Exilic period | Shared canon</t>
  </si>
  <si>
    <t>Ezekiel; Call of Ezekiel</t>
  </si>
  <si>
    <t>BI-140</t>
  </si>
  <si>
    <t>Ezekiel's Brick</t>
  </si>
  <si>
    <t>A brick inscribed with Jerusalem becomes the center of Ezekiel's enacted siege sign.</t>
  </si>
  <si>
    <t>Ezekiel 4:1–3 | Exilic period | Shared canon</t>
  </si>
  <si>
    <t>Ezekiel; Jerusalem; Siege of Jerusalem</t>
  </si>
  <si>
    <t>BI-141</t>
  </si>
  <si>
    <t>Ezekiel's Measuring Reed</t>
  </si>
  <si>
    <t>A measuring reed is used in Ezekiel's extensive vision of a restored temple complex.</t>
  </si>
  <si>
    <t>Ezekiel 40:3–5 | Exilic period | Shared canon</t>
  </si>
  <si>
    <t>Ezekiel; Temple Vision</t>
  </si>
  <si>
    <t>BI-142</t>
  </si>
  <si>
    <t>Ezekiel's Cooking Pot</t>
  </si>
  <si>
    <t>The cooking pot image in Ezekiel dramatizes judgment on Jerusalem in vivid domestic imagery.</t>
  </si>
  <si>
    <t>Ezekiel 24:1–14 | Exilic period | Shared canon</t>
  </si>
  <si>
    <t>Ezekiel; Jerusalem</t>
  </si>
  <si>
    <t>BI-144</t>
  </si>
  <si>
    <t>Isaiah's Scroll</t>
  </si>
  <si>
    <t>The prophetic scroll becomes especially important in later biblical scenes, including Jesus' reading at Nazareth.</t>
  </si>
  <si>
    <t>Isaiah; Luke 4:16–21 | Prophetic / Gospel reception | Shared canon</t>
  </si>
  <si>
    <t>Isaiah; Jesus Christ; Nazareth</t>
  </si>
  <si>
    <t>BI-146</t>
  </si>
  <si>
    <t>Amos's Basket of Summer Fruit</t>
  </si>
  <si>
    <t>A basket of ripe fruit becomes a wordplay-laden sign that Israel's end has come.</t>
  </si>
  <si>
    <t>Amos 8:1–3 | Prophetic period | Shared canon</t>
  </si>
  <si>
    <t>BI-148</t>
  </si>
  <si>
    <t>Zechariah's Flying Scroll</t>
  </si>
  <si>
    <t>An enormous flying scroll represents a curse going out over the land against theft and false swearing.</t>
  </si>
  <si>
    <t>Zechariah 5:1–4 | Post-exilic period | Shared canon</t>
  </si>
  <si>
    <t>Zechariah; Flying Scroll Vision</t>
  </si>
  <si>
    <t>BI-149</t>
  </si>
  <si>
    <t>Zechariah's Measuring Line</t>
  </si>
  <si>
    <t>A measuring line appears in a vision of Jerusalem's future expansion and divine protection.</t>
  </si>
  <si>
    <t>Zechariah 2:1–5 | Post-exilic period | Shared canon</t>
  </si>
  <si>
    <t>Zechariah; Jerusalem</t>
  </si>
  <si>
    <t>BI-150</t>
  </si>
  <si>
    <t>Zechariah's Crowns</t>
  </si>
  <si>
    <t>Silver and gold are fashioned into a crown or crowns for Joshua the high priest in a messianic sign-act.</t>
  </si>
  <si>
    <t>Zechariah 6:9–15 | Post-exilic period | Shared canon</t>
  </si>
  <si>
    <t>Zechariah; Joshua the High Priest; Zerubbabel</t>
  </si>
  <si>
    <t>Translations and interpretation differ on the singular/plural handling and symbolic arrangement of the crowns.</t>
  </si>
  <si>
    <t>BI-151</t>
  </si>
  <si>
    <t>Jonah's Plant</t>
  </si>
  <si>
    <t>Natural Object</t>
  </si>
  <si>
    <t>The fast-growing plant that shades Jonah and then dies exposes his misplaced anger and God's concern for Nineveh.</t>
  </si>
  <si>
    <t>Jonah 4:6–11 | Prophetic narrative | Shared canon</t>
  </si>
  <si>
    <t>Jonah; Nineveh</t>
  </si>
  <si>
    <t>BI-152</t>
  </si>
  <si>
    <t>Lots Cast for Jonah</t>
  </si>
  <si>
    <t>Divination / Decision Object</t>
  </si>
  <si>
    <t>Sailors cast lots to identify responsibility for the storm, leading to Jonah's confession.</t>
  </si>
  <si>
    <t>Jonah 1:7 | Prophetic narrative | Shared canon</t>
  </si>
  <si>
    <t>Jonah; Storm at Sea</t>
  </si>
  <si>
    <t>BI-153</t>
  </si>
  <si>
    <t>Job's Potsherd</t>
  </si>
  <si>
    <t>Tool / Object</t>
  </si>
  <si>
    <t>Job scrapes himself with a broken piece of pottery while sitting among the ashes.</t>
  </si>
  <si>
    <t>Job 2:7–8 | Wisdom literature | Shared canon</t>
  </si>
  <si>
    <t>Job; Job's Suffering</t>
  </si>
  <si>
    <t>BI-154</t>
  </si>
  <si>
    <t>Job's Sackcloth</t>
  </si>
  <si>
    <t>Job describes sewing sackcloth over his skin as part of his embodied lament.</t>
  </si>
  <si>
    <t>Job 16:15 | Wisdom literature | Shared canon</t>
  </si>
  <si>
    <t>Job; Job's Lament</t>
  </si>
  <si>
    <t>BI-157</t>
  </si>
  <si>
    <t>Persian Royal Signet Ring</t>
  </si>
  <si>
    <t>The king's signet ring authorizes Haman and later Mordecai, making it a compact symbol of delegated imperial power.</t>
  </si>
  <si>
    <t>Esther 3:10–12; 8:2, 8–10 | Persian period | Shared canon</t>
  </si>
  <si>
    <t>Ahasuerus; Haman; Mordecai</t>
  </si>
  <si>
    <t>BI-161</t>
  </si>
  <si>
    <t>Haman's Gallows</t>
  </si>
  <si>
    <t>Execution Structure</t>
  </si>
  <si>
    <t>The structure prepared for Mordecai becomes the site of Haman's own execution in Esther's reversal narrative.</t>
  </si>
  <si>
    <t>Esther 5:14; 7:9–10 | Persian period | Shared canon</t>
  </si>
  <si>
    <t>Haman; Mordecai; Esther</t>
  </si>
  <si>
    <t>The Hebrew term may refer to a stake or pole rather than a modern gallows; art should not assume a specific later execution apparatus.</t>
  </si>
  <si>
    <t>BI-162</t>
  </si>
  <si>
    <t>Mordecai's Sackcloth</t>
  </si>
  <si>
    <t>Mordecai's mourning clothes embody the Jewish community's distress after Haman's decree.</t>
  </si>
  <si>
    <t>Esther 4:1–4 | Persian period | Shared canon</t>
  </si>
  <si>
    <t>Mordecai; Esther; Haman's Decree</t>
  </si>
  <si>
    <t>BI-165</t>
  </si>
  <si>
    <t>Decree of Jewish Deliverance</t>
  </si>
  <si>
    <t>A second royal decree grants the Jews authority to defend themselves against those seeking their destruction.</t>
  </si>
  <si>
    <t>Esther 8:8–14 | Persian period | Shared canon</t>
  </si>
  <si>
    <t>BI-166</t>
  </si>
  <si>
    <t>The Pur</t>
  </si>
  <si>
    <t>Decision Object</t>
  </si>
  <si>
    <t>The lot cast by Haman gives the feast of Purim its name and date-setting background.</t>
  </si>
  <si>
    <t>Esther 3:7; 9:24–26 | Persian period | Shared canon</t>
  </si>
  <si>
    <t>Haman; Purim; Esther</t>
  </si>
  <si>
    <t>The precise physical form of the pur/lot is unknown.</t>
  </si>
  <si>
    <t>BI-168</t>
  </si>
  <si>
    <t>Nehemiah's Letters</t>
  </si>
  <si>
    <t>Royal letters provide Nehemiah safe passage and timber authorization for rebuilding work in Jerusalem.</t>
  </si>
  <si>
    <t>Nehemiah 2:7–9 | Post-exilic period | Shared canon</t>
  </si>
  <si>
    <t>Nehemiah; Artaxerxes; Jerusalem</t>
  </si>
  <si>
    <t>BI-169</t>
  </si>
  <si>
    <t>Nehemiah's Cup</t>
  </si>
  <si>
    <t>Nehemiah's role as royal cupbearer introduces his position and access before the king.</t>
  </si>
  <si>
    <t>Nehemiah 1:11–2:1 | Post-exilic period | Shared canon</t>
  </si>
  <si>
    <t>Nehemiah; Artaxerxes</t>
  </si>
  <si>
    <t>BI-170</t>
  </si>
  <si>
    <t>Builder's Trowel</t>
  </si>
  <si>
    <t>Rebuilding imagery in Nehemiah combines construction with vigilance as the wall is restored under threat.</t>
  </si>
  <si>
    <t>Nehemiah 4:15–18 | Post-exilic period | Shared canon</t>
  </si>
  <si>
    <t>Nehemiah; Jerusalem Wall; Builder's Sword</t>
  </si>
  <si>
    <t>BI-171</t>
  </si>
  <si>
    <t>Builder's Sword</t>
  </si>
  <si>
    <t>Workers rebuilding Jerusalem remain armed because of the threat of attack, capturing the tension of the project.</t>
  </si>
  <si>
    <t>Nehemiah 4:16–18 | Post-exilic period | Shared canon</t>
  </si>
  <si>
    <t>Nehemiah; Jerusalem Wall; Builder's Trowel</t>
  </si>
  <si>
    <t>BI-172</t>
  </si>
  <si>
    <t>Bars and Bolts of Jerusalem's Gates</t>
  </si>
  <si>
    <t>Repeated gate-building details emphasize the practical reconstruction of Jerusalem's defenses.</t>
  </si>
  <si>
    <t>Nehemiah 3 | Post-exilic period | Shared canon</t>
  </si>
  <si>
    <t>Nehemiah; Jerusalem Wall; Gates of Jerusalem</t>
  </si>
  <si>
    <t>BI-173</t>
  </si>
  <si>
    <t>Second-Temple Trumpets and Cymbals</t>
  </si>
  <si>
    <t>Priests and Levites use trumpets and cymbals when the foundation of the restored temple is laid.</t>
  </si>
  <si>
    <t>Ezra 3:10–13 | Post-exilic period | Shared canon</t>
  </si>
  <si>
    <t>Ezra; Zerubbabel; Second Temple</t>
  </si>
  <si>
    <t>BI-174</t>
  </si>
  <si>
    <t>Restored Temple Vessels</t>
  </si>
  <si>
    <t>Cyrus returns vessels taken from Jerusalem so they can be carried back with the returning exiles.</t>
  </si>
  <si>
    <t>Ezra 1:7–11 | Post-exilic period | Shared canon</t>
  </si>
  <si>
    <t>Cyrus the Great; Sheshbazzar; Jerusalem Temple</t>
  </si>
  <si>
    <t>BI-175</t>
  </si>
  <si>
    <t>Foundation Stones of the Second Temple</t>
  </si>
  <si>
    <t>The laying of the temple foundation produces both celebration and weeping among the returned community.</t>
  </si>
  <si>
    <t>Zerubbabel; Jeshua; Second Temple</t>
  </si>
  <si>
    <t>BI-177</t>
  </si>
  <si>
    <t>Swaddling Cloths</t>
  </si>
  <si>
    <t>The infant Jesus is wrapped in swaddling cloths, part of the sign given to the shepherds.</t>
  </si>
  <si>
    <t>Luke 2:7, 12 | Gospel / Nativity | Shared canon</t>
  </si>
  <si>
    <t>Jesus Christ; Mary; Shepherds; Manger</t>
  </si>
  <si>
    <t>BI-181</t>
  </si>
  <si>
    <t>John the Baptist's Camel-Hair Garment</t>
  </si>
  <si>
    <t>John's rough clothing visually reinforces his wilderness-prophet identity.</t>
  </si>
  <si>
    <t>Matthew 3:4; Mark 1:6 | Gospel ministry | Shared canon</t>
  </si>
  <si>
    <t>John the Baptist; Judean Wilderness</t>
  </si>
  <si>
    <t>BI-182</t>
  </si>
  <si>
    <t>John the Baptist's Leather Belt</t>
  </si>
  <si>
    <t>John's leather belt contributes to the Gospel's deliberate prophetic portrait of him.</t>
  </si>
  <si>
    <t>John the Baptist; Elijah</t>
  </si>
  <si>
    <t>BI-185</t>
  </si>
  <si>
    <t>Peter's Fishing Boat</t>
  </si>
  <si>
    <t>A fishing boat becomes the platform for teaching, miraculous catches, storms, and journeys across Galilee.</t>
  </si>
  <si>
    <t>Luke 5:1–11; Mark 4:35–41 and parallels | Gospel ministry | Shared canon</t>
  </si>
  <si>
    <t>Peter; Jesus Christ; Sea of Galilee; Miraculous Catch</t>
  </si>
  <si>
    <t>BI-188</t>
  </si>
  <si>
    <t>Whip of Cords</t>
  </si>
  <si>
    <t>Jesus makes a whip of cords during the temple-cleansing scene in John's Gospel.</t>
  </si>
  <si>
    <t>John 2:13–17 | Gospel ministry | Shared canon</t>
  </si>
  <si>
    <t>Jesus Christ; Jerusalem Temple; Cleansing of the Temple</t>
  </si>
  <si>
    <t>BI-189</t>
  </si>
  <si>
    <t>Paralytic's Mat</t>
  </si>
  <si>
    <t>Household Object</t>
  </si>
  <si>
    <t>The mat carried by the healed paralytic becomes a visible sign of restored mobility and Jesus' authority.</t>
  </si>
  <si>
    <t>Mark 2:1–12 and parallels; John 5:8–9 | Gospel ministry | Shared canon</t>
  </si>
  <si>
    <t>Jesus Christ; Healing of the Paralytic</t>
  </si>
  <si>
    <t>BI-191</t>
  </si>
  <si>
    <t>Lamp on a Stand</t>
  </si>
  <si>
    <t>Teaching Object</t>
  </si>
  <si>
    <t>Jesus' lamp imagery teaches that light is meant to be revealed rather than hidden.</t>
  </si>
  <si>
    <t>Matthew 5:14–16; Mark 4:21–22; Luke 8:16 | Gospel teaching | Shared canon</t>
  </si>
  <si>
    <t>Jesus Christ; Sermon on the Mount</t>
  </si>
  <si>
    <t>BI-192</t>
  </si>
  <si>
    <t>New Wineskins</t>
  </si>
  <si>
    <t>New wineskins illustrate the incompatibility of new wine with old containers in Jesus' teaching.</t>
  </si>
  <si>
    <t>Matthew 9:17; Mark 2:22; Luke 5:37–38 | Gospel teaching | Shared canon</t>
  </si>
  <si>
    <t>Jesus Christ; New Wine</t>
  </si>
  <si>
    <t>BI-193</t>
  </si>
  <si>
    <t>The Sower's Seed</t>
  </si>
  <si>
    <t>Seed scattered on different soils anchors the parable about hearing and responding to God's word.</t>
  </si>
  <si>
    <t>Matthew 13:1–23; Mark 4:1–20; Luke 8:4–15 | Gospel teaching | Shared canon</t>
  </si>
  <si>
    <t>Jesus Christ; Parable of the Sower</t>
  </si>
  <si>
    <t>BI-194</t>
  </si>
  <si>
    <t>Pearl of Great Price</t>
  </si>
  <si>
    <t>A merchant's exceptionally valuable pearl illustrates the surpassing worth of the kingdom of heaven.</t>
  </si>
  <si>
    <t>Matthew 13:45–46 | Gospel teaching | Shared canon</t>
  </si>
  <si>
    <t>Jesus Christ; Parables of the Kingdom</t>
  </si>
  <si>
    <t>BI-195</t>
  </si>
  <si>
    <t>Treasure Hidden in a Field</t>
  </si>
  <si>
    <t>Hidden treasure sold for at great cost illustrates joyful single-minded pursuit of the kingdom.</t>
  </si>
  <si>
    <t>Matthew 13:44 | Gospel teaching | Shared canon</t>
  </si>
  <si>
    <t>BI-199</t>
  </si>
  <si>
    <t>Two Fish</t>
  </si>
  <si>
    <t>Two fish accompany the loaves in the feeding of the five thousand and complete one of the Gospels' most recognizable meal images.</t>
  </si>
  <si>
    <t>Matthew 14:13–21; John 6:1–13 | Gospel ministry | Shared canon</t>
  </si>
  <si>
    <t>Jesus Christ; Feeding of the Five Thousand; Five Barley Loaves</t>
  </si>
  <si>
    <t>BI-200</t>
  </si>
  <si>
    <t>Twelve Baskets of Fragments</t>
  </si>
  <si>
    <t>Vessel / Food</t>
  </si>
  <si>
    <t>The baskets of leftovers underscore abundance after the feeding of the five thousand.</t>
  </si>
  <si>
    <t>Matthew 14:20; John 6:13 | Gospel ministry | Shared canon</t>
  </si>
  <si>
    <t>Jesus Christ; Feeding of the Five Thousand</t>
  </si>
  <si>
    <t>BI-201</t>
  </si>
  <si>
    <t>Fringe of Jesus' Garment</t>
  </si>
  <si>
    <t>The woman suffering from bleeding reaches for Jesus' garment and is healed, making the fringe a striking faith-and-healing image.</t>
  </si>
  <si>
    <t>Matthew 9:20–22; Mark 5:25–34; Luke 8:43–48 | Gospel ministry | Shared canon</t>
  </si>
  <si>
    <t>Jesus Christ; Woman with the Issue of Blood</t>
  </si>
  <si>
    <t>BI-203</t>
  </si>
  <si>
    <t>Pure Nard Perfume</t>
  </si>
  <si>
    <t>Perfume / Spice</t>
  </si>
  <si>
    <t>Costly nard poured on Jesus at Bethany becomes associated with devotion and preparation for burial.</t>
  </si>
  <si>
    <t>John 12:1–8; Mark 14:3 | Gospel ministry / Passion approach | Shared canon</t>
  </si>
  <si>
    <t>Mary of Bethany; Jesus Christ; Alabaster Jar</t>
  </si>
  <si>
    <t>BI-205</t>
  </si>
  <si>
    <t>Stone of Lazarus's Tomb</t>
  </si>
  <si>
    <t>Stone / Burial Object</t>
  </si>
  <si>
    <t>The stone ordered removed from Lazarus's tomb sets the stage for the sign of his raising.</t>
  </si>
  <si>
    <t>John 11:38–41 | Gospel ministry | Shared canon</t>
  </si>
  <si>
    <t>Lazarus; Jesus Christ; Bethany</t>
  </si>
  <si>
    <t>BI-207</t>
  </si>
  <si>
    <t>Temple Offering Chests</t>
  </si>
  <si>
    <t>The temple treasury setting frames Jesus' observation of the widow's small but costly offering.</t>
  </si>
  <si>
    <t>Widow's Two Small Coins; Jerusalem Temple</t>
  </si>
  <si>
    <t>BI-212</t>
  </si>
  <si>
    <t>Cloaks on the Road</t>
  </si>
  <si>
    <t>People spread garments on the road before Jesus during the triumphal entry, forming part of the royal welcome imagery.</t>
  </si>
  <si>
    <t>Matthew 21:7–8; Mark 11:7–8; Luke 19:35–36 | Passion approach | Shared canon</t>
  </si>
  <si>
    <t>Jesus Christ; Triumphal Entry; Jerusalem</t>
  </si>
  <si>
    <t>BI-216</t>
  </si>
  <si>
    <t>Purple Robe</t>
  </si>
  <si>
    <t>A purple or scarlet robe is placed on Jesus as soldiers stage a mocking royal investiture.</t>
  </si>
  <si>
    <t>Matthew 27:28; Mark 15:17; John 19:2–5 | Passion | Shared canon</t>
  </si>
  <si>
    <t>Jesus Christ; Crown of Thorns; Roman Soldiers</t>
  </si>
  <si>
    <t>Gospel color terminology varies between scarlet and purple; artwork can emphasize royal mockery without forcing a single shade.</t>
  </si>
  <si>
    <t>BI-217</t>
  </si>
  <si>
    <t>Reed Scepter</t>
  </si>
  <si>
    <t>A reed placed in Jesus' hand completes the soldiers' parody of royal regalia before the crucifixion.</t>
  </si>
  <si>
    <t>Matthew 27:29–30 | Passion | Shared canon</t>
  </si>
  <si>
    <t>Jesus Christ; Crown of Thorns; Purple Robe</t>
  </si>
  <si>
    <t>BI-219</t>
  </si>
  <si>
    <t>Crucifixion Nails</t>
  </si>
  <si>
    <t>Execution Object</t>
  </si>
  <si>
    <t>Thomas's demand to see the nail marks confirms nails as part of Jesus' crucifixion and later Christian Passion imagery.</t>
  </si>
  <si>
    <t>John 20:25 | Passion / Resurrection | Shared canon</t>
  </si>
  <si>
    <t>Jesus Christ; Cross of Jesus; Thomas</t>
  </si>
  <si>
    <t>The Passion narratives do not narrate the act of nailing in detail; John 20:25 provides the explicit textual anchor.</t>
  </si>
  <si>
    <t>BI-221</t>
  </si>
  <si>
    <t>Sponge of Sour Wine</t>
  </si>
  <si>
    <t>Vessel / Object</t>
  </si>
  <si>
    <t>A sponge soaked with sour wine is raised to Jesus during the crucifixion.</t>
  </si>
  <si>
    <t>Matthew 27:48; Mark 15:36; John 19:29–30 | Passion | Shared canon</t>
  </si>
  <si>
    <t>Jesus Christ; Crucifixion</t>
  </si>
  <si>
    <t>BI-222</t>
  </si>
  <si>
    <t>Hyssop Branch at the Cross</t>
  </si>
  <si>
    <t>Natural / Ritual Object</t>
  </si>
  <si>
    <t>John describes the sour-wine sponge being lifted on hyssop, creating a distinctive Passover-associated detail.</t>
  </si>
  <si>
    <t>John 19:29 | Passion | Shared canon</t>
  </si>
  <si>
    <t>Jesus Christ; Crucifixion; Sponge of Sour Wine</t>
  </si>
  <si>
    <t>The physical implementation of a hyssop stalk in this scene has prompted interpretive discussion; artwork should avoid technical overprecision.</t>
  </si>
  <si>
    <t>BI-223</t>
  </si>
  <si>
    <t>Seamless Tunic</t>
  </si>
  <si>
    <t>Jesus' tunic is not torn because soldiers cast lots for it, linking the scene with scriptural fulfillment language.</t>
  </si>
  <si>
    <t>John 19:23–24 | Passion | Shared canon</t>
  </si>
  <si>
    <t>Jesus Christ; Roman Soldiers; Casting Lots</t>
  </si>
  <si>
    <t>BI-224</t>
  </si>
  <si>
    <t>Soldiers' Lots</t>
  </si>
  <si>
    <t>Soldiers cast lots over Jesus' clothing beneath the cross.</t>
  </si>
  <si>
    <t>Matthew 27:35; John 19:23–24 | Passion | Shared canon</t>
  </si>
  <si>
    <t>Jesus Christ; Seamless Tunic; Roman Soldiers</t>
  </si>
  <si>
    <t>BI-225</t>
  </si>
  <si>
    <t>Spear at Jesus' Side</t>
  </si>
  <si>
    <t>A soldier pierces Jesus' side after his death, producing the blood-and-water detail unique to John's Gospel.</t>
  </si>
  <si>
    <t>John 19:31–37 | Passion | Shared canon</t>
  </si>
  <si>
    <t>Jesus Christ; Crucifixion; Roman Soldiers</t>
  </si>
  <si>
    <t>BI-229</t>
  </si>
  <si>
    <t>Seal on the Tomb</t>
  </si>
  <si>
    <t>Official Object</t>
  </si>
  <si>
    <t>Matthew describes the guarded tomb being secured by sealing the stone.</t>
  </si>
  <si>
    <t>Matthew 27:62–66 | Passion / Resurrection | Shared canon</t>
  </si>
  <si>
    <t>Jesus Christ; Tomb Guard; Stone of Jesus' Tomb</t>
  </si>
  <si>
    <t>The Gospel does not describe the seal's exact physical design.</t>
  </si>
  <si>
    <t>BI-230</t>
  </si>
  <si>
    <t>Folded Face Cloth</t>
  </si>
  <si>
    <t>John notes the face cloth lying separately from the other linen wrappings in the empty tomb.</t>
  </si>
  <si>
    <t>John 20:6–7 | Resurrection | Shared canon</t>
  </si>
  <si>
    <t>Jesus Christ; Peter; John; Empty Tomb</t>
  </si>
  <si>
    <t>BI-233</t>
  </si>
  <si>
    <t>Lots for Matthias</t>
  </si>
  <si>
    <t>The apostles cast lots after prayer when selecting Matthias to replace Judas among the Twelve.</t>
  </si>
  <si>
    <t>Acts 1:23–26 | Apostolic period | Shared canon</t>
  </si>
  <si>
    <t>Matthias; Eleven Apostles; Judas Iscariot</t>
  </si>
  <si>
    <t>BI-234</t>
  </si>
  <si>
    <t>Proceeds from Ananias and Sapphira's Land</t>
  </si>
  <si>
    <t>Money from a land sale becomes the concrete object around which Ananias and Sapphira's deception is exposed.</t>
  </si>
  <si>
    <t>Acts 5:1–11 | Apostolic period | Shared canon</t>
  </si>
  <si>
    <t>Ananias; Sapphira; Peter</t>
  </si>
  <si>
    <t>BI-235</t>
  </si>
  <si>
    <t>Stones of Stephen's Martyrdom</t>
  </si>
  <si>
    <t>Weapon / Object</t>
  </si>
  <si>
    <t>Stones used in Stephen's execution mark the first Christian martyrdom narrated in Acts.</t>
  </si>
  <si>
    <t>Acts 7:54–60 | Apostolic period | Shared canon</t>
  </si>
  <si>
    <t>Stephen; Saul; Martyrdom of Stephen</t>
  </si>
  <si>
    <t>Violent subject; artwork should emphasize witness and context rather than gore.</t>
  </si>
  <si>
    <t>BI-237</t>
  </si>
  <si>
    <t>Ethiopian Eunuch's Chariot</t>
  </si>
  <si>
    <t>The traveling official's chariot provides the setting for Philip's Scripture conversation and subsequent baptism.</t>
  </si>
  <si>
    <t>Acts 8:27–39 | Apostolic period | Shared canon</t>
  </si>
  <si>
    <t>Philip the Evangelist; Ethiopian Eunuch; Gaza Road</t>
  </si>
  <si>
    <t>BI-238</t>
  </si>
  <si>
    <t>Saul's Letters to Damascus</t>
  </si>
  <si>
    <t>Letters from the high priest authorize Saul's mission against followers of the Way before his encounter with Christ.</t>
  </si>
  <si>
    <t>Acts 9:1–2 | Apostolic period | Shared canon</t>
  </si>
  <si>
    <t>Saul / Paul; Damascus; Conversion of Paul</t>
  </si>
  <si>
    <t>BI-241</t>
  </si>
  <si>
    <t>Philippian Prison Doors</t>
  </si>
  <si>
    <t>The prison doors open after an earthquake while Paul and Silas remain, leading into the jailer's conversion.</t>
  </si>
  <si>
    <t>Acts 16:25–34 | Apostolic period | Shared canon</t>
  </si>
  <si>
    <t>Paul; Silas; Philippian Jailer; Philippi</t>
  </si>
  <si>
    <t>BI-242</t>
  </si>
  <si>
    <t>Lydia's Purple Cloth</t>
  </si>
  <si>
    <t>Trade Good / Textile</t>
  </si>
  <si>
    <t>Lydia's occupation as a seller of purple goods provides a vivid material link to commerce and the church at Philippi.</t>
  </si>
  <si>
    <t>Acts 16:14–15 | Apostolic period | Shared canon</t>
  </si>
  <si>
    <t>Lydia; Paul; Philippi</t>
  </si>
  <si>
    <t>BI-243</t>
  </si>
  <si>
    <t>Philippian Jailer's Lights</t>
  </si>
  <si>
    <t>Light / Tool</t>
  </si>
  <si>
    <t>The jailer calls for lights before rushing into the prison after the earthquake.</t>
  </si>
  <si>
    <t>Acts 16:29 | Apostolic period | Shared canon</t>
  </si>
  <si>
    <t>Philippian Jailer; Paul; Silas</t>
  </si>
  <si>
    <t>BI-244</t>
  </si>
  <si>
    <t>Paul's Handkerchiefs and Aprons</t>
  </si>
  <si>
    <t>Objects that had touched Paul are associated with extraordinary healings during his ministry in Ephesus.</t>
  </si>
  <si>
    <t>Acts 19:11–12 | Apostolic period | Shared canon</t>
  </si>
  <si>
    <t>Paul; Ephesus; Healings at Ephesus</t>
  </si>
  <si>
    <t>BI-245</t>
  </si>
  <si>
    <t>Ephesian Magic Books</t>
  </si>
  <si>
    <t>Books / Scrolls</t>
  </si>
  <si>
    <t>Practitioners publicly burn costly magical texts after renouncing their former practices in Ephesus.</t>
  </si>
  <si>
    <t>Acts 19:18–20 | Apostolic period | Shared canon</t>
  </si>
  <si>
    <t>Paul; Ephesus; Burning of Magic Books</t>
  </si>
  <si>
    <t>BI-246</t>
  </si>
  <si>
    <t>Silver Shrines of Artemis</t>
  </si>
  <si>
    <t>Cult / Trade Object</t>
  </si>
  <si>
    <t>Miniature silver shrines tied to Artemis worship become the economic flashpoint in the Ephesian riot.</t>
  </si>
  <si>
    <t>Acts 19:23–27 | Apostolic period | Shared canon</t>
  </si>
  <si>
    <t>Demetrius the Silversmith; Paul; Ephesus; Artemis</t>
  </si>
  <si>
    <t>BI-247</t>
  </si>
  <si>
    <t>Agabus's Belt</t>
  </si>
  <si>
    <t>Garment / Prophetic Sign</t>
  </si>
  <si>
    <t>Agabus binds his own hands and feet with Paul's belt to dramatize the arrest awaiting Paul in Jerusalem.</t>
  </si>
  <si>
    <t>Acts 21:10–14 | Apostolic period | Shared canon</t>
  </si>
  <si>
    <t>Agabus; Paul; Jerusalem</t>
  </si>
  <si>
    <t>BI-248</t>
  </si>
  <si>
    <t>Anchors of Paul's Shipwreck</t>
  </si>
  <si>
    <t>Ship Equipment</t>
  </si>
  <si>
    <t>Sailors cast four anchors from the stern while trying to survive the storm before the shipwreck on Malta.</t>
  </si>
  <si>
    <t>Acts 27:29–30, 40 | Apostolic period | Shared canon</t>
  </si>
  <si>
    <t>Paul; Shipwreck; Malta</t>
  </si>
  <si>
    <t>BI-249</t>
  </si>
  <si>
    <t>Planks from Paul's Shipwreck</t>
  </si>
  <si>
    <t>Ship Material</t>
  </si>
  <si>
    <t>Broken pieces of the wrecked ship help some passengers reach shore safely after the vessel runs aground.</t>
  </si>
  <si>
    <t>Acts 27:41–44 | Apostolic period | Shared canon</t>
  </si>
  <si>
    <t>DTX-001</t>
  </si>
  <si>
    <t>The People of God</t>
  </si>
  <si>
    <t>Core</t>
  </si>
  <si>
    <t>Doctrine &amp; Teachings — Shared Nicene Core</t>
  </si>
  <si>
    <t>Doctrine</t>
  </si>
  <si>
    <t>Traces God's formation of a covenant people called to belong to him and bear witness among the nations.</t>
  </si>
  <si>
    <t>Exodus 19:5–6; 1 Peter 2:9–10 | Shared Nicene core</t>
  </si>
  <si>
    <t>Covenant; Church; Mission</t>
  </si>
  <si>
    <t>DTX-002</t>
  </si>
  <si>
    <t>The Church as God's Temple</t>
  </si>
  <si>
    <t>Describes the gathered people of God as a Spirit-indwelt temple built together in Christ.</t>
  </si>
  <si>
    <t>1 Corinthians 3:16–17; Ephesians 2:19–22; 1 Peter 2:4–5 | Shared Nicene core</t>
  </si>
  <si>
    <t>Holy Spirit; Church as Body of Christ; Temple</t>
  </si>
  <si>
    <t>DTX-003</t>
  </si>
  <si>
    <t>Fasting</t>
  </si>
  <si>
    <t>Practice / Teaching</t>
  </si>
  <si>
    <t>Shows fasting as a biblical practice of focused prayer, repentance, mourning, and seeking God rather than public display.</t>
  </si>
  <si>
    <t>Matthew 6:16–18; Acts 13:2–3; Joel 2:12 | Shared Nicene core</t>
  </si>
  <si>
    <t>Prayer; Repentance; Giving in Secret</t>
  </si>
  <si>
    <t>DTX-004</t>
  </si>
  <si>
    <t>Hospitality</t>
  </si>
  <si>
    <t>Practice / Virtue</t>
  </si>
  <si>
    <t>Teaches welcoming strangers, travelers, neighbors, and fellow believers with generosity and care.</t>
  </si>
  <si>
    <t>Romans 12:13; Hebrews 13:2; 1 Peter 4:9 | Shared Nicene core</t>
  </si>
  <si>
    <t>Love of Neighbor; Fellowship; Generous Giving</t>
  </si>
  <si>
    <t>DTX-005</t>
  </si>
  <si>
    <t>Work and Vocation</t>
  </si>
  <si>
    <t>Teaching</t>
  </si>
  <si>
    <t>Presents ordinary labor as meaningful service when done faithfully and for God's glory.</t>
  </si>
  <si>
    <t>Genesis 2:15; Colossians 3:23–24; 1 Thessalonians 4:11–12 | Shared Nicene core</t>
  </si>
  <si>
    <t>Stewardship; Service; Rest</t>
  </si>
  <si>
    <t>DTX-006</t>
  </si>
  <si>
    <t>Family and Household Faithfulness</t>
  </si>
  <si>
    <t>Collects biblical instruction about honoring parents, caring for family, and forming households in faith and love.</t>
  </si>
  <si>
    <t>Exodus 20:12; Ephesians 6:1–4; 1 Timothy 5:8 | Shared Nicene core</t>
  </si>
  <si>
    <t>Marriage; Love of Neighbor; Discipleship</t>
  </si>
  <si>
    <t>DTX-007</t>
  </si>
  <si>
    <t>Contentment</t>
  </si>
  <si>
    <t>Virtue</t>
  </si>
  <si>
    <t>Teaches freedom from restless comparison and dependence on possessions for security.</t>
  </si>
  <si>
    <t>Philippians 4:11–13; 1 Timothy 6:6–8; Hebrews 13:5 | Shared Nicene core</t>
  </si>
  <si>
    <t>Treasure in Heaven; Freedom from Greed; Christian Hope</t>
  </si>
  <si>
    <t>DTX-008</t>
  </si>
  <si>
    <t>Ask, Seek, Knock</t>
  </si>
  <si>
    <t>Encourages persistent prayer and confidence in the Father's goodness.</t>
  </si>
  <si>
    <t>Matthew 7:7–11; Luke 11:9–13 | Shared Nicene core</t>
  </si>
  <si>
    <t>Prayer; Faith; Providence</t>
  </si>
  <si>
    <t>DTX-009</t>
  </si>
  <si>
    <t>The Narrow Way</t>
  </si>
  <si>
    <t>Jesus contrasts the broad road to destruction with the demanding way that leads to life.</t>
  </si>
  <si>
    <t>Matthew 7:13–14 | Shared Nicene core</t>
  </si>
  <si>
    <t>Discipleship; Perseverance; Final Judgment</t>
  </si>
  <si>
    <t>DTX-010</t>
  </si>
  <si>
    <t>Rest</t>
  </si>
  <si>
    <t>Presents rest as a gift woven into creation and as a biblical image of trust, worship, and final hope.</t>
  </si>
  <si>
    <t>Genesis 2:2–3; Matthew 11:28–30; Hebrews 4:9–11 | Shared Nicene core</t>
  </si>
  <si>
    <t>Sabbath; God as Creator; Christian Hope</t>
  </si>
  <si>
    <t>DTX-011</t>
  </si>
  <si>
    <t>Thanksgiving</t>
  </si>
  <si>
    <t>Calls believers to gratitude in worship, prayer, community, and ordinary life.</t>
  </si>
  <si>
    <t>Psalm 100; Philippians 4:6; 1 Thessalonians 5:18 | Shared Nicene core</t>
  </si>
  <si>
    <t>Prayer; Worship; Joy</t>
  </si>
  <si>
    <t>DTX-012</t>
  </si>
  <si>
    <t>Intercession</t>
  </si>
  <si>
    <t>Teaches Christians to pray for other people, communities, leaders, enemies, and the Church.</t>
  </si>
  <si>
    <t>1 Timothy 2:1–4; James 5:16; Matthew 5:44 | Shared Nicene core</t>
  </si>
  <si>
    <t>Prayer; Love of Enemies; Fellowship</t>
  </si>
  <si>
    <t>ECHX-001</t>
  </si>
  <si>
    <t>Epistle of Barnabas</t>
  </si>
  <si>
    <t>Church History</t>
  </si>
  <si>
    <t>Early Church History — ca. AD 64–451</t>
  </si>
  <si>
    <t>Text</t>
  </si>
  <si>
    <t>An early Christian work interprets Israel's Scriptures through a strongly Christological and allegorical lens.</t>
  </si>
  <si>
    <t>Late 1st–2nd century | Eastern Mediterranean | Apostolic Fathers</t>
  </si>
  <si>
    <t>Old Testament Interpretation; Apostolic Fathers</t>
  </si>
  <si>
    <t>Authorship by the New Testament Barnabas is not accepted by modern scholarship.</t>
  </si>
  <si>
    <t>https://www.newadvent.org/cathen/01637a.htm</t>
  </si>
  <si>
    <t>ECHX-002</t>
  </si>
  <si>
    <t>Acts of the Scillitan Martyrs</t>
  </si>
  <si>
    <t>A concise court record preserves the interrogation and execution of twelve North African Christians.</t>
  </si>
  <si>
    <t>AD 180 | Carthage</t>
  </si>
  <si>
    <t>Scillitan Martyrs; Latin Christianity</t>
  </si>
  <si>
    <t>https://www.cambridge.org/core/books/abs/cambridge-history-of-christianity/persecutions-genesis-and-legacy/BFAE91A76E050ADB1C0FB6D1720FEC31</t>
  </si>
  <si>
    <t>ECHX-003</t>
  </si>
  <si>
    <t>Public Baptisteries</t>
  </si>
  <si>
    <t>Architecture / Practice</t>
  </si>
  <si>
    <t>As Christian worship became public, dedicated baptisteries made initiation a prominent architectural and communal event.</t>
  </si>
  <si>
    <t>3rd–5th centuries | Roman Empire</t>
  </si>
  <si>
    <t>Baptism; Dura-Europos Baptistery; Church Architecture</t>
  </si>
  <si>
    <t>https://duraeuropos.artgallery.yale.edu/christian-building</t>
  </si>
  <si>
    <t>ECHX-004</t>
  </si>
  <si>
    <t>Christian Basilica as Public Sacred Space</t>
  </si>
  <si>
    <t>Architecture / Development</t>
  </si>
  <si>
    <t>The basilica became the dominant monumental form for large Christian assemblies after legalization.</t>
  </si>
  <si>
    <t>4th–5th centuries | Roman Empire</t>
  </si>
  <si>
    <t>Constantinian Basilica Architecture; Lateran; Holy Sepulchre</t>
  </si>
  <si>
    <t>https://www.oca.org/orthodoxy/the-orthodox-faith/church-history/fourth-century/constantine</t>
  </si>
  <si>
    <t>ECH-007</t>
  </si>
  <si>
    <t>Martyrdom of Ignatius</t>
  </si>
  <si>
    <t>Ignatius's journey toward execution at Rome became an enduring early Christian image of episcopal leadership and martyr witness.</t>
  </si>
  <si>
    <t>Early 2nd century | Rome</t>
  </si>
  <si>
    <t>Ignatius of Antioch; Letters of Ignatius; Martyrdom</t>
  </si>
  <si>
    <t>Deferred when Early Church History was reduced from 100 to 50 active cards; retain for later expansion.</t>
  </si>
  <si>
    <t>https://www.oca.org/orthodoxy/the-orthodox-faith/church-history/second-century/the-apostolic-fathers</t>
  </si>
  <si>
    <t>ECH-009</t>
  </si>
  <si>
    <t>Epistle of Polycarp to the Philippians</t>
  </si>
  <si>
    <t>Polycarp's pastoral letter reflects Scripture-saturated teaching on faithfulness, ethics, ministry, and perseverance.</t>
  </si>
  <si>
    <t>Early 2nd century | Smyrna and Philippi | Apostolic Fathers</t>
  </si>
  <si>
    <t>Polycarp of Smyrna; Philippi; Apostolic Fathers</t>
  </si>
  <si>
    <t>ECH-011</t>
  </si>
  <si>
    <t>The Martyrdom of Polycarp</t>
  </si>
  <si>
    <t>The written account of Polycarp's death shaped later Christian memory of martyrdom, worship, and commemoration.</t>
  </si>
  <si>
    <t>Mid-2nd century | Smyrna | Apostolic Fathers</t>
  </si>
  <si>
    <t>Martyrdom of Polycarp; Relics; Martyr Commemoration</t>
  </si>
  <si>
    <t>ECH-012</t>
  </si>
  <si>
    <t>The Shepherd of Hermas</t>
  </si>
  <si>
    <t>A popular early Christian apocalypse and moral exhortation explores repentance, discipline, visions, and life in the Roman church.</t>
  </si>
  <si>
    <t>2nd century | Rome | Apostolic Fathers</t>
  </si>
  <si>
    <t>Rome; Repentance; Apostolic Fathers</t>
  </si>
  <si>
    <t>ECH-013</t>
  </si>
  <si>
    <t>Fragments of Papias</t>
  </si>
  <si>
    <t>Surviving fragments preserve early traditions about Jesus, Gospel origins, and the transmission of apostolic memory.</t>
  </si>
  <si>
    <t>Early 2nd century | Hierapolis</t>
  </si>
  <si>
    <t>Papias; Gospel Traditions; Apostolic Fathers</t>
  </si>
  <si>
    <t>ECH-015</t>
  </si>
  <si>
    <t>Dialogue with Trypho</t>
  </si>
  <si>
    <t>Justin's extended dialogue explores Christian claims about Jesus and Israel's Scriptures in conversation and controversy with Judaism.</t>
  </si>
  <si>
    <t>Mid-2nd century | Roman world</t>
  </si>
  <si>
    <t>Justin Martyr; Scripture; Jewish-Christian Relations</t>
  </si>
  <si>
    <t>ECH-016</t>
  </si>
  <si>
    <t>Martyrdom of Justin and Companions</t>
  </si>
  <si>
    <t>Justin and fellow Christians are executed after refusing to sacrifice, illustrating the legal vulnerability of second-century believers.</t>
  </si>
  <si>
    <t>c. AD 165 | Rome</t>
  </si>
  <si>
    <t>Justin Martyr; Roman Persecution; Martyrdom</t>
  </si>
  <si>
    <t>ECH-017</t>
  </si>
  <si>
    <t>Diatessaron Gospel Harmony</t>
  </si>
  <si>
    <t>Tatian's harmony weaves the four Gospels into a continuous narrative and became influential in Syriac-speaking Christianity.</t>
  </si>
  <si>
    <t>Late 2nd century | Syria</t>
  </si>
  <si>
    <t>Tatian; Four Gospels; Syriac Christianity</t>
  </si>
  <si>
    <t>ECH-020</t>
  </si>
  <si>
    <t>Letter of the Churches of Lyon and Vienne</t>
  </si>
  <si>
    <t>A circulating account of the Gallic martyrs connects distant churches through shared memory of suffering and witness.</t>
  </si>
  <si>
    <t>AD 177 | Gaul to Asia Minor</t>
  </si>
  <si>
    <t>Persecution at Lyon and Vienne; Martyrdom</t>
  </si>
  <si>
    <t>ECH-021</t>
  </si>
  <si>
    <t>Scillitan Martyrs</t>
  </si>
  <si>
    <t>The execution of North African Christians at Carthage is preserved in the earliest surviving Christian text in Latin.</t>
  </si>
  <si>
    <t>AD 180 | Carthage, North Africa</t>
  </si>
  <si>
    <t>Latin Christianity; Roman Persecution; Martyrdom</t>
  </si>
  <si>
    <t>ECH-022</t>
  </si>
  <si>
    <t>Apology of Tertullian</t>
  </si>
  <si>
    <t>A major Latin Christian defense argues against unjust persecution and describes the Church's public moral claims.</t>
  </si>
  <si>
    <t>AD 197 | Carthage</t>
  </si>
  <si>
    <t>Tertullian; Latin Christianity; Apologetics</t>
  </si>
  <si>
    <t>ECH-024</t>
  </si>
  <si>
    <t>Passion of Perpetua and Felicity</t>
  </si>
  <si>
    <t>This martyr narrative preserves prison experiences, visions, and an unusually personal voice from early North African Christianity.</t>
  </si>
  <si>
    <t>Early 3rd century | Carthage</t>
  </si>
  <si>
    <t>Martyrdom of Perpetua and Felicity; Latin Christianity</t>
  </si>
  <si>
    <t>ECH-028</t>
  </si>
  <si>
    <t>Dura-Europos Baptistery</t>
  </si>
  <si>
    <t>Place / Art</t>
  </si>
  <si>
    <t>The baptistery preserves exceptionally early Christian wall paintings connected with initiation and biblical narrative.</t>
  </si>
  <si>
    <t>3rd century | Dura-Europos, Syria</t>
  </si>
  <si>
    <t>Baptism; Early Christian Art; Dura-Europos Christian Building</t>
  </si>
  <si>
    <t>ECH-030</t>
  </si>
  <si>
    <t>Early Christian Good Shepherd Imagery</t>
  </si>
  <si>
    <t>Art / Symbol</t>
  </si>
  <si>
    <t>The Good Shepherd becomes one of the most widespread visual motifs in early Christian funerary and baptistery art.</t>
  </si>
  <si>
    <t>2nd–4th centuries | Roman Empire</t>
  </si>
  <si>
    <t>Jesus Christ; Early Christian Art; Dura-Europos</t>
  </si>
  <si>
    <t>ECH-033</t>
  </si>
  <si>
    <t>Libelli of Sacrifice</t>
  </si>
  <si>
    <t>Certificates showing compliance with mandated sacrifice provide direct documentary evidence from the Decian persecution.</t>
  </si>
  <si>
    <t>AD 250 | Roman Egypt and Empire</t>
  </si>
  <si>
    <t>Decian Persecution; Lapsi Crisis</t>
  </si>
  <si>
    <t>ECH-036</t>
  </si>
  <si>
    <t>Valerian Persecution</t>
  </si>
  <si>
    <t>Imperial measures under Valerian targeted clergy, assemblies, and prominent Christians in the late 250s.</t>
  </si>
  <si>
    <t>AD 257–260 | Roman Empire</t>
  </si>
  <si>
    <t>Cyprian; Roman Persecution; Martyrdom</t>
  </si>
  <si>
    <t>ECH-038</t>
  </si>
  <si>
    <t>Peace of Gallienus</t>
  </si>
  <si>
    <t>After Valerian's persecution, Gallienus restored a period of toleration and returned Christian property.</t>
  </si>
  <si>
    <t>c. AD 260 | Roman Empire</t>
  </si>
  <si>
    <t>Valerian Persecution; Church Property; Toleration</t>
  </si>
  <si>
    <t>ECH-042</t>
  </si>
  <si>
    <t>Martyrs of Palestine</t>
  </si>
  <si>
    <t>Text / Memory</t>
  </si>
  <si>
    <t>Eusebius's account of martyrs in Palestine records local suffering during the Great Persecution.</t>
  </si>
  <si>
    <t>Early 4th century | Palestine</t>
  </si>
  <si>
    <t>Eusebius; Great Persecution; Caesarea</t>
  </si>
  <si>
    <t>https://www.newadvent.org/fathers/25022.htm</t>
  </si>
  <si>
    <t>ECH-047</t>
  </si>
  <si>
    <t>Restoration of Confiscated Church Property</t>
  </si>
  <si>
    <t>Imperial policy after persecution returned property and legal standing to Christian communities.</t>
  </si>
  <si>
    <t>Early 4th century | Roman Empire</t>
  </si>
  <si>
    <t>Edict of Milan; Church Buildings; Constantine</t>
  </si>
  <si>
    <t>ECH-049</t>
  </si>
  <si>
    <t>Lateran Basilica</t>
  </si>
  <si>
    <t>Place / Architecture</t>
  </si>
  <si>
    <t>The Lateran complex in Rome became one of the earliest monumental imperial-era Christian basilicas.</t>
  </si>
  <si>
    <t>Early 4th century | Rome</t>
  </si>
  <si>
    <t>Constantine; Basilica Architecture; Rome</t>
  </si>
  <si>
    <t>ECH-052</t>
  </si>
  <si>
    <t>Church of the Nativity at Bethlehem</t>
  </si>
  <si>
    <t>A monumental church at Bethlehem helped establish the Nativity site as a major destination of Christian pilgrimage.</t>
  </si>
  <si>
    <t>4th century | Bethlehem</t>
  </si>
  <si>
    <t>Nativity; Bethlehem; Pilgrimage</t>
  </si>
  <si>
    <t>ECH-053</t>
  </si>
  <si>
    <t>Sunday Civil Rest under Constantine</t>
  </si>
  <si>
    <t>Law / Development</t>
  </si>
  <si>
    <t>Constantine's 321 legislation gave Sunday a new public civic status within the empire.</t>
  </si>
  <si>
    <t>AD 321 | Roman Empire</t>
  </si>
  <si>
    <t>Sunday Worship; Constantine; Christian Calendar</t>
  </si>
  <si>
    <t>ECH-055</t>
  </si>
  <si>
    <t>Eusebius's Life of Constantine</t>
  </si>
  <si>
    <t>Eusebius's imperial biography records a strongly favorable Christian interpretation of Constantine's reign and religious policy.</t>
  </si>
  <si>
    <t>4th century | Roman Empire</t>
  </si>
  <si>
    <t>Eusebius; Constantine; Milvian Bridge</t>
  </si>
  <si>
    <t>A highly partisan ancient source; educational copy should distinguish Eusebius's presentation from neutral historical description.</t>
  </si>
  <si>
    <t>ECH-056</t>
  </si>
  <si>
    <t>Constantine's Baptism</t>
  </si>
  <si>
    <t>Constantine received baptism near the end of his life, a fact that complicates simplistic accounts of his earlier Christian commitment.</t>
  </si>
  <si>
    <t>AD 337 | Nicomedia</t>
  </si>
  <si>
    <t>Constantine; Baptism; Imperial Christianity</t>
  </si>
  <si>
    <t>ECH-057</t>
  </si>
  <si>
    <t>Constantinian Basilica Architecture</t>
  </si>
  <si>
    <t>Christian public worship increasingly adopted monumental basilica forms suited to large congregations and imperial patronage.</t>
  </si>
  <si>
    <t>Lateran Basilica; Old St. Peter's; Church Buildings</t>
  </si>
  <si>
    <t>ECH-058</t>
  </si>
  <si>
    <t>Pilgrim of Bordeaux</t>
  </si>
  <si>
    <t>Text / Pilgrimage</t>
  </si>
  <si>
    <t>The Bordeaux Itinerary records a fourth-century Christian journey to biblical sites and is an early witness to organized Holy Land pilgrimage.</t>
  </si>
  <si>
    <t>AD 333 | Holy Land</t>
  </si>
  <si>
    <t>Pilgrimage; Jerusalem; Biblical Places</t>
  </si>
  <si>
    <t>https://onlinelibrary.wiley.com/doi/10.1111/1467-9809.12634</t>
  </si>
  <si>
    <t>ECH-059</t>
  </si>
  <si>
    <t>Growth of Holy Land Pilgrimage</t>
  </si>
  <si>
    <t>Development</t>
  </si>
  <si>
    <t>Imperial-era church building and Christian interest in biblical geography made Jerusalem and Palestine major pilgrimage destinations.</t>
  </si>
  <si>
    <t>4th century | Palestine</t>
  </si>
  <si>
    <t>Holy Sepulchre; Bethlehem; Egeria</t>
  </si>
  <si>
    <t>ECH-065</t>
  </si>
  <si>
    <t>Antony's Withdrawal to the Desert</t>
  </si>
  <si>
    <t>Antony's retreat from ordinary society became a paradigmatic story of eremitic monastic vocation.</t>
  </si>
  <si>
    <t>Late 3rd–early 4th century | Egypt</t>
  </si>
  <si>
    <t>Antony the Great; Desert Fathers; Monasticism</t>
  </si>
  <si>
    <t>https://www.oca.org/orthodoxy/the-orthodox-faith/church-history/fourth-century/monasticism1</t>
  </si>
  <si>
    <t>ECH-068</t>
  </si>
  <si>
    <t>Pachomian Rule</t>
  </si>
  <si>
    <t>Text / Practice</t>
  </si>
  <si>
    <t>Early monastic regulations associated with Pachomius helped structure communal discipline, worship, work, and leadership.</t>
  </si>
  <si>
    <t>4th century | Egypt</t>
  </si>
  <si>
    <t>Pachomius; Monasticism; Community Life</t>
  </si>
  <si>
    <t>https://academic.oup.com/book/25743</t>
  </si>
  <si>
    <t>ECH-071</t>
  </si>
  <si>
    <t>Monastic Settlements of Nitria and Scetis</t>
  </si>
  <si>
    <t>Place / Community</t>
  </si>
  <si>
    <t>Clusters of cells and monasteries in the Egyptian desert became major centers of ascetic life and spiritual formation.</t>
  </si>
  <si>
    <t>Desert Fathers; Monasticism; Macarius</t>
  </si>
  <si>
    <t>ECH-072</t>
  </si>
  <si>
    <t>Basilian Monastic Organization</t>
  </si>
  <si>
    <t>Basil's ascetic teaching emphasized communal life, prayer, work, Scripture, and service to neighbor.</t>
  </si>
  <si>
    <t>4th century | Cappadocia</t>
  </si>
  <si>
    <t>Basil of Caesarea; Monasticism; Charity</t>
  </si>
  <si>
    <t>ECH-073</t>
  </si>
  <si>
    <t>Egyptian Monasticism Reaches the Latin West</t>
  </si>
  <si>
    <t>Travel, translations, and writers such as John Cassian carried Egyptian monastic ideals into Western Christianity.</t>
  </si>
  <si>
    <t>Late 4th–early 5th centuries | Egypt and Gaul</t>
  </si>
  <si>
    <t>John Cassian; Desert Fathers; Western Monasticism</t>
  </si>
  <si>
    <t>ECH-074</t>
  </si>
  <si>
    <t>Monastic Foundations of Martin of Tours</t>
  </si>
  <si>
    <t>Martin helped establish monastic communities in Gaul, adapting ascetic life to the Latin West.</t>
  </si>
  <si>
    <t>4th century | Gaul</t>
  </si>
  <si>
    <t>Martin of Tours; Western Monasticism</t>
  </si>
  <si>
    <t>ECH-076</t>
  </si>
  <si>
    <t>Christian Expansion in Georgia</t>
  </si>
  <si>
    <t>Christianity became established in the Georgian kingdoms during the fourth century, tied in tradition to the mission of Nino.</t>
  </si>
  <si>
    <t>4th century | Caucasus</t>
  </si>
  <si>
    <t>Nino; Mission; Caucasus Christianity</t>
  </si>
  <si>
    <t>https://armenianprelacy.org/education/church-history/</t>
  </si>
  <si>
    <t>ECH-078</t>
  </si>
  <si>
    <t>Mission to the Goths</t>
  </si>
  <si>
    <t>Fourth-century missions among Gothic peoples produced enduring Christian communities beyond the Roman imperial heartland.</t>
  </si>
  <si>
    <t>4th century | Danube and Gothic territories</t>
  </si>
  <si>
    <t>Ulfilas; Gothic Bible; Mission</t>
  </si>
  <si>
    <t>ECH-079</t>
  </si>
  <si>
    <t>The Gothic Bible</t>
  </si>
  <si>
    <t>A Gothic translation project associated with Ulfilas created one of the earliest major vernacular Christian biblical traditions.</t>
  </si>
  <si>
    <t>4th century | Gothic world</t>
  </si>
  <si>
    <t>Ulfilas; Mission to the Goths; Biblical Translation</t>
  </si>
  <si>
    <t>https://academic.oup.com/book/12425/chapter/162891532</t>
  </si>
  <si>
    <t>ECH-082</t>
  </si>
  <si>
    <t>Expansion of Christianity Beyond the Roman Empire</t>
  </si>
  <si>
    <t>By late antiquity, Christian communities had spread into Armenia, Persia, Ethiopia, Arabia, and among peoples beyond Rome's borders.</t>
  </si>
  <si>
    <t>3rd–5th centuries | Africa and Eurasia</t>
  </si>
  <si>
    <t>Mission; Armenia; Aksum; Goths</t>
  </si>
  <si>
    <t>ECH-085</t>
  </si>
  <si>
    <t>Development of the Liturgical Year</t>
  </si>
  <si>
    <t>Practice / Development</t>
  </si>
  <si>
    <t>Annual remembrance of Christ's death and resurrection expanded into a more developed cycle of feasts and seasons.</t>
  </si>
  <si>
    <t>2nd–5th centuries | Early Church</t>
  </si>
  <si>
    <t>Pascha; Nativity; Egeria's Pilgrimage</t>
  </si>
  <si>
    <t>ECH-087</t>
  </si>
  <si>
    <t>Martyr Commemoration</t>
  </si>
  <si>
    <t>Churches gathered to remember martyrs at their burial places and preserve accounts of their witness.</t>
  </si>
  <si>
    <t>2nd–4th centuries | Early Church</t>
  </si>
  <si>
    <t>Martyrdom of Polycarp; Catacombs; Relics</t>
  </si>
  <si>
    <t>ECH-088</t>
  </si>
  <si>
    <t>Veneration of Martyr Relics</t>
  </si>
  <si>
    <t>Early Christians increasingly honored the bodily remains and burial sites of martyrs as tangible memories of faithful witness.</t>
  </si>
  <si>
    <t>Martyr Commemoration; Polycarp; Pilgrimage</t>
  </si>
  <si>
    <t>Practices and later theology surrounding relics developed over time and should be described historically rather than projected backward in fully developed form.</t>
  </si>
  <si>
    <t>ECH-089</t>
  </si>
  <si>
    <t>Christian Funerary Art</t>
  </si>
  <si>
    <t>Art / Development</t>
  </si>
  <si>
    <t>Sarcophagi, catacomb paintings, inscriptions, and symbols preserve an early visual vocabulary of resurrection, salvation, and biblical story.</t>
  </si>
  <si>
    <t>2nd–5th centuries | Roman Empire</t>
  </si>
  <si>
    <t>Good Shepherd Imagery; Catacombs; Christian Symbols</t>
  </si>
  <si>
    <t>ECH-090</t>
  </si>
  <si>
    <t>Development of Episcopal Synods</t>
  </si>
  <si>
    <t>Institution</t>
  </si>
  <si>
    <t>Regional gatherings of bishops became a regular mechanism for resolving discipline, doctrine, and disputes before and alongside ecumenical councils.</t>
  </si>
  <si>
    <t>Bishops; Councils; Church Unity</t>
  </si>
  <si>
    <t>ECH-091</t>
  </si>
  <si>
    <t>Growth of the Threefold Ministry</t>
  </si>
  <si>
    <t>By the second century many churches clearly distinguish bishops, presbyters, and deacons in patterns that shaped later ecclesial structures.</t>
  </si>
  <si>
    <t>1st–2nd centuries | Early Church</t>
  </si>
  <si>
    <t>Ignatius; Bishops; Presbyters; Deacons</t>
  </si>
  <si>
    <t>ECH-092</t>
  </si>
  <si>
    <t>Church Care for Widows and the Poor</t>
  </si>
  <si>
    <t>Church Practice</t>
  </si>
  <si>
    <t>Organized charity toward widows, orphans, prisoners, the sick, and the poor became a conspicuous feature of Christian community life.</t>
  </si>
  <si>
    <t>Generous Giving; Christian Fellowship; Charity</t>
  </si>
  <si>
    <t>ECH-093</t>
  </si>
  <si>
    <t>Rise of Christian Hospitals and Hospices</t>
  </si>
  <si>
    <t>Late-antique Christian charitable institutions increasingly provided organized care for the sick, poor, travelers, and strangers.</t>
  </si>
  <si>
    <t>4th–5th centuries | Eastern Roman Empire</t>
  </si>
  <si>
    <t>Basil of Caesarea; Charity; Care for the Poor</t>
  </si>
  <si>
    <t>ECH-094</t>
  </si>
  <si>
    <t>Jerome's Revision of the Latin Gospels</t>
  </si>
  <si>
    <t>Text / Translation</t>
  </si>
  <si>
    <t>Jerome revised the Latin Gospel text near the end of the fourth century, contributing to the tradition later called the Vulgate.</t>
  </si>
  <si>
    <t>Late 4th century | Rome</t>
  </si>
  <si>
    <t>Jerome; Latin Bible; Biblical Translation</t>
  </si>
  <si>
    <t>ECH-095</t>
  </si>
  <si>
    <t>Jerome's Hebrew-to-Latin Old Testament Translation</t>
  </si>
  <si>
    <t>Jerome translated much of the Old Testament from Hebrew, profoundly shaping the later Latin biblical tradition.</t>
  </si>
  <si>
    <t>Late 4th–early 5th centuries | Bethlehem</t>
  </si>
  <si>
    <t>Jerome; Vulgate; Biblical Translation</t>
  </si>
  <si>
    <t>ECH-098</t>
  </si>
  <si>
    <t>Christianity Becomes an Imperial Majority Religion</t>
  </si>
  <si>
    <t>During the fourth and fifth centuries Christianity moved from persecuted minority to a dominant public institution across much of the Roman world.</t>
  </si>
  <si>
    <t>Constantine; Theodosius; Basilica Architecture</t>
  </si>
  <si>
    <t>The pace and extent of Christianization varied greatly by region; avoid implying an instantaneous conversion of the empire.</t>
  </si>
  <si>
    <t>ECH-099</t>
  </si>
  <si>
    <t>Sack of Rome and Christian Response</t>
  </si>
  <si>
    <t>Event / Reception</t>
  </si>
  <si>
    <t>The sack of Rome in 410 provoked intense debate about Christianity, empire, providence, and the meaning of political catastrophe.</t>
  </si>
  <si>
    <t>AD 410 | Rome</t>
  </si>
  <si>
    <t>Augustine; City of God; Roman Empire</t>
  </si>
  <si>
    <t>ECH-100</t>
  </si>
  <si>
    <t>Christianity at the Threshold of Chalcedon</t>
  </si>
  <si>
    <t>Historical Milestone</t>
  </si>
  <si>
    <t>By the mid-fifth century Christianity had become a geographically expansive, institutionally complex, doctrinally contested world religion.</t>
  </si>
  <si>
    <t>c. AD 451 | Mediterranean, Africa, Asia</t>
  </si>
  <si>
    <t>Ecumenical Councils; Monasticism; Mission; Biblical Canon</t>
  </si>
  <si>
    <t>CM-004</t>
  </si>
  <si>
    <t>Quartodeciman Controversy</t>
  </si>
  <si>
    <t>Controversies &amp; Movements — Christian History</t>
  </si>
  <si>
    <t>Liturgical Controversy</t>
  </si>
  <si>
    <t>Churches disputed whether Pascha should follow the date of the Jewish Passover or always be celebrated on Sunday.</t>
  </si>
  <si>
    <t>2nd century | Early Christianity</t>
  </si>
  <si>
    <t>Pascha; Polycarp; Rome; Liturgical Calendar</t>
  </si>
  <si>
    <t>Deferred to make room in the 50-card first-pass set for larger historically and currently significant movements.</t>
  </si>
  <si>
    <t>https://www.oca.org/orthodoxy/the-orthodox-faith/doctrine-scripture/sources-of-christian-doctrine/the-councils</t>
  </si>
  <si>
    <t>CM-012</t>
  </si>
  <si>
    <t>Three Chapters Controversy</t>
  </si>
  <si>
    <t>Christological Controversy</t>
  </si>
  <si>
    <t>Justinian's condemnation of Theodore of Mopsuestia and selected writings of Theodoret and Ibas reopened tensions over Chalcedon.</t>
  </si>
  <si>
    <t>6th century | Late-antique Christianity</t>
  </si>
  <si>
    <t>Constantinople II; Justinian; Chalcedon</t>
  </si>
  <si>
    <t>https://penelope.uchicago.edu/Thayer/E/Gazetteer/People/Justinian/Britannica_1911%2A.html</t>
  </si>
  <si>
    <t>CM-034</t>
  </si>
  <si>
    <t>Jansenism</t>
  </si>
  <si>
    <t>Catholic Controversy / Movement</t>
  </si>
  <si>
    <t>A movement inspired by Cornelius Jansen stressed Augustinian themes of grace and human inability and became a major controversy in early modern Catholicism.</t>
  </si>
  <si>
    <t>17th–18th centuries | Roman Catholic</t>
  </si>
  <si>
    <t>Augustine; Grace; Port-Royal; Jesuits</t>
  </si>
  <si>
    <t>https://en.wikisource.org/wiki/1911_Encyclop%C3%A6dia_Britannica/Jansenism</t>
  </si>
  <si>
    <t>CM-045</t>
  </si>
  <si>
    <t>Neo-Orthodoxy</t>
  </si>
  <si>
    <t>Theological Movement</t>
  </si>
  <si>
    <t>A twentieth-century Protestant movement associated especially with Karl Barth reacted against liberal theology by re-centering revelation, Christ, and divine transcendence.</t>
  </si>
  <si>
    <t>20th century | Reformed and mainline Protestant</t>
  </si>
  <si>
    <t>Karl Barth; Church Dogmatics; Revelation; Liberal Theology</t>
  </si>
  <si>
    <t>The label covers several related theologians and was not universally embraced by those to whom it is applied.</t>
  </si>
  <si>
    <t>https://academic.oup.com/edited-volume/34863/chapter-abstract/298279080</t>
  </si>
  <si>
    <t>Jesus Christ</t>
  </si>
  <si>
    <t>Center of the Gospel narrative; teaches the identity, ministry, death, resurrection, and kingship of Christ.</t>
  </si>
  <si>
    <t>Matthew–John | First-century Roman Judea and Galilee | Shared canon</t>
  </si>
  <si>
    <t>The Trinity; Mary; Joseph of Nazareth; John the Baptist; Peter; Crucifixion; Resurrection</t>
  </si>
  <si>
    <t>Product/theological decision needed: determine whether Christ should participate in normal pack rarity/economy or receive special treatment alongside the permanent Trinity card.</t>
  </si>
  <si>
    <t>Excluded from the active card pool by product decision. Reconsider only if the decision to include a standalone Jesus Christ card changes.</t>
  </si>
  <si>
    <t>DT-001</t>
  </si>
  <si>
    <t>God as Creator</t>
  </si>
  <si>
    <t>Teaches that all creation depends upon God and is fundamentally his work rather than a rival divine power.</t>
  </si>
  <si>
    <t>Genesis 1:1; Psalm 33:6–9; John 1:3 | Shared Nicene core</t>
  </si>
  <si>
    <t>Creation; Image of God; Providence</t>
  </si>
  <si>
    <t>Entire Doctrine &amp; Teachings active category retired because abstract doctrinal/virtue concepts produced excessive artwork repetition. Retained as a future educational/expansion content pool.</t>
  </si>
  <si>
    <t>DT-002</t>
  </si>
  <si>
    <t>The Image of God</t>
  </si>
  <si>
    <t>Explores humanity's unique creation in God's image and its implications for dignity, vocation, and neighbor-love.</t>
  </si>
  <si>
    <t>Genesis 1:26–27; 9:6; James 3:9 | Shared Nicene core</t>
  </si>
  <si>
    <t>Adam; Eve; Human Dignity; Love of Neighbor</t>
  </si>
  <si>
    <t>DT-003</t>
  </si>
  <si>
    <t>The Holiness of God</t>
  </si>
  <si>
    <t>Introduces God's holiness as central to biblical worship, moral vision, and the call for God's people to be holy.</t>
  </si>
  <si>
    <t>Isaiah 6:1–7; Leviticus 19:2; Revelation 4:8 | Shared Nicene core</t>
  </si>
  <si>
    <t>Isaiah's Temple Vision; Worship; Christian Holiness</t>
  </si>
  <si>
    <t>DT-004</t>
  </si>
  <si>
    <t>The Love of God</t>
  </si>
  <si>
    <t>Centers Scripture's witness to God's faithful love, culminating in the sending of the Son for the salvation of the world.</t>
  </si>
  <si>
    <t>John 3:16; Romans 5:8; 1 John 4:7–10 | Shared Nicene core</t>
  </si>
  <si>
    <t>The Gospel; Grace; Love</t>
  </si>
  <si>
    <t>DT-005</t>
  </si>
  <si>
    <t>The Justice of God</t>
  </si>
  <si>
    <t>Explores God's righteous judgment and impartial concern for what is right.</t>
  </si>
  <si>
    <t>Deuteronomy 32:4; Psalm 89:14; Romans 2:5–11 | Shared Nicene core</t>
  </si>
  <si>
    <t>Final Judgment; Justice; Mercy of God</t>
  </si>
  <si>
    <t>DT-006</t>
  </si>
  <si>
    <t>The Mercy of God</t>
  </si>
  <si>
    <t>Shows mercy as a recurring biblical description of God's response to sinners, sufferers, and those who call upon him.</t>
  </si>
  <si>
    <t>Exodus 34:6–7; Luke 1:50; Ephesians 2:4–5 | Shared Nicene core</t>
  </si>
  <si>
    <t>Grace; Forgiveness of Sins; Mercy</t>
  </si>
  <si>
    <t>DT-007</t>
  </si>
  <si>
    <t>The Faithfulness of God</t>
  </si>
  <si>
    <t>Teaches God's reliability in keeping promises and remaining true to his character.</t>
  </si>
  <si>
    <t>Deuteronomy 7:9; 2 Timothy 2:13; Hebrews 10:23 | Shared Nicene core</t>
  </si>
  <si>
    <t>Covenant; Christian Hope; Faithfulness</t>
  </si>
  <si>
    <t>DT-008</t>
  </si>
  <si>
    <t>Divine Providence</t>
  </si>
  <si>
    <t>Explores God's sustaining care and governance of creation without reducing every event to a simplistic explanation.</t>
  </si>
  <si>
    <t>Matthew 6:25–34; Acts 17:24–28; Romans 8:28 | Shared Nicene core</t>
  </si>
  <si>
    <t>God as Creator; Do Not Worry; Stewardship</t>
  </si>
  <si>
    <t>Needs careful wording so providence is not presented as a simplistic explanation for suffering or evil.</t>
  </si>
  <si>
    <t>DT-009</t>
  </si>
  <si>
    <t>Human Fallenness</t>
  </si>
  <si>
    <t>Summarizes the biblical reality that humanity is alienated from God and universally affected by sin.</t>
  </si>
  <si>
    <t>Genesis 3; Romans 3:9–23; 5:12 | Shared Nicene core</t>
  </si>
  <si>
    <t>The Fall; Sin; Salvation by Grace</t>
  </si>
  <si>
    <t>DT-010</t>
  </si>
  <si>
    <t>Sin</t>
  </si>
  <si>
    <t>Defines sin as rebellion, lawlessness, failure to love rightly, and falling short of God's glory.</t>
  </si>
  <si>
    <t>Romans 3:23; 1 John 3:4; James 4:17 | Shared Nicene core</t>
  </si>
  <si>
    <t>Human Fallenness; Repentance; Forgiveness of Sins</t>
  </si>
  <si>
    <t>DT-011</t>
  </si>
  <si>
    <t>The Kingdom of God</t>
  </si>
  <si>
    <t>Doctrine / Teaching</t>
  </si>
  <si>
    <t>One of Jesus' central themes: God's reign breaking into history and awaiting its final fulfillment.</t>
  </si>
  <si>
    <t>Mark 1:14–15; Matthew 6:33; Luke 17:20–21 | Shared Nicene core</t>
  </si>
  <si>
    <t>Jesus Christ; Seek First the Kingdom; New Creation</t>
  </si>
  <si>
    <t>DT-012</t>
  </si>
  <si>
    <t>The Incarnation</t>
  </si>
  <si>
    <t>Teaches that the eternal Son truly became human without ceasing to be divine.</t>
  </si>
  <si>
    <t>John 1:1–14; Philippians 2:5–8; Hebrews 2:14–18 | Shared Nicene core</t>
  </si>
  <si>
    <t>Jesus Christ; Nativity; True God and True Man</t>
  </si>
  <si>
    <t>DT-013</t>
  </si>
  <si>
    <t>The Virgin Birth</t>
  </si>
  <si>
    <t>Introduces the Gospel confession that Jesus was conceived by the Holy Spirit and born of the Virgin Mary.</t>
  </si>
  <si>
    <t>Matthew 1:18–25; Luke 1:26–38 | Shared Nicene core</t>
  </si>
  <si>
    <t>Mary, Mother of Jesus; The Annunciation; The Incarnation</t>
  </si>
  <si>
    <t>DT-014</t>
  </si>
  <si>
    <t>True God and True Man</t>
  </si>
  <si>
    <t>Expresses the shared Christian confession that Jesus Christ is genuinely divine and genuinely human.</t>
  </si>
  <si>
    <t>John 1:1–14; Colossians 2:9; Hebrews 2:14–18 | Shared Nicene core</t>
  </si>
  <si>
    <t>The Incarnation; Jesus Christ; Nicene Creed</t>
  </si>
  <si>
    <t>DT-015</t>
  </si>
  <si>
    <t>The Atonement</t>
  </si>
  <si>
    <t>Explores Christ's death for sinners as the decisive saving act reconciling humanity to God.</t>
  </si>
  <si>
    <t>Isaiah 53; Mark 10:45; Romans 3:23–26; 1 Peter 2:24 | Shared Nicene core</t>
  </si>
  <si>
    <t>Crucifixion; Reconciliation; Forgiveness of Sins</t>
  </si>
  <si>
    <t>DT-016</t>
  </si>
  <si>
    <t>Christ's Victory over Sin and Death</t>
  </si>
  <si>
    <t>Presents the cross and resurrection as Christ's triumph over sin, death, and hostile powers.</t>
  </si>
  <si>
    <t>1 Corinthians 15:54–57; Colossians 2:13–15; Hebrews 2:14–15 | Shared Nicene core</t>
  </si>
  <si>
    <t>The Atonement; Resurrection; Spiritual Warfare</t>
  </si>
  <si>
    <t>DT-017</t>
  </si>
  <si>
    <t>The Exaltation of Christ</t>
  </si>
  <si>
    <t>Teaches Christ's ascension and enthronement at God's right hand as Lord and King.</t>
  </si>
  <si>
    <t>Acts 2:32–36; Philippians 2:9–11; Hebrews 1:3 | Shared Nicene core</t>
  </si>
  <si>
    <t>Ascension; Kingdom of God; Second Coming</t>
  </si>
  <si>
    <t>DT-018</t>
  </si>
  <si>
    <t>The Second Coming</t>
  </si>
  <si>
    <t>Teaches the Christian hope that Christ will return in glory and bring history toward its consummation.</t>
  </si>
  <si>
    <t>Matthew 24:30–31; Acts 1:11; 1 Thessalonians 4:16–17 | Shared Nicene core</t>
  </si>
  <si>
    <t>The Exaltation of Christ; Final Judgment; New Creation</t>
  </si>
  <si>
    <t>DT-019</t>
  </si>
  <si>
    <t>The Final Judgment</t>
  </si>
  <si>
    <t>Teaches that God will judge humanity justly, bringing hidden things to light and setting wrongs right.</t>
  </si>
  <si>
    <t>Matthew 25:31–46; Romans 2:5–11; Revelation 20:11–15 | Shared Nicene core</t>
  </si>
  <si>
    <t>Second Coming; Justice of God; Resurrection of the Dead</t>
  </si>
  <si>
    <t>DT-020</t>
  </si>
  <si>
    <t>The Resurrection of the Dead</t>
  </si>
  <si>
    <t>Confesses the future bodily resurrection promised in Scripture and the Nicene Creed.</t>
  </si>
  <si>
    <t>John 5:28–29; 1 Corinthians 15; 1 Thessalonians 4:13–18 | Shared Nicene core</t>
  </si>
  <si>
    <t>Resurrection; Final Judgment; Eternal Life</t>
  </si>
  <si>
    <t>DT-021</t>
  </si>
  <si>
    <t>Eternal Life</t>
  </si>
  <si>
    <t>Explores eternal life as knowing God through Christ and sharing in the life of the age to come.</t>
  </si>
  <si>
    <t>John 3:16; 17:3; Romans 6:23 | Shared Nicene core</t>
  </si>
  <si>
    <t>Salvation by Grace; Resurrection of the Dead; New Creation</t>
  </si>
  <si>
    <t>DT-022</t>
  </si>
  <si>
    <t>The New Creation</t>
  </si>
  <si>
    <t>Looks toward the renewal of all things, where death, mourning, and corruption are overcome.</t>
  </si>
  <si>
    <t>Isaiah 65:17; Romans 8:18–25; Revelation 21–22 | Shared Nicene core</t>
  </si>
  <si>
    <t>New Jerusalem; Resurrection of the Dead; Eternal Life</t>
  </si>
  <si>
    <t>DT-023</t>
  </si>
  <si>
    <t>Salvation by Grace</t>
  </si>
  <si>
    <t>Teaches salvation as God's gift rather than a reward earned by human achievement.</t>
  </si>
  <si>
    <t>Ephesians 2:8–10; Titus 3:4–7 | Shared Nicene core</t>
  </si>
  <si>
    <t>Faith; The Gospel; Good Works</t>
  </si>
  <si>
    <t>DT-024</t>
  </si>
  <si>
    <t>Faith</t>
  </si>
  <si>
    <t>Doctrine / Virtue</t>
  </si>
  <si>
    <t>Explores trusting God, receiving his promises, and living in reliance on him.</t>
  </si>
  <si>
    <t>Genesis 15:6; Hebrews 11:1–6; Romans 4 | Shared Nicene core</t>
  </si>
  <si>
    <t>Abraham; Salvation by Grace; Faithfulness</t>
  </si>
  <si>
    <t>DT-025</t>
  </si>
  <si>
    <t>Repentance</t>
  </si>
  <si>
    <t>Doctrine / Practice</t>
  </si>
  <si>
    <t>Teaches turning from sin toward God as a basic response to the Gospel.</t>
  </si>
  <si>
    <t>Mark 1:15; Acts 2:38; 2 Corinthians 7:10 | Shared Nicene core</t>
  </si>
  <si>
    <t>Sin; Forgiveness of Sins; Confession of Sins</t>
  </si>
  <si>
    <t>DT-026</t>
  </si>
  <si>
    <t>Forgiveness of Sins</t>
  </si>
  <si>
    <t>Centers God's promise to pardon sin through Christ and restore fellowship with himself.</t>
  </si>
  <si>
    <t>Luke 24:46–47; Acts 10:43; 1 John 1:9 | Shared Nicene core</t>
  </si>
  <si>
    <t>The Atonement; Repentance; Grace</t>
  </si>
  <si>
    <t>DT-027</t>
  </si>
  <si>
    <t>Justification</t>
  </si>
  <si>
    <t>Introduces the New Testament language of being declared or counted righteous before God through Christ.</t>
  </si>
  <si>
    <t>Romans 3:21–28; 5:1; Galatians 2:16 | Shared Nicene core</t>
  </si>
  <si>
    <t>Faith; Salvation by Grace; Righteousness</t>
  </si>
  <si>
    <t>Traditions articulate justification differently; keep the card anchored to shared biblical language and reserve disputed mechanics for tradition-specific material.</t>
  </si>
  <si>
    <t>DT-028</t>
  </si>
  <si>
    <t>Sanctification</t>
  </si>
  <si>
    <t>Teaches the Spirit-empowered growth of believers in holiness and conformity to Christ.</t>
  </si>
  <si>
    <t>1 Thessalonians 4:3; Romans 6:19–22; 2 Corinthians 3:18 | Shared Nicene core</t>
  </si>
  <si>
    <t>Christian Holiness; Holy Spirit; Discipleship</t>
  </si>
  <si>
    <t>DT-029</t>
  </si>
  <si>
    <t>The New Birth</t>
  </si>
  <si>
    <t>Explores Jesus' teaching that entry into God's kingdom requires birth from above by the Spirit.</t>
  </si>
  <si>
    <t>John 3:3–8; 1 Peter 1:3, 23 | Shared Nicene core</t>
  </si>
  <si>
    <t>Holy Spirit; Salvation by Grace; Baptism</t>
  </si>
  <si>
    <t>DT-030</t>
  </si>
  <si>
    <t>Adoption as God's Children</t>
  </si>
  <si>
    <t>Describes believers receiving a new family identity as God's children through Christ and the Spirit.</t>
  </si>
  <si>
    <t>Romans 8:14–17; Galatians 4:4–7; Ephesians 1:5 | Shared Nicene core</t>
  </si>
  <si>
    <t>The New Birth; Holy Spirit; Christian Hope</t>
  </si>
  <si>
    <t>DT-031</t>
  </si>
  <si>
    <t>Redemption</t>
  </si>
  <si>
    <t>Uses the biblical language of liberation and purchase to explain God's saving work in Christ.</t>
  </si>
  <si>
    <t>Mark 10:45; Ephesians 1:7; 1 Peter 1:18–19 | Shared Nicene core</t>
  </si>
  <si>
    <t>The Atonement; Salvation by Grace; Exodus</t>
  </si>
  <si>
    <t>DT-032</t>
  </si>
  <si>
    <t>Reconciliation</t>
  </si>
  <si>
    <t>Teaches that God acts in Christ to overcome alienation and restore relationship with himself.</t>
  </si>
  <si>
    <t>Romans 5:10–11; 2 Corinthians 5:18–21; Colossians 1:19–22 | Shared Nicene core</t>
  </si>
  <si>
    <t>The Atonement; Peace; Forgiveness of Sins</t>
  </si>
  <si>
    <t>DT-033</t>
  </si>
  <si>
    <t>Union with Christ</t>
  </si>
  <si>
    <t>Collects New Testament language about believers being 'in Christ' and sharing in his death and life.</t>
  </si>
  <si>
    <t>Romans 6:3–11; Galatians 2:20; Colossians 3:1–4 | Shared Nicene core</t>
  </si>
  <si>
    <t>Baptism; Sanctification; Resurrection</t>
  </si>
  <si>
    <t>DT-034</t>
  </si>
  <si>
    <t>Christian Hope</t>
  </si>
  <si>
    <t>Virtue / Doctrine</t>
  </si>
  <si>
    <t>Defines hope as confident expectation rooted in God's promises and Christ's resurrection.</t>
  </si>
  <si>
    <t>Romans 5:1–5; 8:24–25; 1 Peter 1:3–5 | Shared Nicene core</t>
  </si>
  <si>
    <t>Resurrection of the Dead; Faith; Perseverance</t>
  </si>
  <si>
    <t>DT-035</t>
  </si>
  <si>
    <t>Perseverance</t>
  </si>
  <si>
    <t>Teaching / Virtue</t>
  </si>
  <si>
    <t>Encourages continued faithfulness through hardship, delay, temptation, and suffering.</t>
  </si>
  <si>
    <t>Matthew 24:13; Hebrews 10:35–39; James 1:2–4 | Shared Nicene core</t>
  </si>
  <si>
    <t>Christian Hope; Suffering and Trials; Faithfulness</t>
  </si>
  <si>
    <t>DT-036</t>
  </si>
  <si>
    <t>The Holy Spirit, Giver of Life</t>
  </si>
  <si>
    <t>Presents the Holy Spirit as divine, life-giving, and active in creation, prophecy, new birth, and the Church.</t>
  </si>
  <si>
    <t>Genesis 1:2; John 3:5–8; Acts 5:3–4; Romans 8:11 | Shared Nicene core</t>
  </si>
  <si>
    <t>The Trinity; Pentecost; The New Birth</t>
  </si>
  <si>
    <t>DT-037</t>
  </si>
  <si>
    <t>The Indwelling Holy Spirit</t>
  </si>
  <si>
    <t>Teaches the Spirit's presence within believers and the Church as a defining feature of new-covenant life.</t>
  </si>
  <si>
    <t>Romans 8:9–11; 1 Corinthians 3:16; 6:19 | Shared Nicene core</t>
  </si>
  <si>
    <t>Holy Spirit, Giver of Life; Sanctification; Temple</t>
  </si>
  <si>
    <t>DT-038</t>
  </si>
  <si>
    <t>The Fruit of the Spirit</t>
  </si>
  <si>
    <t>Summarizes the character produced by the Spirit in Christian life.</t>
  </si>
  <si>
    <t>Galatians 5:22–23 | Shared Nicene core</t>
  </si>
  <si>
    <t>Holy Spirit; Love; Joy; Peace; Self-Control</t>
  </si>
  <si>
    <t>DT-039</t>
  </si>
  <si>
    <t>Gifts of the Spirit</t>
  </si>
  <si>
    <t>Introduces diverse Spirit-given gifts intended for service and the building up of the Church.</t>
  </si>
  <si>
    <t>Romans 12:3–8; 1 Corinthians 12; 1 Peter 4:10–11 | Shared Nicene core</t>
  </si>
  <si>
    <t>Holy Spirit; Church as Body of Christ; Service</t>
  </si>
  <si>
    <t>Traditions differ over particular gifts and their continuation; keep the card focused on the shared New Testament teaching that gifts serve the body.</t>
  </si>
  <si>
    <t>DT-040</t>
  </si>
  <si>
    <t>The Inspiration of Scripture</t>
  </si>
  <si>
    <t>Teaches that Scripture is God-breathed and given for teaching, correction, formation, and faithful witness.</t>
  </si>
  <si>
    <t>2 Timothy 3:14–17; 2 Peter 1:19–21 | Shared Nicene core</t>
  </si>
  <si>
    <t>Scripture; Prophets; Apostles</t>
  </si>
  <si>
    <t>DT-041</t>
  </si>
  <si>
    <t>The Authority of Scripture</t>
  </si>
  <si>
    <t>Explores Scripture's normative role in teaching, worship, correction, and the Church's proclamation.</t>
  </si>
  <si>
    <t>Matthew 5:17–18; John 10:35; 2 Timothy 3:16–17 | Shared Nicene core</t>
  </si>
  <si>
    <t>Inspiration of Scripture; The Gospel; Discernment</t>
  </si>
  <si>
    <t>Christian traditions explain Scripture's relationship to apostolic Tradition and Church authority differently; avoid implying a specifically Protestant formulation.</t>
  </si>
  <si>
    <t>DT-042</t>
  </si>
  <si>
    <t>The Gospel</t>
  </si>
  <si>
    <t>Doctrine / Message</t>
  </si>
  <si>
    <t>Summarizes the good news of Jesus Christ—his kingship, saving death, resurrection, and call to faith and repentance.</t>
  </si>
  <si>
    <t>Mark 1:14–15; 1 Corinthians 15:1–5; Romans 1:16–17 | Shared Nicene core</t>
  </si>
  <si>
    <t>Jesus Christ; Salvation by Grace; Resurrection</t>
  </si>
  <si>
    <t>DT-043</t>
  </si>
  <si>
    <t>Covenant</t>
  </si>
  <si>
    <t>Doctrine / Theme</t>
  </si>
  <si>
    <t>Introduces the recurring biblical pattern of God's binding promises and relationships with his people.</t>
  </si>
  <si>
    <t>Genesis 9; 15; Exodus 24; Jeremiah 31:31–34 | Shared Nicene core</t>
  </si>
  <si>
    <t>Noah; Abraham; Sinai; New Covenant</t>
  </si>
  <si>
    <t>DT-044</t>
  </si>
  <si>
    <t>The New Covenant</t>
  </si>
  <si>
    <t>Focuses on the promised covenant of forgiveness, transformed hearts, and knowledge of God fulfilled in Christ.</t>
  </si>
  <si>
    <t>Jeremiah 31:31–34; Luke 22:20; Hebrews 8 | Shared Nicene core</t>
  </si>
  <si>
    <t>Last Supper; Forgiveness of Sins; Holy Spirit</t>
  </si>
  <si>
    <t>DT-045</t>
  </si>
  <si>
    <t>The Church as the Body of Christ</t>
  </si>
  <si>
    <t>Uses Paul's body metaphor to teach unity, diversity, interdependence, and Christ's headship.</t>
  </si>
  <si>
    <t>1 Corinthians 12:12–27; Ephesians 1:22–23; 4:15–16 | Shared Nicene core</t>
  </si>
  <si>
    <t>Unity of the Church; Gifts of the Spirit; Fellowship</t>
  </si>
  <si>
    <t>DT-046</t>
  </si>
  <si>
    <t>The Unity of the Church</t>
  </si>
  <si>
    <t>Calls Christians to preserve unity in Christ without pretending meaningful disagreements do not exist.</t>
  </si>
  <si>
    <t>John 17:20–23; Ephesians 4:1–6; 1 Corinthians 1:10 | Shared Nicene core</t>
  </si>
  <si>
    <t>Church as Body of Christ; Peacemaking; Fellowship</t>
  </si>
  <si>
    <t>DT-047</t>
  </si>
  <si>
    <t>Christian Fellowship</t>
  </si>
  <si>
    <t>Explores shared life, mutual care, teaching, meals, prayer, and material generosity in the Christian community.</t>
  </si>
  <si>
    <t>Acts 2:42–47; Hebrews 10:24–25; 1 John 1:7 | Shared Nicene core</t>
  </si>
  <si>
    <t>Church; Communion; Bearing One Another's Burdens</t>
  </si>
  <si>
    <t>DT-048</t>
  </si>
  <si>
    <t>Baptism</t>
  </si>
  <si>
    <t>Introduces the Christian rite commanded by Jesus and associated in the New Testament with discipleship, union with Christ, and entry into the Church.</t>
  </si>
  <si>
    <t>Matthew 28:19; Acts 2:38; Romans 6:3–4 | Shared Nicene core</t>
  </si>
  <si>
    <t>Great Commission; New Birth; Union with Christ</t>
  </si>
  <si>
    <t>Mode, subjects, and sacramental efficacy differ among traditions; the base card should present the shared institution and biblical associations.</t>
  </si>
  <si>
    <t>DT-049</t>
  </si>
  <si>
    <t>The Lord's Supper</t>
  </si>
  <si>
    <t>Presents the meal instituted by Jesus for remembrance, proclamation, communion, and participation in Christian worship.</t>
  </si>
  <si>
    <t>Luke 22:14–20; 1 Corinthians 10:16–17; 11:23–26 | Shared Nicene core</t>
  </si>
  <si>
    <t>Last Supper; Bread of the Last Supper; Cup of the Last Supper</t>
  </si>
  <si>
    <t>Traditions differ substantially over sacramental presence and theology; keep the base card to the shared institution and scriptural language.</t>
  </si>
  <si>
    <t>DT-050</t>
  </si>
  <si>
    <t>Worship</t>
  </si>
  <si>
    <t>Explores the biblical response of reverence, praise, thanksgiving, obedience, and self-offering to God.</t>
  </si>
  <si>
    <t>Psalm 95; John 4:23–24; Romans 12:1 | Shared Nicene core</t>
  </si>
  <si>
    <t>Prayer; Singing; Holiness of God</t>
  </si>
  <si>
    <t>DT-051</t>
  </si>
  <si>
    <t>Prayer</t>
  </si>
  <si>
    <t>Introduces prayer as communion with God through praise, petition, confession, thanksgiving, and intercession.</t>
  </si>
  <si>
    <t>Matthew 6:5–13; Philippians 4:6; 1 Thessalonians 5:17 | Shared Nicene core</t>
  </si>
  <si>
    <t>Lord's Prayer; Intercession; Thanksgiving</t>
  </si>
  <si>
    <t>DT-052</t>
  </si>
  <si>
    <t>Generous Giving</t>
  </si>
  <si>
    <t>Teaches cheerful, voluntary generosity toward those in need and toward the work of the Church.</t>
  </si>
  <si>
    <t>Matthew 6:1–4; 2 Corinthians 8–9; Acts 4:32–35 | Shared Nicene core</t>
  </si>
  <si>
    <t>Stewardship; Care for the Poor; Widow's Two Small Coins</t>
  </si>
  <si>
    <t>DT-053</t>
  </si>
  <si>
    <t>Mission to the Nations</t>
  </si>
  <si>
    <t>Expresses the Church's calling to bear witness to Christ among all peoples.</t>
  </si>
  <si>
    <t>Matthew 28:18–20; Acts 1:8; Revelation 7:9–10 | Shared Nicene core</t>
  </si>
  <si>
    <t>Great Commission; The Gospel; Pentecost</t>
  </si>
  <si>
    <t>DT-054</t>
  </si>
  <si>
    <t>Discipleship</t>
  </si>
  <si>
    <t>Defines Christian life as following Jesus, learning from him, obeying him, and becoming like him.</t>
  </si>
  <si>
    <t>Luke 9:23–24; John 8:31–32; Matthew 28:19–20 | Shared Nicene core</t>
  </si>
  <si>
    <t>Jesus Christ; Sanctification; Taking Up the Cross</t>
  </si>
  <si>
    <t>DT-055</t>
  </si>
  <si>
    <t>The Greatest Commandment</t>
  </si>
  <si>
    <t>Jesus identifies love of God and love of neighbor as the commandments that summarize the law and prophets.</t>
  </si>
  <si>
    <t>Matthew 22:34–40; Deuteronomy 6:4–5; Leviticus 19:18 | Shared Nicene core</t>
  </si>
  <si>
    <t>Love of God; Love of Neighbor; Obedience</t>
  </si>
  <si>
    <t>DT-056</t>
  </si>
  <si>
    <t>Love of Neighbor</t>
  </si>
  <si>
    <t>Teaches active love toward other people, including costly concern that crosses social boundaries.</t>
  </si>
  <si>
    <t>Leviticus 19:18; Luke 10:25–37; Romans 13:8–10 | Shared Nicene core</t>
  </si>
  <si>
    <t>Greatest Commandment; Good Samaritan; Mercy</t>
  </si>
  <si>
    <t>DT-057</t>
  </si>
  <si>
    <t>Love of Enemies</t>
  </si>
  <si>
    <t>Jesus commands love, prayer, and non-retaliatory goodwill toward enemies rather than reciprocal hatred.</t>
  </si>
  <si>
    <t>Matthew 5:43–48; Luke 6:27–36 | Shared Nicene core</t>
  </si>
  <si>
    <t>Peacemaking; Mercy; Forgiveness of Others</t>
  </si>
  <si>
    <t>DT-058</t>
  </si>
  <si>
    <t>The Golden Rule</t>
  </si>
  <si>
    <t>Summarizes a practical ethic of treating others as one would wish to be treated.</t>
  </si>
  <si>
    <t>Matthew 7:12; Luke 6:31 | Shared Nicene core</t>
  </si>
  <si>
    <t>Love of Neighbor; Justice; Mercy</t>
  </si>
  <si>
    <t>DT-059</t>
  </si>
  <si>
    <t>Salt and Light</t>
  </si>
  <si>
    <t>Jesus calls his disciples to visible faithfulness that preserves, illuminates, and points others toward God.</t>
  </si>
  <si>
    <t>Matthew 5:13–16 | Shared Nicene core</t>
  </si>
  <si>
    <t>Discipleship; Good Works; Mission to the Nations</t>
  </si>
  <si>
    <t>DT-060</t>
  </si>
  <si>
    <t>Taking Up the Cross</t>
  </si>
  <si>
    <t>Jesus uses cross-bearing as an image of costly discipleship, self-denial, and faithful allegiance.</t>
  </si>
  <si>
    <t>Mark 8:34–38; Luke 9:23 | Shared Nicene core</t>
  </si>
  <si>
    <t>Discipleship; Perseverance; The Cross of Jesus</t>
  </si>
  <si>
    <t>DT-061</t>
  </si>
  <si>
    <t>Servanthood</t>
  </si>
  <si>
    <t>Reframes greatness around humble service after the pattern of Jesus.</t>
  </si>
  <si>
    <t>Mark 10:42–45; John 13:12–17; Philippians 2:3–8 | Shared Nicene core</t>
  </si>
  <si>
    <t>Foot Washing; Humility; Love</t>
  </si>
  <si>
    <t>DT-062</t>
  </si>
  <si>
    <t>Humility</t>
  </si>
  <si>
    <t>Calls believers away from self-exaltation toward lowliness, teachability, and concern for others.</t>
  </si>
  <si>
    <t>Philippians 2:3–8; James 4:6–10; 1 Peter 5:5–6 | Shared Nicene core</t>
  </si>
  <si>
    <t>Servanthood; Pride; Jesus Christ</t>
  </si>
  <si>
    <t>DT-063</t>
  </si>
  <si>
    <t>Love</t>
  </si>
  <si>
    <t>Presents self-giving love as the greatest Christian virtue and the defining mark of faithful discipleship.</t>
  </si>
  <si>
    <t>1 Corinthians 13; John 13:34–35; 1 John 4:7–12 | Shared Nicene core</t>
  </si>
  <si>
    <t>Fruit of the Spirit; Greatest Commandment; Love of Neighbor</t>
  </si>
  <si>
    <t>DT-064</t>
  </si>
  <si>
    <t>Joy</t>
  </si>
  <si>
    <t>Explores Christian joy as rooted in God and able to endure even amid difficulty.</t>
  </si>
  <si>
    <t>Philippians 4:4; John 15:11; James 1:2–3 | Shared Nicene core</t>
  </si>
  <si>
    <t>Fruit of the Spirit; Christian Hope; Suffering and Trials</t>
  </si>
  <si>
    <t>DT-065</t>
  </si>
  <si>
    <t>Peace</t>
  </si>
  <si>
    <t>Explores peace with God, peace among people, and the inner steadiness associated with trusting Christ.</t>
  </si>
  <si>
    <t>John 14:27; Romans 5:1; Philippians 4:6–7 | Shared Nicene core</t>
  </si>
  <si>
    <t>Reconciliation; Peacemaking; Fruit of the Spirit</t>
  </si>
  <si>
    <t>DT-066</t>
  </si>
  <si>
    <t>Patience</t>
  </si>
  <si>
    <t>Teaches endurance, restraint, and long-suffering toward others and through difficult circumstances.</t>
  </si>
  <si>
    <t>Colossians 3:12–13; James 5:7–11; Galatians 5:22 | Shared Nicene core</t>
  </si>
  <si>
    <t>Fruit of the Spirit; Perseverance; Forgiveness of Others</t>
  </si>
  <si>
    <t>DT-067</t>
  </si>
  <si>
    <t>Kindness</t>
  </si>
  <si>
    <t>Highlights active goodness and gentleness toward others as a fruit of God's transforming grace.</t>
  </si>
  <si>
    <t>Ephesians 4:32; Titus 3:4–5; Galatians 5:22 | Shared Nicene core</t>
  </si>
  <si>
    <t>Fruit of the Spirit; Mercy; Love</t>
  </si>
  <si>
    <t>DT-068</t>
  </si>
  <si>
    <t>Goodness</t>
  </si>
  <si>
    <t>Calls believers to pursue what is morally good and beneficial rather than merely avoiding wrongdoing.</t>
  </si>
  <si>
    <t>Galatians 5:22; Ephesians 5:8–10; Romans 12:9 | Shared Nicene core</t>
  </si>
  <si>
    <t>Fruit of the Spirit; Good Works; Righteousness</t>
  </si>
  <si>
    <t>DT-069</t>
  </si>
  <si>
    <t>Faithfulness</t>
  </si>
  <si>
    <t>Describes reliability, loyalty, and steadfastness in one's commitments before God and neighbor.</t>
  </si>
  <si>
    <t>Galatians 5:22; Matthew 25:21; Revelation 2:10 | Shared Nicene core</t>
  </si>
  <si>
    <t>Fruit of the Spirit; Faith; Perseverance</t>
  </si>
  <si>
    <t>DT-070</t>
  </si>
  <si>
    <t>Gentleness</t>
  </si>
  <si>
    <t>Presents strength under control, humility in correction, and considerate treatment of others.</t>
  </si>
  <si>
    <t>Matthew 11:29; Galatians 5:23; 2 Timothy 2:24–25 | Shared Nicene core</t>
  </si>
  <si>
    <t>Fruit of the Spirit; Humility; Peacemaking</t>
  </si>
  <si>
    <t>DT-071</t>
  </si>
  <si>
    <t>Self-Control</t>
  </si>
  <si>
    <t>Teaches disciplined mastery of desires and habits rather than being ruled by impulse.</t>
  </si>
  <si>
    <t>Galatians 5:23; 1 Corinthians 9:24–27; 2 Peter 1:5–7 | Shared Nicene core</t>
  </si>
  <si>
    <t>Fruit of the Spirit; Temptation; Christian Holiness</t>
  </si>
  <si>
    <t>DT-072</t>
  </si>
  <si>
    <t>Wisdom</t>
  </si>
  <si>
    <t>Virtue / Teaching</t>
  </si>
  <si>
    <t>Frames wisdom as skill in godly living rooted in reverence for God and expressed in faithful choices.</t>
  </si>
  <si>
    <t>Proverbs 1:7; James 1:5; 3:13–18 | Shared Nicene core</t>
  </si>
  <si>
    <t>Solomon; Proverbs; Discernment</t>
  </si>
  <si>
    <t>DT-073</t>
  </si>
  <si>
    <t>Righteousness</t>
  </si>
  <si>
    <t>Explores right relationship and right conduct before God, including God's own righteousness and the believer's call to live rightly.</t>
  </si>
  <si>
    <t>Matthew 5:6; Romans 1:17; 6:13 | Shared Nicene core</t>
  </si>
  <si>
    <t>Justification; Justice; Good Works</t>
  </si>
  <si>
    <t>DT-074</t>
  </si>
  <si>
    <t>Justice</t>
  </si>
  <si>
    <t>Teaches impartiality, protection of the vulnerable, and active concern for what is right.</t>
  </si>
  <si>
    <t>Micah 6:8; Isaiah 1:17; James 2:1–9 | Shared Nicene core</t>
  </si>
  <si>
    <t>Justice of God; Mercy; Care for the Poor</t>
  </si>
  <si>
    <t>DT-075</t>
  </si>
  <si>
    <t>Mercy</t>
  </si>
  <si>
    <t>Calls believers to compassionate action toward the guilty, suffering, and needy as recipients of God's mercy.</t>
  </si>
  <si>
    <t>Matthew 5:7; Luke 6:36; James 2:13 | Shared Nicene core</t>
  </si>
  <si>
    <t>Mercy of God; Love of Neighbor; Forgiveness</t>
  </si>
  <si>
    <t>DT-076</t>
  </si>
  <si>
    <t>Forgiveness of Others</t>
  </si>
  <si>
    <t>Jesus repeatedly ties discipleship to releasing personal vengeance and extending forgiveness to others.</t>
  </si>
  <si>
    <t>Matthew 6:14–15; 18:21–35; Colossians 3:13 | Shared Nicene core</t>
  </si>
  <si>
    <t>Forgiveness of Sins; Mercy; Reconciliation</t>
  </si>
  <si>
    <t>DT-077</t>
  </si>
  <si>
    <t>Peacemaking</t>
  </si>
  <si>
    <t>Blesses those who work toward reconciliation and calls Christians to pursue peace where possible.</t>
  </si>
  <si>
    <t>Matthew 5:9; Romans 12:18; Hebrews 12:14 | Shared Nicene core</t>
  </si>
  <si>
    <t>Peace; Reconciliation; Love of Enemies</t>
  </si>
  <si>
    <t>DT-078</t>
  </si>
  <si>
    <t>Truthfulness</t>
  </si>
  <si>
    <t>Calls believers to honest speech and integrity without manipulation or deceit.</t>
  </si>
  <si>
    <t>Matthew 5:33–37; Ephesians 4:25; Colossians 3:9 | Shared Nicene core</t>
  </si>
  <si>
    <t>Integrity; Falsehood; Christian Witness</t>
  </si>
  <si>
    <t>DT-079</t>
  </si>
  <si>
    <t>Care for the Poor</t>
  </si>
  <si>
    <t>Treats concern for people in poverty as a major biblical expression of justice, generosity, and neighbor-love.</t>
  </si>
  <si>
    <t>Deuteronomy 15:7–11; Proverbs 19:17; Luke 4:18 | Shared Nicene core</t>
  </si>
  <si>
    <t>Generous Giving; Justice; Love of Neighbor</t>
  </si>
  <si>
    <t>DT-080</t>
  </si>
  <si>
    <t>Care for Widows and Orphans</t>
  </si>
  <si>
    <t>Highlights Scripture's repeated concern for people lacking ordinary social protection and support.</t>
  </si>
  <si>
    <t>Deuteronomy 10:18; James 1:27; Acts 6:1–6 | Shared Nicene core</t>
  </si>
  <si>
    <t>Care for the Poor; Justice; Church Fellowship</t>
  </si>
  <si>
    <t>DT-081</t>
  </si>
  <si>
    <t>Stewardship</t>
  </si>
  <si>
    <t>Frames possessions, abilities, time, and responsibilities as trusts to be used faithfully rather than owned absolutely.</t>
  </si>
  <si>
    <t>Genesis 2:15; Matthew 25:14–30; 1 Peter 4:10 | Shared Nicene core</t>
  </si>
  <si>
    <t>God as Creator; Generous Giving; Work</t>
  </si>
  <si>
    <t>DT-082</t>
  </si>
  <si>
    <t>Marriage</t>
  </si>
  <si>
    <t>Teaching / Institution</t>
  </si>
  <si>
    <t>Introduces the biblical covenantal vision of marriage while leaving tradition-specific sacramental and disciplinary questions for later cards.</t>
  </si>
  <si>
    <t>Genesis 2:24; Matthew 19:4–6; Ephesians 5:21–33 | Shared Nicene core</t>
  </si>
  <si>
    <t>Adam; Eve; Family; Faithfulness</t>
  </si>
  <si>
    <t>Traditions differ on sacramental status, divorce, remarriage, and related pastoral questions; keep the base card to shared biblical foundations.</t>
  </si>
  <si>
    <t>DT-083</t>
  </si>
  <si>
    <t>Sexual Holiness</t>
  </si>
  <si>
    <t>Teaches that sexuality belongs within a life of holiness, fidelity, self-control, and respect for the body.</t>
  </si>
  <si>
    <t>Matthew 5:27–30; 1 Corinthians 6:12–20; 1 Thessalonians 4:3–5 | Shared Nicene core</t>
  </si>
  <si>
    <t>Marriage; Self-Control; Christian Holiness</t>
  </si>
  <si>
    <t>DT-084</t>
  </si>
  <si>
    <t>Treasure in Heaven</t>
  </si>
  <si>
    <t>Contrasts temporary earthly accumulation with durable treasure found in allegiance to God's kingdom.</t>
  </si>
  <si>
    <t>Matthew 6:19–21; Luke 12:32–34 | Shared Nicene core</t>
  </si>
  <si>
    <t>Contentment; Generous Giving; Kingdom of God</t>
  </si>
  <si>
    <t>DT-085</t>
  </si>
  <si>
    <t>Freedom from Greed</t>
  </si>
  <si>
    <t>Warns that the desire to possess can become idolatrous and destructive to faithful discipleship.</t>
  </si>
  <si>
    <t>Luke 12:15; Colossians 3:5; 1 Timothy 6:9–10 | Shared Nicene core</t>
  </si>
  <si>
    <t>Contentment; Idolatry; Generous Giving</t>
  </si>
  <si>
    <t>DT-086</t>
  </si>
  <si>
    <t>Guarding Against Idolatry</t>
  </si>
  <si>
    <t>Extends the biblical rejection of idols to any created thing given the allegiance due to God.</t>
  </si>
  <si>
    <t>Exodus 20:3–6; 1 Corinthians 10:14; 1 John 5:21 | Shared Nicene core</t>
  </si>
  <si>
    <t>Golden Calf; Worship; Freedom from Greed</t>
  </si>
  <si>
    <t>DT-087</t>
  </si>
  <si>
    <t>Resisting Temptation</t>
  </si>
  <si>
    <t>Teaches vigilance, prayer, Scripture, and dependence on God when desires or circumstances pull toward sin.</t>
  </si>
  <si>
    <t>Matthew 4:1–11; 26:41; 1 Corinthians 10:13 | Shared Nicene core</t>
  </si>
  <si>
    <t>Temptation of Jesus; Self-Control; Sin</t>
  </si>
  <si>
    <t>DT-088</t>
  </si>
  <si>
    <t>Spiritual Warfare</t>
  </si>
  <si>
    <t>Uses New Testament battle imagery for resistance to evil through truth, faith, prayer, holiness, and God's power.</t>
  </si>
  <si>
    <t>Ephesians 6:10–18; 2 Corinthians 10:3–5; 1 Peter 5:8–9 | Shared Nicene core</t>
  </si>
  <si>
    <t>Armor of God; Prayer; Christ's Victory</t>
  </si>
  <si>
    <t>DT-089</t>
  </si>
  <si>
    <t>The Armor of God</t>
  </si>
  <si>
    <t>Teaching / Image</t>
  </si>
  <si>
    <t>Paul's extended armor metaphor turns truth, righteousness, faith, salvation, Scripture, and prayer into a vivid discipleship image.</t>
  </si>
  <si>
    <t>Ephesians 6:10–18 | Shared Nicene core</t>
  </si>
  <si>
    <t>Spiritual Warfare; Faith; Righteousness; Scripture</t>
  </si>
  <si>
    <t>DT-090</t>
  </si>
  <si>
    <t>Confession of Sins</t>
  </si>
  <si>
    <t>Teaches honest acknowledgment of sin before God and, where appropriate, within Christian community.</t>
  </si>
  <si>
    <t>Psalm 32:5; James 5:16; 1 John 1:8–10 | Shared Nicene core</t>
  </si>
  <si>
    <t>Repentance; Forgiveness of Sins; Restoration</t>
  </si>
  <si>
    <t>DT-091</t>
  </si>
  <si>
    <t>Bearing One Another's Burdens</t>
  </si>
  <si>
    <t>Calls believers to practical mutual support rather than isolated discipleship.</t>
  </si>
  <si>
    <t>Galatians 6:1–2; Romans 15:1; 1 Thessalonians 5:14 | Shared Nicene core</t>
  </si>
  <si>
    <t>Fellowship; Compassion; Accountability</t>
  </si>
  <si>
    <t>DT-092</t>
  </si>
  <si>
    <t>Good Works</t>
  </si>
  <si>
    <t>Treats good works as the expected fruit of faith and grace, not a substitute for God's saving gift.</t>
  </si>
  <si>
    <t>Matthew 5:16; Ephesians 2:8–10; Titus 3:8 | Shared Nicene core</t>
  </si>
  <si>
    <t>Salvation by Grace; Salt and Light; Stewardship</t>
  </si>
  <si>
    <t>DT-093</t>
  </si>
  <si>
    <t>Discernment</t>
  </si>
  <si>
    <t>Calls Christians to test claims, distinguish good from evil, and grow in wise judgment.</t>
  </si>
  <si>
    <t>Romans 12:2; Philippians 1:9–10; 1 John 4:1 | Shared Nicene core</t>
  </si>
  <si>
    <t>Wisdom; Scripture; False Teaching</t>
  </si>
  <si>
    <t>DT-094</t>
  </si>
  <si>
    <t>Guarding Against False Teaching</t>
  </si>
  <si>
    <t>Warns the Church to test doctrine carefully and resist teaching that distorts the apostolic Gospel.</t>
  </si>
  <si>
    <t>Acts 20:28–31; Galatians 1:6–9; 1 John 4:1 | Shared Nicene core</t>
  </si>
  <si>
    <t>The Gospel; Discernment; Apostles</t>
  </si>
  <si>
    <t>DT-095</t>
  </si>
  <si>
    <t>Suffering and Trials</t>
  </si>
  <si>
    <t>Explores how Scripture addresses suffering with lament, endurance, hope, mutual support, and trust rather than easy explanations.</t>
  </si>
  <si>
    <t>Romans 5:3–5; James 1:2–4; 1 Peter 4:12–13 | Shared Nicene core</t>
  </si>
  <si>
    <t>Perseverance; Christian Hope; Bearing One Another's Burdens</t>
  </si>
  <si>
    <t>DT-096</t>
  </si>
  <si>
    <t>Do Not Worry</t>
  </si>
  <si>
    <t>Jesus redirects anxiety about material needs toward trust in God's care and priority for his kingdom.</t>
  </si>
  <si>
    <t>Matthew 6:25–34 | Shared Nicene core</t>
  </si>
  <si>
    <t>Providence; Seek First the Kingdom; Prayer</t>
  </si>
  <si>
    <t>DT-097</t>
  </si>
  <si>
    <t>Seek First the Kingdom</t>
  </si>
  <si>
    <t>Calls disciples to place God's kingdom and righteousness ahead of competing anxieties and ambitions.</t>
  </si>
  <si>
    <t>Matthew 6:33 | Shared Nicene core</t>
  </si>
  <si>
    <t>Kingdom of God; Do Not Worry; Discipleship</t>
  </si>
  <si>
    <t>DT-098</t>
  </si>
  <si>
    <t>Wise and Foolish Builders</t>
  </si>
  <si>
    <t>Jesus closes the Sermon on the Mount by contrasting hearing-and-doing with hearing without obedience.</t>
  </si>
  <si>
    <t>Matthew 7:24–27; Luke 6:46–49 | Shared Nicene core</t>
  </si>
  <si>
    <t>Sermon on the Mount; Obedience; Discipleship</t>
  </si>
  <si>
    <t>DT-099</t>
  </si>
  <si>
    <t>Obedience to God</t>
  </si>
  <si>
    <t>Presents obedience as the faithful response to God's commands, grace, and covenant rather than mere external rule-keeping.</t>
  </si>
  <si>
    <t>Deuteronomy 6:1–9; John 14:15; James 1:22 | Shared Nicene core</t>
  </si>
  <si>
    <t>Covenant; Discipleship; Good Works</t>
  </si>
  <si>
    <t>DT-100</t>
  </si>
  <si>
    <t>Christian Holiness</t>
  </si>
  <si>
    <t>Teaching / Doctrine</t>
  </si>
  <si>
    <t>Calls believers to a life set apart for God in conduct, worship, relationships, and desire.</t>
  </si>
  <si>
    <t>1 Peter 1:15–16; Hebrews 12:14; 1 Thessalonians 4:7 | Shared Nicene core</t>
  </si>
  <si>
    <t>Sanctification; Holiness of God; Sexual Holiness</t>
  </si>
  <si>
    <t>Council of Jerusalem</t>
  </si>
  <si>
    <t>Apostolic leaders debate Gentile inclusion and circumcision, producing a landmark early-church decision.</t>
  </si>
  <si>
    <t>Acts 15:1–35 | Apostolic age | Shared canon</t>
  </si>
  <si>
    <t>Peter; James; Paul; Barnabas; Antioch; Jerusalem</t>
  </si>
  <si>
    <t>Merged into the dedicated Councils &amp; Synods card for Council of Jerusalem to eliminate a duplicate active card identity.</t>
  </si>
  <si>
    <t>The bush that burns without being consumed marks Moses' call and God's revelation of his name.</t>
  </si>
  <si>
    <t>Exodus 3:1–6 | Exodus period | Shared canon</t>
  </si>
  <si>
    <t>Moses; Mount Horeb; Call of Moses</t>
  </si>
  <si>
    <t>Merged into the corresponding Biblical Events identity because the object and event cards would require essentially the same artwork.</t>
  </si>
  <si>
    <t>The idol made at Sinai exposes Israel's covenant infidelity while Moses is on the mountain.</t>
  </si>
  <si>
    <t>Exodus 32 | Sinai / wilderness | Shared canon</t>
  </si>
  <si>
    <t>Aaron; Moses; Golden Calf Incident</t>
  </si>
  <si>
    <t>Sacred / Memorial Object</t>
  </si>
  <si>
    <t>The bronze serpent raised in the wilderness becomes a sign through which bitten Israelites look and live.</t>
  </si>
  <si>
    <t>Numbers 21:4–9; 2 Kings 18:4; John 3:14–15 | Wilderness to monarchy | Shared canon</t>
  </si>
  <si>
    <t>Moses; Wilderness Serpents; Hezekiah</t>
  </si>
  <si>
    <t>Novatian Schism</t>
  </si>
  <si>
    <t>Disciplinary Schism</t>
  </si>
  <si>
    <t>After the Decian persecution, Novatian and his followers opposed restoring Christians who had lapsed, producing a long-lived rigorist schism.</t>
  </si>
  <si>
    <t>3rd–5th centuries | Early Christianity</t>
  </si>
  <si>
    <t>Decian Persecution; Lapsi; Cyprian; Repentance</t>
  </si>
  <si>
    <t>Cut from the first-pass active set after production review: lower visual distinctiveness and comparatively high art-direction cost.</t>
  </si>
  <si>
    <t>https://en.wikisource.org/wiki/1911_Encyclop%C3%A6dia_Britannica/Novatianus</t>
  </si>
  <si>
    <t>CM-014</t>
  </si>
  <si>
    <t>Photian Controversy</t>
  </si>
  <si>
    <t>Ecclesial Controversy</t>
  </si>
  <si>
    <t>Conflict surrounding Patriarch Photios involved jurisdiction, papal authority, Bulgaria, creed language, and rival councils in Constantinople.</t>
  </si>
  <si>
    <t>9th century | Byzantine and Latin Christianity</t>
  </si>
  <si>
    <t>Photios; Filioque; Constantinople 869–870; Constantinople 879–880</t>
  </si>
  <si>
    <t>https://www.newadvent.org/cathen/04312b.htm</t>
  </si>
  <si>
    <t>TP-002</t>
  </si>
  <si>
    <t>The Lord's Day</t>
  </si>
  <si>
    <t>Christian Practice</t>
  </si>
  <si>
    <t>Traditions &amp; Practices — Christian Life</t>
  </si>
  <si>
    <t>Sacred Time</t>
  </si>
  <si>
    <t>Sunday is treated across historic Christianity as the principal weekly day of Christian assembly in remembrance of Christ's resurrection.</t>
  </si>
  <si>
    <t>Apostolic age onward | Broad Christian practice</t>
  </si>
  <si>
    <t>Resurrection; Sunday Worship; Pascha</t>
  </si>
  <si>
    <t>Deferred while rebalancing Traditions &amp; Practices toward more explicitly Catholic and Orthodox practices and reducing overlapping generic worship concepts.</t>
  </si>
  <si>
    <t>https://www.biblegateway.com/</t>
  </si>
  <si>
    <t>TP-018</t>
  </si>
  <si>
    <t>Offering / Collection</t>
  </si>
  <si>
    <t>Stewardship Practice</t>
  </si>
  <si>
    <t>Money or goods are collected for ministry, mission, church needs, and care of the poor.</t>
  </si>
  <si>
    <t>Almsgiving; Stewardship; Care for the Poor</t>
  </si>
  <si>
    <t>https://www.crcna.org/resources/church-resources/liturgical-forms/lords-supper/lords-supper-1994</t>
  </si>
  <si>
    <t>TP-019</t>
  </si>
  <si>
    <t>Laying on of Hands</t>
  </si>
  <si>
    <t>Ritual Practice</t>
  </si>
  <si>
    <t>Hands are laid on people in contexts such as blessing, prayer, ordination, confirmation, healing, and commissioning.</t>
  </si>
  <si>
    <t>Ordination; Healing Prayer; Confirmation</t>
  </si>
  <si>
    <t>TP-020</t>
  </si>
  <si>
    <t>Prayer for the Sick</t>
  </si>
  <si>
    <t>Pastoral Practice</t>
  </si>
  <si>
    <t>Christians pray for those who are ill, often with pastoral visitation and sometimes anointing with oil.</t>
  </si>
  <si>
    <t>Anointing of the Sick; Divine Healing; Pastoral Care</t>
  </si>
  <si>
    <t>https://ag.org/en/Beliefs/Our-Core-Doctrines/Divine-Healing</t>
  </si>
  <si>
    <t>TP-030</t>
  </si>
  <si>
    <t>Morning Prayer</t>
  </si>
  <si>
    <t>Daily Office</t>
  </si>
  <si>
    <t>Morning prayer begins the day with Scripture, psalmody, praise, and intercession.</t>
  </si>
  <si>
    <t>Ancient Church onward | Anglican, Orthodox, Catholic and other traditions</t>
  </si>
  <si>
    <t>Daily Prayer; Matins; Lauds</t>
  </si>
  <si>
    <t>https://www.churchofengland.org/prayer-and-worship/worship-texts-and-resources/common-worship/daily-prayer/morning-and-evening</t>
  </si>
  <si>
    <t>TP-034</t>
  </si>
  <si>
    <t>Small-Group Fellowship</t>
  </si>
  <si>
    <t>Community Practice</t>
  </si>
  <si>
    <t>Christians meet in smaller groups for prayer, Scripture, accountability, mutual care, and discipleship.</t>
  </si>
  <si>
    <t>Apostolic age onward | Broad Christian and especially Protestant practice</t>
  </si>
  <si>
    <t>Christian Fellowship; Class Meeting; Bible Study</t>
  </si>
  <si>
    <t>https://www.umc.org/en/content/ask-the-umc-what-methods-might-methodists-use</t>
  </si>
  <si>
    <t>TP-035</t>
  </si>
  <si>
    <t>Testimony</t>
  </si>
  <si>
    <t>Believers publicly recount God's work in their lives as encouragement, witness, and communal memory.</t>
  </si>
  <si>
    <t>Ancient and revival traditions | Especially evangelical, Methodist, Baptist and Pentecostal</t>
  </si>
  <si>
    <t>Conversion; Revival; Evangelism</t>
  </si>
  <si>
    <t>Cut from the first-pass active set after production review: comparatively weak visual distinctiveness.</t>
  </si>
  <si>
    <t>https://www.umc.org/en/content/methodist-history-the-what-and-why-of-love-feasts</t>
  </si>
  <si>
    <t>TP-080</t>
  </si>
  <si>
    <t>Collects</t>
  </si>
  <si>
    <t>Prayer Tradition</t>
  </si>
  <si>
    <t>Short structured prayers gather the theme of a day or feast and became especially characteristic of Anglican liturgical spirituality.</t>
  </si>
  <si>
    <t>Ancient forms; strongly Prayer Book shaped | Anglican and wider liturgical Christianity</t>
  </si>
  <si>
    <t>Book of Common Prayer; Christian Year; Daily Office</t>
  </si>
  <si>
    <t>https://www.churchofengland.org/prayer-and-worship/worship-texts-and-resources/book-common-prayer</t>
  </si>
  <si>
    <t>TP-081</t>
  </si>
  <si>
    <t>Anglican Chant</t>
  </si>
  <si>
    <t>Music Practice</t>
  </si>
  <si>
    <t>Psalms and canticles are sung to harmonized chant formulas that became a distinctive sound of Anglican cathedral and parish worship.</t>
  </si>
  <si>
    <t>17th century onward | Anglican</t>
  </si>
  <si>
    <t>Psalmody; Evensong; Cathedral Choir</t>
  </si>
  <si>
    <t>TP-082</t>
  </si>
  <si>
    <t>Lessons and Carols</t>
  </si>
  <si>
    <t>Seasonal Service</t>
  </si>
  <si>
    <t>A sequence of Scripture readings and carols retells salvation history, especially in Advent and Christmas worship.</t>
  </si>
  <si>
    <t>Late 19th–20th century development | Anglican; widely ecumenical adoption</t>
  </si>
  <si>
    <t>Christmas; Scripture Reading; Hymn Singing</t>
  </si>
  <si>
    <t>https://www.churchofengland.org/prayer-and-worship/worship-texts-and-resources/common-worship</t>
  </si>
  <si>
    <t>TP-083</t>
  </si>
  <si>
    <t>Renewal of Baptismal Vows</t>
  </si>
  <si>
    <t>Initiation / Renewal Practice</t>
  </si>
  <si>
    <t>Anglican liturgies provide occasions for Christians to reaffirm baptismal faith and commitments.</t>
  </si>
  <si>
    <t>Modern Anglican liturgical practice | Anglican</t>
  </si>
  <si>
    <t>Baptismal Vows; Easter; Confirmation</t>
  </si>
  <si>
    <t>TP-089</t>
  </si>
  <si>
    <t>The Reformed Call to Worship and Benediction</t>
  </si>
  <si>
    <t>Liturgical Pattern</t>
  </si>
  <si>
    <t>Reformed services often emphasize God initiating worship through a scriptural call and sending the people with a biblical blessing.</t>
  </si>
  <si>
    <t>Reformation onward | Reformed</t>
  </si>
  <si>
    <t>Scripture; Benediction; Public Worship</t>
  </si>
  <si>
    <t>TP-090</t>
  </si>
  <si>
    <t>Catechism Preaching / Catechetical Instruction</t>
  </si>
  <si>
    <t>Formation Practice</t>
  </si>
  <si>
    <t>Lutheran and Reformed churches have long used catechisms in preaching, classes, household instruction, and preparation for Communion or profession of faith.</t>
  </si>
  <si>
    <t>Reformation onward | Lutheran and Reformed</t>
  </si>
  <si>
    <t>Heidelberg Catechism; Small Catechism; Christian Education</t>
  </si>
  <si>
    <t>TP-092</t>
  </si>
  <si>
    <t>Methodist Love Feast</t>
  </si>
  <si>
    <t>A non-Eucharistic gathering of testimony, prayer, simple food and drink, song, and fellowship strengthened early Methodist societies.</t>
  </si>
  <si>
    <t>18th century onward | Methodist / Wesleyan</t>
  </si>
  <si>
    <t>John Wesley; Testimony; Fellowship; Moravians</t>
  </si>
  <si>
    <t>TP-095</t>
  </si>
  <si>
    <t>Expository Preaching</t>
  </si>
  <si>
    <t>Preaching Tradition</t>
  </si>
  <si>
    <t>A sermon works through a biblical text in sequence with sustained attention to its meaning, structure, and application.</t>
  </si>
  <si>
    <t>Reformation roots; strong modern evangelical use | Evangelical, Reformed, Baptist and other Protestant traditions</t>
  </si>
  <si>
    <t>Scripture; Preaching; Bible Study</t>
  </si>
  <si>
    <t>TP-096</t>
  </si>
  <si>
    <t>Personal Quiet Time</t>
  </si>
  <si>
    <t>Devotional Practice</t>
  </si>
  <si>
    <t>A regular private routine of Bible reading and prayer became a characteristic emphasis in many evangelical discipleship traditions.</t>
  </si>
  <si>
    <t>Modern Protestant devotional practice | Evangelical / Protestant</t>
  </si>
  <si>
    <t>Bible Study; Prayer; Daily Devotion</t>
  </si>
  <si>
    <t>TP-097</t>
  </si>
  <si>
    <t>Foot Washing as an Ordinance</t>
  </si>
  <si>
    <t>Community / Ordinance Practice</t>
  </si>
  <si>
    <t>Some Anabaptist, Brethren, Holiness, and other churches practice literal foot washing as a recurring act of humility and service.</t>
  </si>
  <si>
    <t>Reformation era onward | Anabaptist, Brethren, Holiness and some Pentecostal traditions</t>
  </si>
  <si>
    <t>John 13; Servanthood; Communion</t>
  </si>
  <si>
    <t>CS-002</t>
  </si>
  <si>
    <t>Council of Arles</t>
  </si>
  <si>
    <t>Councils &amp; Synods — Christian History</t>
  </si>
  <si>
    <t>Regional Council</t>
  </si>
  <si>
    <t>A major western council addresses the Donatist dispute and issues early disciplinary canons after the Diocletian persecution.</t>
  </si>
  <si>
    <t>AD 314 | Arles, Gaul | Early Latin Christianity</t>
  </si>
  <si>
    <t>Donatism; Constantine; North African Christianity</t>
  </si>
  <si>
    <t>Deferred during production-scope reduction. Historically meaningful, but omitted from the compact first-pass council set because many councils would converge on very similar card art.</t>
  </si>
  <si>
    <t>https://www.newadvent.org/cathen/01727b.htm</t>
  </si>
  <si>
    <t>CS-008</t>
  </si>
  <si>
    <t>Second Council of Orange</t>
  </si>
  <si>
    <t>This Gallic synod rejects semi-Pelagian teaching and strongly emphasizes the necessity of divine grace while rejecting predestination to evil.</t>
  </si>
  <si>
    <t>AD 529 | Orange, Gaul | Western Christianity</t>
  </si>
  <si>
    <t>Grace; Augustine; Pelagian Controversy</t>
  </si>
  <si>
    <t>https://www.newadvent.org/cathen/11266b.htm</t>
  </si>
  <si>
    <t>CS-009</t>
  </si>
  <si>
    <t>Second Council of Constantinople</t>
  </si>
  <si>
    <t>Ecumenical Council</t>
  </si>
  <si>
    <t>The fifth ecumenical council revisits Christological disputes after Chalcedon and condemns the Three Chapters.</t>
  </si>
  <si>
    <t>AD 553 | Constantinople | Catholic and Eastern Orthodox</t>
  </si>
  <si>
    <t>Three Chapters; Justinian; Chalcedon</t>
  </si>
  <si>
    <t>CS-010</t>
  </si>
  <si>
    <t>Synod of Whitby</t>
  </si>
  <si>
    <t>Regional Synod</t>
  </si>
  <si>
    <t>Northumbrian leaders choose Roman rather than Ionan practice for calculating Easter and other disciplinary customs.</t>
  </si>
  <si>
    <t>AD 664 | Northumbria | Insular / Latin Christianity</t>
  </si>
  <si>
    <t>Easter Dating; Iona; Wilfrid; Hilda</t>
  </si>
  <si>
    <t>https://www.newadvent.org/cathen/15610a.htm</t>
  </si>
  <si>
    <t>CS-011</t>
  </si>
  <si>
    <t>Third Council of Constantinople</t>
  </si>
  <si>
    <t>The sixth ecumenical council rejects Monothelitism and confesses that Christ possesses both a divine will and a human will.</t>
  </si>
  <si>
    <t>AD 680–681 | Constantinople | Catholic and Eastern Orthodox</t>
  </si>
  <si>
    <t>Monothelitism; Maximus the Confessor; Christology</t>
  </si>
  <si>
    <t>CS-012</t>
  </si>
  <si>
    <t>Quinisext Council / Council in Trullo</t>
  </si>
  <si>
    <t>Council</t>
  </si>
  <si>
    <t>The council issues 102 disciplinary canons intended to supplement the fifth and sixth ecumenical councils.</t>
  </si>
  <si>
    <t>AD 692 | Constantinople | Eastern Orthodox; partial/different Western reception</t>
  </si>
  <si>
    <t>Canon Law; Constantinople II; Constantinople III</t>
  </si>
  <si>
    <t>Orthodox churches treat its canons as completing the fifth and sixth ecumenical councils; Western reception was partial and disputed.</t>
  </si>
  <si>
    <t>https://www.oca.org/orthodoxy/the-orthodox-faith/church-history/seventh-century/the-council-of-trullo-or-the-quinisext-council</t>
  </si>
  <si>
    <t>CS-014</t>
  </si>
  <si>
    <t>Council of Frankfurt</t>
  </si>
  <si>
    <t>Charlemagne's Frankish council condemns Adoptionism and criticizes both iconoclasm and the Frankish understanding of Nicaea II's teaching on images.</t>
  </si>
  <si>
    <t>AD 794 | Frankfurt | Frankish / Latin Christianity</t>
  </si>
  <si>
    <t>Adoptionism; Icons; Charlemagne; Nicaea II</t>
  </si>
  <si>
    <t>The Frankish response to Nicaea II was shaped in part by problematic Latin translations and differing terminology about images.</t>
  </si>
  <si>
    <t>https://www.newadvent.org/cathen/06236a.htm</t>
  </si>
  <si>
    <t>CS-015</t>
  </si>
  <si>
    <t>Council of Constantinople (869–870)</t>
  </si>
  <si>
    <t>This council deposes Photios and restores Ignatios, later counted by the Catholic Church as the eighth ecumenical council.</t>
  </si>
  <si>
    <t>AD 869–870 | Constantinople | Catholic reception</t>
  </si>
  <si>
    <t>Photian Controversy; Photios; Ignatios; Papacy</t>
  </si>
  <si>
    <t>Its ecumenical status is not accepted by the Eastern Orthodox Church.</t>
  </si>
  <si>
    <t>https://www.newadvent.org/cathen/04310b.htm</t>
  </si>
  <si>
    <t>CS-016</t>
  </si>
  <si>
    <t>Council of Constantinople (879–880)</t>
  </si>
  <si>
    <t>A later Constantinopolitan council restores Photios and re-establishes communion, while reaffirming the creed without additions.</t>
  </si>
  <si>
    <t>AD 879–880 | Constantinople | Eastern Orthodox reception; historically contested status</t>
  </si>
  <si>
    <t>Photios; Filioque; Rome–Constantinople Relations</t>
  </si>
  <si>
    <t>Its status is interpreted differently across traditions; some Orthodox writers call it the Eighth Ecumenical Council, while Catholic enumeration does not.</t>
  </si>
  <si>
    <t>CS-018</t>
  </si>
  <si>
    <t>Second Council of Lyon</t>
  </si>
  <si>
    <t>Catholic Ecumenical Council</t>
  </si>
  <si>
    <t>The council attempts reunion between Greek and Latin churches and addresses papal election, crusading, and the Filioque.</t>
  </si>
  <si>
    <t>AD 1274 | Lyon | Roman Catholic; attempted East–West reunion</t>
  </si>
  <si>
    <t>Michael VIII Palaiologos; Filioque; East–West Relations</t>
  </si>
  <si>
    <t>The union negotiated at Lyon was not durably received in the Byzantine Church.</t>
  </si>
  <si>
    <t>https://www.newadvent.org/cathen/09476c.htm</t>
  </si>
  <si>
    <t>CS-019</t>
  </si>
  <si>
    <t>Council of Constance</t>
  </si>
  <si>
    <t>The council helps end the Western Schism, elects Martin V, and becomes central to debates over conciliar authority and the condemnation of Jan Hus.</t>
  </si>
  <si>
    <t>AD 1414–1418 | Constance | Roman Catholic</t>
  </si>
  <si>
    <t>Western Schism; Conciliarism; Jan Hus; Martin V</t>
  </si>
  <si>
    <t>https://www.newadvent.org/cathen/04288a.htm</t>
  </si>
  <si>
    <t>CS-020</t>
  </si>
  <si>
    <t>Council of Florence</t>
  </si>
  <si>
    <t>The council produces a formal East–West reunion agreement after sustained debate over the Filioque, papal primacy, purgatory, and Eucharistic practice.</t>
  </si>
  <si>
    <t>AD 1438–1445 | Ferrara, Florence, Rome | Roman Catholic; attempted East–West reunion</t>
  </si>
  <si>
    <t>Mark of Ephesus; Bessarion; Filioque; East–West Relations</t>
  </si>
  <si>
    <t>The reunion was signed by most eastern delegates but was not broadly or durably received in the Orthodox East.</t>
  </si>
  <si>
    <t>https://www.newadvent.org/cathen/06111a.htm</t>
  </si>
  <si>
    <t>CS-022</t>
  </si>
  <si>
    <t>Synod of Dort</t>
  </si>
  <si>
    <t>Reformed Synod</t>
  </si>
  <si>
    <t>An international Reformed synod responds to the Remonstrant controversy and produces the Canons of Dort.</t>
  </si>
  <si>
    <t>AD 1618–1619 | Dordrecht | Reformed / Protestant</t>
  </si>
  <si>
    <t>Arminian Controversy; Canons of Dort; Reformed Theology</t>
  </si>
  <si>
    <t>https://www.crcna.org/welcome/beliefs/confessions/canons-dort?language=en</t>
  </si>
  <si>
    <t>CS-023</t>
  </si>
  <si>
    <t>Synod of Jerusalem</t>
  </si>
  <si>
    <t>Orthodox Synod</t>
  </si>
  <si>
    <t>The Jerusalem synod issues the Confession of Dositheus and responds to Reformed influences in the Eastern Orthodox world.</t>
  </si>
  <si>
    <t>AD 1672 | Jerusalem | Eastern Orthodox</t>
  </si>
  <si>
    <t>Dositheus of Jerusalem; Reformed Theology; Orthodox Confession</t>
  </si>
  <si>
    <t>https://royalarchives.org/synod_of_jerusalem/acts_and_decrees/the_confession_of_dositheus_2/</t>
  </si>
  <si>
    <t>CS-024</t>
  </si>
  <si>
    <t>First Vatican Council</t>
  </si>
  <si>
    <t>Vatican I addresses faith and reason and defines papal primacy and papal infallibility under specified conditions.</t>
  </si>
  <si>
    <t>AD 1869–1870 | Rome | Roman Catholic</t>
  </si>
  <si>
    <t>Papal Primacy; Papal Infallibility; Dei Filius; Pastor Aeternus</t>
  </si>
  <si>
    <t>https://www.vatican.va/archive/hist_councils/i-vatican-council/index.htm</t>
  </si>
  <si>
    <t>TP-001</t>
  </si>
  <si>
    <t>Sunday Worship</t>
  </si>
  <si>
    <t>Corporate Worship</t>
  </si>
  <si>
    <t>The recurring weekly gathering of Christians on the Lord's Day for prayer, Scripture, teaching, praise, and sacramental or communal worship.</t>
  </si>
  <si>
    <t>Lord's Day; Scripture Reading; Preaching; Eucharist</t>
  </si>
  <si>
    <t>Deferred during uniqueness pass. Removed from the compact active Traditions &amp; Practices set in order to prioritize more visually distinct and tradition-specific practices.</t>
  </si>
  <si>
    <t>Public Reading of Scripture</t>
  </si>
  <si>
    <t>Worship Practice</t>
  </si>
  <si>
    <t>Biblical texts are read aloud in gathered worship, continuing synagogue and early Christian patterns of hearing Scripture communally.</t>
  </si>
  <si>
    <t>Scripture; Lectionary; Preaching</t>
  </si>
  <si>
    <t>TP-003</t>
  </si>
  <si>
    <t>Preaching / Homily</t>
  </si>
  <si>
    <t>A sermon or homily expounds Scripture and applies Christian teaching to the worshiping community.</t>
  </si>
  <si>
    <t>Scripture Reading; Teaching; Sunday Worship</t>
  </si>
  <si>
    <t>TP-004</t>
  </si>
  <si>
    <t>Psalmody</t>
  </si>
  <si>
    <t>Music / Prayer Practice</t>
  </si>
  <si>
    <t>Christians pray and sing the Psalms corporately and privately, carrying Israel's prayer book into Christian worship.</t>
  </si>
  <si>
    <t>Psalms; Chant; Daily Prayer</t>
  </si>
  <si>
    <t>TP-005</t>
  </si>
  <si>
    <t>Hymn Singing</t>
  </si>
  <si>
    <t>Music / Worship Practice</t>
  </si>
  <si>
    <t>Congregational hymns praise God, confess doctrine, retell salvation history, and form Christian memory through song.</t>
  </si>
  <si>
    <t>Psalmody; Worship; Sacred Music</t>
  </si>
  <si>
    <t>TP-006</t>
  </si>
  <si>
    <t>Corporate Prayer</t>
  </si>
  <si>
    <t>Prayer Practice</t>
  </si>
  <si>
    <t>The gathered Church offers praise, confession, thanksgiving, petition, and intercession together.</t>
  </si>
  <si>
    <t>Intercessory Prayer; Lord's Prayer; Sunday Worship</t>
  </si>
  <si>
    <t>Deferred during uniqueness pass. Fold this concept into rules text, lore text, or related-card supporting information rather than dedicating a separate standalone card.</t>
  </si>
  <si>
    <t>TP-007</t>
  </si>
  <si>
    <t>The Lord's Prayer in Worship</t>
  </si>
  <si>
    <t>Jesus' model prayer is recited or sung throughout Christian traditions in public worship and private devotion.</t>
  </si>
  <si>
    <t>Lord's Prayer; Daily Prayer; Eucharist</t>
  </si>
  <si>
    <t>TP-008</t>
  </si>
  <si>
    <t>Intercessory Prayer</t>
  </si>
  <si>
    <t>Christians pray for the Church, civil authorities, the suffering, the world, and particular people and needs.</t>
  </si>
  <si>
    <t>Corporate Prayer; Prayer Lists; Litanies</t>
  </si>
  <si>
    <t>TP-009</t>
  </si>
  <si>
    <t>Confession of Sin in Worship</t>
  </si>
  <si>
    <t>Penitential Practice</t>
  </si>
  <si>
    <t>Many Christian liturgies include communal acknowledgment of sin and a declaration or prayer of forgiveness.</t>
  </si>
  <si>
    <t>Ancient Church onward | Broad but not universal form</t>
  </si>
  <si>
    <t>Repentance; Absolution; Eucharist</t>
  </si>
  <si>
    <t>TP-010</t>
  </si>
  <si>
    <t>Creedal Recitation</t>
  </si>
  <si>
    <t>Confessional Practice</t>
  </si>
  <si>
    <t>Historic creeds are spoken or sung in worship as concise public confessions of shared Christian faith.</t>
  </si>
  <si>
    <t>4th century onward | Historic liturgical Christianity</t>
  </si>
  <si>
    <t>Nicene Creed; Apostles' Creed; Councils</t>
  </si>
  <si>
    <t>TP-011</t>
  </si>
  <si>
    <t>Catechesis</t>
  </si>
  <si>
    <t>Structured teaching prepares Christians to understand Scripture, doctrine, worship, ethics, and the shape of discipleship.</t>
  </si>
  <si>
    <t>Ancient Church onward | Broad Christian practice</t>
  </si>
  <si>
    <t>Catechumenate; Catechism; Discipleship</t>
  </si>
  <si>
    <t>TP-012</t>
  </si>
  <si>
    <t>Baptismal Preparation</t>
  </si>
  <si>
    <t>Initiation Practice</t>
  </si>
  <si>
    <t>Candidates or families receive instruction and pastoral preparation before Christian baptism.</t>
  </si>
  <si>
    <t>Baptism; Catechesis; Baptismal Vows</t>
  </si>
  <si>
    <t>TP-013</t>
  </si>
  <si>
    <t>Baptismal Vows</t>
  </si>
  <si>
    <t>Promises of Christian faith and renunciation accompany baptism in many traditions, often made personally or with sponsors.</t>
  </si>
  <si>
    <t>Ancient Church onward | Liturgical Christian traditions</t>
  </si>
  <si>
    <t>Baptism; Sponsors / Godparents; Creed</t>
  </si>
  <si>
    <t>TP-014</t>
  </si>
  <si>
    <t>Sponsors / Godparents</t>
  </si>
  <si>
    <t>Sponsors stand with baptismal candidates and historically help support their Christian formation.</t>
  </si>
  <si>
    <t>Ancient Church onward | Catholic, Orthodox, Anglican and other traditions</t>
  </si>
  <si>
    <t>Baptism; Catechesis; Family Faith</t>
  </si>
  <si>
    <t>TP-016</t>
  </si>
  <si>
    <t>The Peace</t>
  </si>
  <si>
    <t>Liturgical Practice</t>
  </si>
  <si>
    <t>A greeting of peace is exchanged in many liturgies as a sign of reconciliation and fellowship before or within Eucharistic worship.</t>
  </si>
  <si>
    <t>Ancient Church onward | Catholic, Orthodox, Anglican, Lutheran and others</t>
  </si>
  <si>
    <t>Reconciliation; Eucharist; Fellowship</t>
  </si>
  <si>
    <t>https://www.churchofengland.org/prayer-and-worship/worship-texts-and-resources/common-worship/holy-communion-service</t>
  </si>
  <si>
    <t>TP-017</t>
  </si>
  <si>
    <t>Ascetical Practice</t>
  </si>
  <si>
    <t>Christians voluntarily abstain from food or other goods for prayer, repentance, discipline, and focused dependence on God.</t>
  </si>
  <si>
    <t>Lent; Prayer; Almsgiving</t>
  </si>
  <si>
    <t>https://www.vatican.va/content/catechism/en/part_two/section_two/chapter_four/article_1.html</t>
  </si>
  <si>
    <t>Almsgiving</t>
  </si>
  <si>
    <t>Charitable Practice</t>
  </si>
  <si>
    <t>Giving directly to those in need is traditionally joined with prayer and fasting as a basic expression of mercy.</t>
  </si>
  <si>
    <t>Biblical and ancient Christian practice | Broad Christian practice</t>
  </si>
  <si>
    <t>Fasting; Care for the Poor; Stewardship</t>
  </si>
  <si>
    <t>TP-021</t>
  </si>
  <si>
    <t>Use of Candles</t>
  </si>
  <si>
    <t>Devotional / Liturgical Practice</t>
  </si>
  <si>
    <t>Candles accompany prayer and worship as practical light and as a visual symbol of Christ, vigil, remembrance, and offering.</t>
  </si>
  <si>
    <t>Vigils; Prayer; Sacred Art</t>
  </si>
  <si>
    <t>TP-024</t>
  </si>
  <si>
    <t>Christian Funeral Rites</t>
  </si>
  <si>
    <t>Pastoral / Liturgical Practice</t>
  </si>
  <si>
    <t>Christian burial services combine grief, prayer, Scripture, remembrance, and hope in the resurrection.</t>
  </si>
  <si>
    <t>Resurrection of the Dead; Burial; Pastoral Care</t>
  </si>
  <si>
    <t>TP-025</t>
  </si>
  <si>
    <t>Daily Prayer</t>
  </si>
  <si>
    <t>Regular prayer at set times structures the day around praise, Scripture, thanksgiving, and intercession.</t>
  </si>
  <si>
    <t>Ancient Church onward | Liturgical and devotional Christianity</t>
  </si>
  <si>
    <t>Morning Prayer; Evening Prayer; Compline</t>
  </si>
  <si>
    <t>TP-026</t>
  </si>
  <si>
    <t>Evening Prayer</t>
  </si>
  <si>
    <t>Evening prayer closes the active day with psalms, Scripture, thanksgiving, and intercession.</t>
  </si>
  <si>
    <t>Daily Prayer; Vespers; Evensong</t>
  </si>
  <si>
    <t>TP-027</t>
  </si>
  <si>
    <t>Night Prayer / Compline</t>
  </si>
  <si>
    <t>A late-evening office entrusts the coming night to God through psalms, confession, prayer, and rest.</t>
  </si>
  <si>
    <t>Ancient Church onward | Catholic, Anglican, Orthodox and other liturgical traditions</t>
  </si>
  <si>
    <t>Daily Prayer; Evening Prayer; Monasticism</t>
  </si>
  <si>
    <t>TP-028</t>
  </si>
  <si>
    <t>Lectio Divina</t>
  </si>
  <si>
    <t>Scriptural Devotion</t>
  </si>
  <si>
    <t>A meditative pattern of reading, reflection, prayer, and contemplation approaches Scripture as a text to be received prayerfully.</t>
  </si>
  <si>
    <t>Monastic tradition onward | Catholic and wider ecumenical use</t>
  </si>
  <si>
    <t>Scripture Reading; Monasticism; Contemplative Prayer</t>
  </si>
  <si>
    <t>Advent</t>
  </si>
  <si>
    <t>Liturgical Season</t>
  </si>
  <si>
    <t>A season of preparation and expectation before Christmas, focusing both on Christ's coming in history and his promised return.</t>
  </si>
  <si>
    <t>Western liturgical development | Catholic, Anglican, Lutheran and other Western traditions</t>
  </si>
  <si>
    <t>Nativity; Second Coming; Christian Year</t>
  </si>
  <si>
    <t>TP-032</t>
  </si>
  <si>
    <t>Epiphany / Theophany</t>
  </si>
  <si>
    <t>Feast</t>
  </si>
  <si>
    <t>Western and Eastern traditions celebrate Christ's manifestation through related but differently emphasized January feasts.</t>
  </si>
  <si>
    <t>Ancient Church onward | Broad Christian, with East–West emphases</t>
  </si>
  <si>
    <t>Magi; Baptism of Jesus; Christian Year</t>
  </si>
  <si>
    <t>Western Epiphany often emphasizes the Magi, while Eastern Theophany prominently centers Christ's baptism; do not flatten the traditions into one identical observance.</t>
  </si>
  <si>
    <t>Ash Wednesday</t>
  </si>
  <si>
    <t>Liturgical Day</t>
  </si>
  <si>
    <t>Western Christians begin Lent with penitential worship and, in many traditions, the imposition of ashes.</t>
  </si>
  <si>
    <t>Medieval Western development | Catholic, Anglican, Lutheran and some Protestant traditions</t>
  </si>
  <si>
    <t>Lent; Repentance; Ashes</t>
  </si>
  <si>
    <t>Palm Sunday</t>
  </si>
  <si>
    <t>The Church commemorates Jesus' entry into Jerusalem, often using palm branches and processions.</t>
  </si>
  <si>
    <t>Ancient Church onward | Broad liturgical Christianity</t>
  </si>
  <si>
    <t>Triumphal Entry; Holy Week; Processions</t>
  </si>
  <si>
    <t>TP-037</t>
  </si>
  <si>
    <t>Maundy Thursday / Holy Thursday</t>
  </si>
  <si>
    <t>Christians commemorate the Last Supper; some traditions also emphasize foot washing, the institution of the Eucharist, and vigil.</t>
  </si>
  <si>
    <t>Last Supper; Foot Washing; Eucharist</t>
  </si>
  <si>
    <t>TP-039</t>
  </si>
  <si>
    <t>Holy Saturday</t>
  </si>
  <si>
    <t>The day between Good Friday and Easter commemorates Christ in the tomb and serves as a threshold to the resurrection feast.</t>
  </si>
  <si>
    <t>Ancient Church onward | Liturgical Christianity</t>
  </si>
  <si>
    <t>Burial of Jesus; Easter Vigil; Pascha</t>
  </si>
  <si>
    <t>https://www.oca.org/liturgics/outlines/vespers-presanctified</t>
  </si>
  <si>
    <t>TP-041</t>
  </si>
  <si>
    <t>Ascension Day</t>
  </si>
  <si>
    <t>Christians commemorate Christ's ascension and exaltation forty days after Easter in traditions that retain the feast.</t>
  </si>
  <si>
    <t>Ascension; Easter; Pentecost</t>
  </si>
  <si>
    <t>TP-043</t>
  </si>
  <si>
    <t>All Saints' Day</t>
  </si>
  <si>
    <t>A feast honoring the whole communion of saints, especially those without individual feast days.</t>
  </si>
  <si>
    <t>Late antiquity / medieval development | Catholic, Orthodox-related observances, Anglican, Lutheran and others</t>
  </si>
  <si>
    <t>Saints; Martyrs; Christian Year</t>
  </si>
  <si>
    <t>TP-050</t>
  </si>
  <si>
    <t>Holy Water</t>
  </si>
  <si>
    <t>Sacramental Practice</t>
  </si>
  <si>
    <t>Blessed water is used in blessings, devotional remembrance of baptism, and liturgical rites.</t>
  </si>
  <si>
    <t>Ancient Church onward | Roman Catholic and other liturgical traditions</t>
  </si>
  <si>
    <t>Baptism; Blessings; Sacramentals</t>
  </si>
  <si>
    <t>https://www.vatican.va/archive/compendium_ccc/documents/archive_2005_compendium-ccc_en.html</t>
  </si>
  <si>
    <t>TP-051</t>
  </si>
  <si>
    <t>Sacramentals and Blessings</t>
  </si>
  <si>
    <t>Catholic sacramentals include blessings and sacred signs intended to orient ordinary life toward prayer and the Church's sacramental worship.</t>
  </si>
  <si>
    <t>Ancient and medieval development | Roman Catholic</t>
  </si>
  <si>
    <t>Holy Water; Medals; Blessings; Popular Piety</t>
  </si>
  <si>
    <t>TP-053</t>
  </si>
  <si>
    <t>Marian Pilgrimage</t>
  </si>
  <si>
    <t>Pilgrims visit shrines associated with Mary for prayer, Mass, confession, thanksgiving, and intercession.</t>
  </si>
  <si>
    <t>Medieval development onward | Roman Catholic</t>
  </si>
  <si>
    <t>Mary; Pilgrimage; Shrines</t>
  </si>
  <si>
    <t>TP-054</t>
  </si>
  <si>
    <t>Novenas</t>
  </si>
  <si>
    <t>Nine-day or nine-occasion cycles of prayer prepare for feasts or focus sustained intercession on a particular intention.</t>
  </si>
  <si>
    <t>Medieval/early modern development | Roman Catholic and some Anglican use</t>
  </si>
  <si>
    <t>Prayer; Saints; Liturgical Year</t>
  </si>
  <si>
    <t>TP-055</t>
  </si>
  <si>
    <t>Devotional Medals and Scapulars</t>
  </si>
  <si>
    <t>Devotional Object Practice</t>
  </si>
  <si>
    <t>Wearable sacramentals can express devotion, remembrance, affiliation, and a call to prayer or Christian living.</t>
  </si>
  <si>
    <t>Medieval/modern development | Roman Catholic</t>
  </si>
  <si>
    <t>Sacramentals; Marian Devotion; Blessings</t>
  </si>
  <si>
    <t>Avoid presenting medals or scapulars as magical objects or automatic guarantees of grace.</t>
  </si>
  <si>
    <t>TP-060</t>
  </si>
  <si>
    <t>First Friday Devotion</t>
  </si>
  <si>
    <t>A Catholic practice associated with devotion to the Sacred Heart, traditionally joining monthly Friday Communion, repentance, and prayer.</t>
  </si>
  <si>
    <t>Early modern period onward | Roman Catholic</t>
  </si>
  <si>
    <t>Sacred Heart; Eucharist; Confession</t>
  </si>
  <si>
    <t>https://www.vatican.va/content/dam/wss/roman_curia/congregations/ccdds/documents/rc_con_ccdds_doc_20020513_vers-direttorio_en.html</t>
  </si>
  <si>
    <t>TP-061</t>
  </si>
  <si>
    <t>Eucharistic Fast</t>
  </si>
  <si>
    <t>Sacramental Discipline</t>
  </si>
  <si>
    <t>Catholics prepare for Communion by observing a period of fasting before receiving the Eucharist.</t>
  </si>
  <si>
    <t>Ancient roots; current Roman discipline | Roman Catholic</t>
  </si>
  <si>
    <t>Eucharist; Fasting; Holy Communion</t>
  </si>
  <si>
    <t>TP-063</t>
  </si>
  <si>
    <t>Confirmation (Roman Catholic)</t>
  </si>
  <si>
    <t>Confirmation completes Catholic initiation through anointing, laying on of hands, and prayer for the strengthening gift of the Holy Spirit.</t>
  </si>
  <si>
    <t>Ancient roots; developed Latin practice | Roman Catholic</t>
  </si>
  <si>
    <t>Baptism; Holy Spirit; Chrism; Christian Initiation</t>
  </si>
  <si>
    <t>https://www.vatican.va/content/catechism/en/part_two/section_two/chapter_one/article_2/iv_who_can_receive_this_sacrament.html</t>
  </si>
  <si>
    <t>TP-065</t>
  </si>
  <si>
    <t>Great Vespers</t>
  </si>
  <si>
    <t>The major Orthodox evening office begins the liturgical day with psalmody, hymns, litanies, and preparation for feast or Sunday worship.</t>
  </si>
  <si>
    <t>Ancient Church onward | Eastern Orthodox</t>
  </si>
  <si>
    <t>Vespers; Psalm 104; Vigil; Divine Liturgy</t>
  </si>
  <si>
    <t>https://www.oca.org/orthodoxy/the-orthodox-faith/worship/the-daily-cycles-of-prayer/vespers</t>
  </si>
  <si>
    <t>TP-066</t>
  </si>
  <si>
    <t>Orthros / Matins</t>
  </si>
  <si>
    <t>The Orthodox morning office joins psalms, Gospel readings, canons, hymns, and doxology in the Church's daily cycle.</t>
  </si>
  <si>
    <t>Matins; Daily Prayer; All-Night Vigil</t>
  </si>
  <si>
    <t>https://www.oca.org/orthodoxy/the-orthodox-faith/worship/the-daily-cycles-of-prayer/matins</t>
  </si>
  <si>
    <t>TP-073</t>
  </si>
  <si>
    <t>Great Lent Fasting Discipline</t>
  </si>
  <si>
    <t>Orthodox Great Lent combines intensified fasting, prayer, repentance, almsgiving, and distinctive weekday worship.</t>
  </si>
  <si>
    <t>Ancient/Byzantine tradition onward | Eastern Orthodox</t>
  </si>
  <si>
    <t>Great Lent; Fasting; Presanctified Liturgy</t>
  </si>
  <si>
    <t>TP-074</t>
  </si>
  <si>
    <t>Prayer of St. Ephrem</t>
  </si>
  <si>
    <t>Lenten Prayer</t>
  </si>
  <si>
    <t>A short penitential prayer with prostrations becomes one of the characteristic prayers of Orthodox Great Lent.</t>
  </si>
  <si>
    <t>Syriac/Byzantine tradition onward | Eastern Orthodox</t>
  </si>
  <si>
    <t>Ephrem the Syrian; Great Lent; Prostrations</t>
  </si>
  <si>
    <t>TP-076</t>
  </si>
  <si>
    <t>Prostrations in Prayer</t>
  </si>
  <si>
    <t>Bodily Prayer Practice</t>
  </si>
  <si>
    <t>Full bows or prostrations embody penitence, reverence, and worship, especially during Orthodox Lenten prayer.</t>
  </si>
  <si>
    <t>Ancient/Byzantine tradition onward | Eastern Orthodox and Eastern Christian</t>
  </si>
  <si>
    <t>Prayer of St. Ephrem; Great Lent; Bodily Prayer</t>
  </si>
  <si>
    <t>Moleben</t>
  </si>
  <si>
    <t>Supplicatory Service</t>
  </si>
  <si>
    <t>A Moleben is a flexible Orthodox service of thanksgiving or intercession offered for particular needs, saints, feasts, or occasions.</t>
  </si>
  <si>
    <t>Slavic Orthodox tradition | Eastern Orthodox</t>
  </si>
  <si>
    <t>Intercession; Saints; Thanksgiving; Parish Prayer</t>
  </si>
  <si>
    <t>https://www.oca.org/orthodoxy/the-orthodox-faith/worship</t>
  </si>
  <si>
    <t>TP-087</t>
  </si>
  <si>
    <t>Morning Prayer (Anglican)</t>
  </si>
  <si>
    <t>The Prayer Book tradition combines confession, psalms, Scripture, canticles, creed, collects, and intercession in a public daily office.</t>
  </si>
  <si>
    <t>16th century onward | Anglican</t>
  </si>
  <si>
    <t>Book of Common Prayer; Daily Office; Psalter</t>
  </si>
  <si>
    <t>Anglican Holy Communion</t>
  </si>
  <si>
    <t>Eucharistic Liturgy</t>
  </si>
  <si>
    <t>Anglican Eucharistic worship combines Scripture, preaching, intercession, peace, thanksgiving, Communion, and dismissal in diverse Prayer Book and Common Worship forms.</t>
  </si>
  <si>
    <t>Book of Common Prayer; Eucharist; Common Worship</t>
  </si>
  <si>
    <t>TP-091</t>
  </si>
  <si>
    <t>Confession and Absolution (Lutheran)</t>
  </si>
  <si>
    <t>Many Lutheran services begin with corporate confession followed by pastoral absolution grounded in Christ's promise of forgiveness.</t>
  </si>
  <si>
    <t>Reformation onward | Lutheran</t>
  </si>
  <si>
    <t>Forgiveness; Divine Service; Pastoral Office</t>
  </si>
  <si>
    <t>https://witness.lcms.org/2024/the-divine-service-a-guide-booklet/</t>
  </si>
  <si>
    <t>Lutheran Catechism Devotion</t>
  </si>
  <si>
    <t>The Small Catechism structures household and congregational teaching around commandments, creed, prayer, baptism, confession, and the Sacrament.</t>
  </si>
  <si>
    <t>16th century onward | Lutheran</t>
  </si>
  <si>
    <t>Martin Luther; Small Catechism; Family Faith</t>
  </si>
  <si>
    <t>Altar Call / Invitation</t>
  </si>
  <si>
    <t>Evangelistic Practice</t>
  </si>
  <si>
    <t>In many revivalist and evangelical services, hearers are publicly invited to respond to the preached message through prayer, repentance, or commitment.</t>
  </si>
  <si>
    <t>19th century onward | Evangelical / revivalist Protestantism</t>
  </si>
  <si>
    <t>Revivalism; Conversion; Preaching; Evangelism</t>
  </si>
  <si>
    <t>This is a relatively recent Protestant practice and should not be presented as a universal or apostolic liturgical form.</t>
  </si>
  <si>
    <t>Meshach (Mishael)</t>
  </si>
  <si>
    <t>One of Daniel’s companions who survives the fiery furnace after refusing the royal image.</t>
  </si>
  <si>
    <t>Daniel; Shadrach; Abednego</t>
  </si>
  <si>
    <t>Merged during full duplicate/art-collision consolidation; supporting content moved into the surviving card's information box.</t>
  </si>
  <si>
    <t>BP-081 Shadrach, Meshach &amp; Abednego</t>
  </si>
  <si>
    <t>Merged into BP-081 Shadrach, Meshach &amp; Abednego. The retired card was close enough in concept, setting, object, ritual, or likely composition that keeping both would risk duplicate-feeling artwork.</t>
  </si>
  <si>
    <t>Abednego (Azariah)</t>
  </si>
  <si>
    <t>One of Daniel’s companions who remains faithful under pressure and survives the fiery furnace.</t>
  </si>
  <si>
    <t>Daniel; Shadrach; Meshach</t>
  </si>
  <si>
    <t>Covenant with Abraham</t>
  </si>
  <si>
    <t>Formalizes God's promises of descendants and land through a dramatic covenant ceremony.</t>
  </si>
  <si>
    <t>Genesis 15 | Patriarchal period | Shared canon</t>
  </si>
  <si>
    <t>Abraham; Stars; Abrahamic Covenant</t>
  </si>
  <si>
    <t>BE-005 Call and Covenant of Abraham</t>
  </si>
  <si>
    <t>Merged into BE-005 Call and Covenant of Abraham. The retired card was close enough in concept, setting, object, ritual, or likely composition that keeping both would risk duplicate-feeling artwork.</t>
  </si>
  <si>
    <t>Arrival at Mount Sinai</t>
  </si>
  <si>
    <t>Israel arrives at Sinai and prepares to meet God amid thunder, cloud, trumpet, and holiness boundaries.</t>
  </si>
  <si>
    <t>Exodus 19 | Wilderness period | Shared canon</t>
  </si>
  <si>
    <t>Moses; Mount Sinai; Ten Commandments</t>
  </si>
  <si>
    <t>BE-015 The Ten Commandments at Mount Sinai</t>
  </si>
  <si>
    <t>Merged into BE-015 The Ten Commandments at Mount Sinai. The retired card was close enough in concept, setting, object, ritual, or likely composition that keeping both would risk duplicate-feeling artwork.</t>
  </si>
  <si>
    <t>Covenant Ratified at Sinai</t>
  </si>
  <si>
    <t>Israel confirms the covenant and Moses ascends the mountain amid divine glory.</t>
  </si>
  <si>
    <t>Exodus 24 | Wilderness period | Shared canon</t>
  </si>
  <si>
    <t>Moses; Aaron; Elders of Israel; Sinai</t>
  </si>
  <si>
    <t>Mount Sinai / Horeb</t>
  </si>
  <si>
    <t>Mountain of divine encounter, covenant, commandments, and later Elijah's journey; foundational to biblical covenant geography.</t>
  </si>
  <si>
    <t>Exodus 19–34; Deuteronomy; 1 Kings 19 | Exodus and monarchy | Shared canon</t>
  </si>
  <si>
    <t>Moses; Ten Commandments; Golden Calf; Elijah</t>
  </si>
  <si>
    <t>Biblical Sinai/Horeb's precise modern location is uncertain; avoid presenting a specific modern peak as settled fact.</t>
  </si>
  <si>
    <t>The Red Sea / Sea of Reeds</t>
  </si>
  <si>
    <t>Body of water crossed during Israel's escape from Pharaoh, one of Scripture's defining deliverance settings.</t>
  </si>
  <si>
    <t>Exodus 14–15 | Exodus period | Shared canon</t>
  </si>
  <si>
    <t>Moses; Exodus; Pharaoh; Song of the Sea</t>
  </si>
  <si>
    <t>The Hebrew term yam suph is often rendered 'Red Sea' and can be translated 'Sea of Reeds'; precise geographic identification is debated.</t>
  </si>
  <si>
    <t>BE-014 Crossing of the Red Sea</t>
  </si>
  <si>
    <t>Merged into BE-014 Crossing of the Red Sea. The retired card was close enough in concept, setting, object, ritual, or likely composition that keeping both would risk duplicate-feeling artwork.</t>
  </si>
  <si>
    <t>Valley of Elah</t>
  </si>
  <si>
    <t>Battlefield where David confronts Goliath, making it one of Scripture's most visually recognizable combat settings.</t>
  </si>
  <si>
    <t>David; Goliath; Saul; Philistines</t>
  </si>
  <si>
    <t>BE-024 David and Goliath</t>
  </si>
  <si>
    <t>Merged into BE-024 David and Goliath. The retired card was close enough in concept, setting, object, ritual, or likely composition that keeping both would risk duplicate-feeling artwork.</t>
  </si>
  <si>
    <t>Mount Carmel</t>
  </si>
  <si>
    <t>Mountain setting for Elijah's confrontation with the prophets of Baal; one of Scripture's most visually dramatic prophetic locations.</t>
  </si>
  <si>
    <t>1 Kings 18; 2 Kings 2:25; 4:25 | Divided monarchy | Shared canon</t>
  </si>
  <si>
    <t>Elijah; Ahab; Prophets of Baal; Kishon River</t>
  </si>
  <si>
    <t>BE-029 Elijah on Mount Carmel</t>
  </si>
  <si>
    <t>Merged into BE-029 Elijah on Mount Carmel. The retired card was close enough in concept, setting, object, ritual, or likely composition that keeping both would risk duplicate-feeling artwork.</t>
  </si>
  <si>
    <t>Dedication of Solomon's Temple</t>
  </si>
  <si>
    <t>The ark enters the temple, Solomon prays, and divine glory fills the sanctuary.</t>
  </si>
  <si>
    <t>1 Kings 8; 2 Chronicles 5–7 | United monarchy | Shared canon</t>
  </si>
  <si>
    <t>Solomon; Ark of the Covenant; Temple; Jerusalem</t>
  </si>
  <si>
    <t>BE-027 Solomon Builds and Dedicates the Temple</t>
  </si>
  <si>
    <t>Merged into BE-027 Solomon Builds and Dedicates the Temple. The retired card was close enough in concept, setting, object, ritual, or likely composition that keeping both would risk duplicate-feeling artwork.</t>
  </si>
  <si>
    <t>Cana of Galilee</t>
  </si>
  <si>
    <t>Village associated especially with Jesus turning water into wine and healing an official's son.</t>
  </si>
  <si>
    <t>John 2:1–11; 4:46–54 | First century | Shared canon</t>
  </si>
  <si>
    <t>Jesus Christ; Mary; Wedding at Cana</t>
  </si>
  <si>
    <t>BE-043 Wedding at Cana</t>
  </si>
  <si>
    <t>Merged into BE-043 Wedding at Cana. The retired card was close enough in concept, setting, object, ritual, or likely composition that keeping both would risk duplicate-feeling artwork.</t>
  </si>
  <si>
    <t>The Beatitudes</t>
  </si>
  <si>
    <t>Jesus pronounces blessings that invert ordinary expectations of flourishing and status.</t>
  </si>
  <si>
    <t>Matthew 5:1–12; Luke 6:20–23 | First century AD | Shared canon</t>
  </si>
  <si>
    <t>BE-047 The Sermon on the Mount</t>
  </si>
  <si>
    <t>Merged into BE-047 The Sermon on the Mount. The retired card was close enough in concept, setting, object, ritual, or likely composition that keeping both would risk duplicate-feeling artwork.</t>
  </si>
  <si>
    <t>The Lord's Prayer Taught</t>
  </si>
  <si>
    <t>Jesus gives a model prayer centered on God's name, kingdom, provision, forgiveness, and deliverance.</t>
  </si>
  <si>
    <t>Matthew 6:5–15; Luke 11:1–4 | First century AD | Shared canon</t>
  </si>
  <si>
    <t>Jesus Christ; Lord's Prayer; Sermon on the Mount</t>
  </si>
  <si>
    <t>BPL-100</t>
  </si>
  <si>
    <t>The Mount of Transfiguration</t>
  </si>
  <si>
    <t>Unnamed high mountain where Jesus is transfigured before Peter, James, and John and appears with Moses and Elijah.</t>
  </si>
  <si>
    <t>Matthew 17:1–8; Mark 9:2–8; Luke 9:28–36 | First century | Shared canon</t>
  </si>
  <si>
    <t>Jesus Christ; Moses; Elijah; Peter; James; John; Transfiguration</t>
  </si>
  <si>
    <t>The Gospels do not name the mountain. Traditional identifications such as Tabor or Hermon should not be presented as certain on the base card.</t>
  </si>
  <si>
    <t>BE-053 The Transfiguration</t>
  </si>
  <si>
    <t>Merged into BE-053 The Transfiguration. The retired card was close enough in concept, setting, object, ritual, or likely composition that keeping both would risk duplicate-feeling artwork.</t>
  </si>
  <si>
    <t>The Farewell Discourse</t>
  </si>
  <si>
    <t>Jesus prepares his disciples for his departure with teaching on love, the Spirit, abiding, suffering, and unity.</t>
  </si>
  <si>
    <t>John 13–17 | Passion Week | Shared canon</t>
  </si>
  <si>
    <t>Jesus Christ; Disciples; Holy Spirit; High Priestly Prayer</t>
  </si>
  <si>
    <t>BE-056 The Last Supper</t>
  </si>
  <si>
    <t>Merged into BE-056 The Last Supper. The retired card was close enough in concept, setting, object, ritual, or likely composition that keeping both would risk duplicate-feeling artwork.</t>
  </si>
  <si>
    <t>The Upper Room</t>
  </si>
  <si>
    <t>Traditional shorthand for the furnished upstairs room of the Last Supper and an early gathering place of the disciples.</t>
  </si>
  <si>
    <t>Mark 14:12–16; Luke 22:7–13; Acts 1:13 | Passion/apostolic age | Shared canon</t>
  </si>
  <si>
    <t>Last Supper; Jesus Christ; Apostles; Pentecost</t>
  </si>
  <si>
    <t>Acts does not explicitly state that its upstairs room is the identical room used for the Last Supper; avoid asserting identity as certain.</t>
  </si>
  <si>
    <t>Holy Communion / Eucharistic Gathering</t>
  </si>
  <si>
    <t>Christians gather around bread and cup in obedience to Jesus' command, though traditions differ significantly on sacramental theology.</t>
  </si>
  <si>
    <t>Lord's Supper; Last Supper; Sunday Worship</t>
  </si>
  <si>
    <t>Theology of Christ's presence, sacrificial language, frequency, and admission to Communion differs substantially across traditions.</t>
  </si>
  <si>
    <t>TP-045</t>
  </si>
  <si>
    <t>Reformed Lord's Supper</t>
  </si>
  <si>
    <t>Eucharistic Practice</t>
  </si>
  <si>
    <t>Reformed churches celebrate Communion as covenantal remembrance and participation in Christ, with forms varying across Reformed confessions.</t>
  </si>
  <si>
    <t>16th century onward | Reformed</t>
  </si>
  <si>
    <t>Lord's Supper; Calvin; Covenant; Communion</t>
  </si>
  <si>
    <t>Gethsemane</t>
  </si>
  <si>
    <t>Garden/place of prayer where Jesus is arrested after the Last Supper.</t>
  </si>
  <si>
    <t>Matthew 26:36–56; Mark 14; Luke 22; John 18 | Passion | Shared canon</t>
  </si>
  <si>
    <t>Jesus Christ; Peter; Judas Iscariot; Arrest of Jesus</t>
  </si>
  <si>
    <t>BE-058 Prayer in Gethsemane</t>
  </si>
  <si>
    <t>Merged into BE-058 Prayer in Gethsemane. The retired card was close enough in concept, setting, object, ritual, or likely composition that keeping both would risk duplicate-feeling artwork.</t>
  </si>
  <si>
    <t>The Praetorium</t>
  </si>
  <si>
    <t>Roman governor's headquarters in Jerusalem where Jesus is tried and mocked in the passion narratives.</t>
  </si>
  <si>
    <t>Matthew 27:27; Mark 15:16; John 18:28–19:16 | Passion | Shared canon</t>
  </si>
  <si>
    <t>Pontius Pilate; Jesus Christ; Roman Soldiers; Crucifixion</t>
  </si>
  <si>
    <t>The exact Jerusalem building meant by the praetorium is debated; do not hard-code one archaeological reconstruction.</t>
  </si>
  <si>
    <t>BE-061 Jesus Before Pontius Pilate</t>
  </si>
  <si>
    <t>Merged into BE-061 Jesus Before Pontius Pilate. The retired card was close enough in concept, setting, object, ritual, or likely composition that keeping both would risk duplicate-feeling artwork.</t>
  </si>
  <si>
    <t>The Death of Jesus</t>
  </si>
  <si>
    <t>Focuses on Jesus' final moments and death on the cross.</t>
  </si>
  <si>
    <t>Matthew 27:45–54; Mark 15:33–39; Luke 23:44–49; John 19:28–37 | Passion Week | Shared canon</t>
  </si>
  <si>
    <t>Jesus Christ; Crucifixion; Centurion; Golgotha</t>
  </si>
  <si>
    <t>BE-063 The Crucifixion</t>
  </si>
  <si>
    <t>Merged into BE-063 The Crucifixion. The retired card was close enough in concept, setting, object, ritual, or likely composition that keeping both would risk duplicate-feeling artwork.</t>
  </si>
  <si>
    <t>Golgotha / Calvary</t>
  </si>
  <si>
    <t>Place of Jesus' crucifixion outside Jerusalem; one of Christianity's central narrative locations.</t>
  </si>
  <si>
    <t>Matthew 27:33; Mark 15:22; Luke 23:33; John 19:17 | Passion | Shared canon</t>
  </si>
  <si>
    <t>Jesus Christ; Crucifixion; Mary; Roman Soldiers</t>
  </si>
  <si>
    <t>Good Friday</t>
  </si>
  <si>
    <t>A solemn commemoration of Christ's crucifixion and death, commonly marked by Scripture, prayer, fasting, and restrained worship.</t>
  </si>
  <si>
    <t>Crucifixion; Holy Week; Stations of the Cross</t>
  </si>
  <si>
    <t>Holy Week</t>
  </si>
  <si>
    <t>The final week before Easter intensifies remembrance of Christ's passion, death, burial, and resurrection.</t>
  </si>
  <si>
    <t>Palm Sunday; Maundy Thursday; Good Friday; Pascha</t>
  </si>
  <si>
    <t>Women Discover the Empty Tomb</t>
  </si>
  <si>
    <t>Women arrive at the tomb and become the first witnesses to its emptiness and resurrection announcement.</t>
  </si>
  <si>
    <t>Matthew 28:1–10; Mark 16:1–8; Luke 24:1–12; John 20:1–18 | First Easter | Shared canon</t>
  </si>
  <si>
    <t>Mary Magdalene; Empty Tomb; Angels; Jesus Christ</t>
  </si>
  <si>
    <t>BE-065 The Resurrection</t>
  </si>
  <si>
    <t>Merged into BE-065 The Resurrection. The retired card was close enough in concept, setting, object, ritual, or likely composition that keeping both would risk duplicate-feeling artwork.</t>
  </si>
  <si>
    <t>The Empty Tomb</t>
  </si>
  <si>
    <t>Tomb found empty after Jesus' burial, anchoring the Gospel resurrection narratives.</t>
  </si>
  <si>
    <t>Matthew 28; Mark 16; Luke 24; John 20 | Resurrection | Shared canon</t>
  </si>
  <si>
    <t>Jesus Christ; Mary Magdalene; Resurrection; Joseph of Arimathea</t>
  </si>
  <si>
    <t>Stone of Jesus' Tomb</t>
  </si>
  <si>
    <t>The large stone sealing Jesus' tomb becomes central to burial, guard, and resurrection imagery.</t>
  </si>
  <si>
    <t>Matthew 27:60; Mark 15:46; 16:3–4 | Passion / Resurrection | Shared canon</t>
  </si>
  <si>
    <t>Jesus Christ; Empty Tomb; Joseph of Arimathea</t>
  </si>
  <si>
    <t>ECH-048</t>
  </si>
  <si>
    <t>Pascha / Early Christian Easter</t>
  </si>
  <si>
    <t>The annual Christian celebration of Christ's passion and resurrection became the central feast of the early liturgical calendar.</t>
  </si>
  <si>
    <t>Resurrection; Liturgical Year; Sunday Worship</t>
  </si>
  <si>
    <t>Easter / Pascha</t>
  </si>
  <si>
    <t>Principal Feast</t>
  </si>
  <si>
    <t>The annual celebration of Christ's resurrection stands at the center of the Christian liturgical year.</t>
  </si>
  <si>
    <t>Apostolic/ancient Church onward | Broad Christian practice</t>
  </si>
  <si>
    <t>Resurrection; Holy Week; Sunday Worship</t>
  </si>
  <si>
    <t>Emmaus</t>
  </si>
  <si>
    <t>Village reached by two disciples who encounter the risen Jesus on the day of resurrection.</t>
  </si>
  <si>
    <t>Luke 24:13–35 | Resurrection | Shared canon</t>
  </si>
  <si>
    <t>Jesus Christ; Cleopas; Road to Emmaus; Resurrection</t>
  </si>
  <si>
    <t>The precise location of biblical Emmaus is disputed among several proposed sites.</t>
  </si>
  <si>
    <t>BE-067 Road to Emmaus</t>
  </si>
  <si>
    <t>Merged into BE-067 Road to Emmaus. The retired card was close enough in concept, setting, object, ritual, or likely composition that keeping both would risk duplicate-feeling artwork.</t>
  </si>
  <si>
    <t>The Road to Emmaus</t>
  </si>
  <si>
    <t>Journey setting where the risen Jesus interprets the Scriptures to two disciples before being recognized at the meal.</t>
  </si>
  <si>
    <t>Jesus Christ; Cleopas; Emmaus; Resurrection</t>
  </si>
  <si>
    <t>Jesus Appears to the Disciples</t>
  </si>
  <si>
    <t>Jesus appears among the gathered disciples, showing his wounds and commissioning them.</t>
  </si>
  <si>
    <t>Luke 24:36–49; John 20:19–23 | Resurrection appearances | Shared canon</t>
  </si>
  <si>
    <t>Jesus Christ; Apostles; Resurrection</t>
  </si>
  <si>
    <t>BE-068 Thomas Sees the Risen Jesus</t>
  </si>
  <si>
    <t>Merged into BE-068 Thomas Sees the Risen Jesus. The retired card was close enough in concept, setting, object, ritual, or likely composition that keeping both would risk duplicate-feeling artwork.</t>
  </si>
  <si>
    <t>Life of the First Christian Community</t>
  </si>
  <si>
    <t>Summarizes early Christian devotion to teaching, fellowship, breaking bread, prayer, generosity, and shared life.</t>
  </si>
  <si>
    <t>Acts 2:42–47; 4:32–37 | Apostolic age | Shared canon</t>
  </si>
  <si>
    <t>Apostles; Jerusalem Church; Barnabas</t>
  </si>
  <si>
    <t>BE-071 Pentecost</t>
  </si>
  <si>
    <t>Merged into BE-071 Pentecost. The retired card was close enough in concept, setting, object, ritual, or likely composition that keeping both would risk duplicate-feeling artwork.</t>
  </si>
  <si>
    <t>Pentecost Feast</t>
  </si>
  <si>
    <t>The Church commemorates the descent of the Holy Spirit and the apostolic mission described in Acts 2.</t>
  </si>
  <si>
    <t>Pentecost; Holy Spirit; Mission</t>
  </si>
  <si>
    <t>BPL-098</t>
  </si>
  <si>
    <t>The Road to Damascus</t>
  </si>
  <si>
    <t>Route shorthand for the journey on which the risen Jesus confronts Saul, transforming the persecutor into a future apostle.</t>
  </si>
  <si>
    <t>Acts 9:1–9; 22:6–11; 26:12–18 | Apostolic age | Shared canon</t>
  </si>
  <si>
    <t>Paul; Damascus; Ananias; Conversion of Paul</t>
  </si>
  <si>
    <t>Scripture narrates the journey 'near Damascus' but does not identify a single preserved ancient road segment; art should avoid false archaeological precision.</t>
  </si>
  <si>
    <t>BE-074 Conversion of Saul</t>
  </si>
  <si>
    <t>Merged into BE-074 Conversion of Saul. The retired card was close enough in concept, setting, object, ritual, or likely composition that keeping both would risk duplicate-feeling artwork.</t>
  </si>
  <si>
    <t>Conversion of the Philippian Jailer</t>
  </si>
  <si>
    <t>The jailer asks how to be saved after the prison earthquake and is baptized with his household.</t>
  </si>
  <si>
    <t>Acts 16:25–34 | Apostolic age | Shared canon</t>
  </si>
  <si>
    <t>Paul; Silas; Philippian Jailer; Baptism</t>
  </si>
  <si>
    <t>BE-077 Paul and Silas in the Philippian Prison</t>
  </si>
  <si>
    <t>Merged into BE-077 Paul and Silas in the Philippian Prison. The retired card was close enough in concept, setting, object, ritual, or likely composition that keeping both would risk duplicate-feeling artwork.</t>
  </si>
  <si>
    <t>Isaiah Scroll of the Ethiopian Eunuch</t>
  </si>
  <si>
    <t>The Ethiopian official reads Isaiah while traveling, giving Philip the opening to explain the good news about Jesus.</t>
  </si>
  <si>
    <t>Acts 8:26–40 | Apostolic period | Shared canon</t>
  </si>
  <si>
    <t>Philip the Evangelist; Ethiopian Eunuch; Isaiah</t>
  </si>
  <si>
    <t>BE-073 Philip and the Ethiopian Eunuch</t>
  </si>
  <si>
    <t>Merged into BE-073 Philip and the Ethiopian Eunuch. The retired card was close enough in concept, setting, object, ritual, or likely composition that keeping both would risk duplicate-feeling artwork.</t>
  </si>
  <si>
    <t>Basin and Towel</t>
  </si>
  <si>
    <t>Service Objects</t>
  </si>
  <si>
    <t>Jesus' washing of the disciples' feet turns ordinary household objects into a memorable lesson in humble service.</t>
  </si>
  <si>
    <t>John 13:4–17 | Passion | Shared canon</t>
  </si>
  <si>
    <t>Jesus Christ; Peter; Foot Washing</t>
  </si>
  <si>
    <t>BE-057 Jesus Washes the Disciples' Feet</t>
  </si>
  <si>
    <t>Merged into BE-057 Jesus Washes the Disciples' Feet. The retired card was close enough in concept, setting, object, ritual, or likely composition that keeping both would risk duplicate-feeling artwork.</t>
  </si>
  <si>
    <t>BI-083</t>
  </si>
  <si>
    <t>Palm Branches</t>
  </si>
  <si>
    <t>Celebration Object</t>
  </si>
  <si>
    <t>Crowds use palm branches when welcoming Jesus into Jerusalem in John's account of the triumphal entry.</t>
  </si>
  <si>
    <t>John 12:12–15 | Passion approach | Shared canon</t>
  </si>
  <si>
    <t>BE-055 Triumphal Entry</t>
  </si>
  <si>
    <t>Merged into BE-055 Triumphal Entry. The retired card was close enough in concept, setting, object, ritual, or likely composition that keeping both would risk duplicate-feeling artwork.</t>
  </si>
  <si>
    <t>Chariot of Fire</t>
  </si>
  <si>
    <t>Vehicle / Vision Object</t>
  </si>
  <si>
    <t>The fiery chariot and horses separate Elijah from Elisha as Elijah is taken up in the whirlwind.</t>
  </si>
  <si>
    <t>2 Kings 2:11–12 | Divided monarchy | Shared canon</t>
  </si>
  <si>
    <t>Elijah; Elisha; Elijah Taken Up</t>
  </si>
  <si>
    <t>BE-030 Elijah Taken Up in a Whirlwind</t>
  </si>
  <si>
    <t>Merged into BE-030 Elijah Taken Up in a Whirlwind. The retired card was close enough in concept, setting, object, ritual, or likely composition that keeping both would risk duplicate-feeling artwork.</t>
  </si>
  <si>
    <t>Book of the Law Found in the Temple</t>
  </si>
  <si>
    <t>The discovered law book catalyzes Josiah's reform and covenant renewal.</t>
  </si>
  <si>
    <t>2 Kings 22:8–13; 23:1–3 | Divided monarchy | Shared canon</t>
  </si>
  <si>
    <t>Josiah; Hilkiah; Huldah; Jerusalem Temple</t>
  </si>
  <si>
    <t>BE-033 Josiah Finds the Book of the Law</t>
  </si>
  <si>
    <t>Merged into BE-033 Josiah Finds the Book of the Law. The retired card was close enough in concept, setting, object, ritual, or likely composition that keeping both would risk duplicate-feeling artwork.</t>
  </si>
  <si>
    <t>Christmas / Nativity Feast</t>
  </si>
  <si>
    <t>The annual celebration of Christ's birth became one of the principal feasts of the Christian year.</t>
  </si>
  <si>
    <t>4th century onward | Broad Christian practice</t>
  </si>
  <si>
    <t>Nativity; Incarnation; Advent</t>
  </si>
  <si>
    <t>BE-039 The Nativity</t>
  </si>
  <si>
    <t>Merged into BE-039 The Nativity. The retired card was close enough in concept, setting, object, ritual, or likely composition that keeping both would risk duplicate-feeling artwork.</t>
  </si>
  <si>
    <t>Aaron's Staff</t>
  </si>
  <si>
    <t>Associated with signs before Pharaoh and later with God's confirmation of Aaron's priestly line.</t>
  </si>
  <si>
    <t>Exodus 7:8–12; Numbers 17:1–11 | Exodus / wilderness | Shared canon</t>
  </si>
  <si>
    <t>Aaron; Moses; Pharaoh; Aaron's Budded Staff</t>
  </si>
  <si>
    <t>BI-011 Aaron's Budded Staff</t>
  </si>
  <si>
    <t>Merged into BI-011 Aaron's Budded Staff. The retired card was close enough in concept, setting, object, ritual, or likely composition that keeping both would risk duplicate-feeling artwork.</t>
  </si>
  <si>
    <t>Gideon's Torches</t>
  </si>
  <si>
    <t>Torches suddenly exposed from broken jars provide the dramatic visual signature of Gideon's night attack.</t>
  </si>
  <si>
    <t>Gideon; Gideon's Trumpets; Gideon's Clay Jars</t>
  </si>
  <si>
    <t>BI-020 Gideon's Jars and Torches</t>
  </si>
  <si>
    <t>Merged into BI-020 Gideon's Jars and Torches. The retired card was close enough in concept, setting, object, ritual, or likely composition that keeping both would risk duplicate-feeling artwork.</t>
  </si>
  <si>
    <t>BI-067</t>
  </si>
  <si>
    <t>Frankincense of the Magi</t>
  </si>
  <si>
    <t>Gift / Incense</t>
  </si>
  <si>
    <t>Frankincense is one of the Magi's three named gifts and provides strong sensory and liturgical imagery.</t>
  </si>
  <si>
    <t>Magi; Jesus Christ; Bethlehem</t>
  </si>
  <si>
    <t>BI-049 Gifts of the Magi</t>
  </si>
  <si>
    <t>Merged into BI-049 Gifts of the Magi. The retired card was close enough in concept, setting, object, ritual, or likely composition that keeping both would risk duplicate-feeling artwork.</t>
  </si>
  <si>
    <t>BI-068</t>
  </si>
  <si>
    <t>Myrrh of the Magi</t>
  </si>
  <si>
    <t>Gift / Spice</t>
  </si>
  <si>
    <t>Myrrh is offered to the child Jesus and later resonates with other Gospel burial and suffering imagery.</t>
  </si>
  <si>
    <t>Matthew 2:11; John 19:39 | Gospel / Nativity and Passion | Shared canon</t>
  </si>
  <si>
    <t>Magi; Jesus Christ; Burial Spices</t>
  </si>
  <si>
    <t>Esther's Royal Robes</t>
  </si>
  <si>
    <t>Esther puts on royal robes before entering the inner court without summons to approach the king.</t>
  </si>
  <si>
    <t>Esther 5:1–2 | Persian period | Shared canon</t>
  </si>
  <si>
    <t>Esther; Ahasuerus; Golden Scepter</t>
  </si>
  <si>
    <t>BI-045 Esther's Royal Regalia</t>
  </si>
  <si>
    <t>Merged into BI-045 Esther's Royal Regalia. The retired card was close enough in concept, setting, object, ritual, or likely composition that keeping both would risk duplicate-feeling artwork.</t>
  </si>
  <si>
    <t>Elisha's Mantle</t>
  </si>
  <si>
    <t>The mantle taken up after Elijah's departure becomes a visible sign of Elisha's prophetic succession.</t>
  </si>
  <si>
    <t>2 Kings 2:13–14 | Divided monarchy | Shared canon</t>
  </si>
  <si>
    <t>Elisha; Elijah; Jordan River</t>
  </si>
  <si>
    <t>BI-035 Elijah's Mantle Passed to Elisha</t>
  </si>
  <si>
    <t>Merged into BI-035 Elijah's Mantle Passed to Elisha. The retired card was close enough in concept, setting, object, ritual, or likely composition that keeping both would risk duplicate-feeling artwork.</t>
  </si>
  <si>
    <t>Wedding Wine at Cana</t>
  </si>
  <si>
    <t>Food / Drink</t>
  </si>
  <si>
    <t>The transformed wine is the result of Jesus' first sign in John's Gospel and highlights abundance and revelation.</t>
  </si>
  <si>
    <t>Jesus Christ; Cana; Water Jars at Cana</t>
  </si>
  <si>
    <t>BI-051 Water Jars and Wine at Cana</t>
  </si>
  <si>
    <t>Merged into BI-051 Water Jars and Wine at Cana. The retired card was close enough in concept, setting, object, ritual, or likely composition that keeping both would risk duplicate-feeling artwork.</t>
  </si>
  <si>
    <t>Cup of the Last Supper</t>
  </si>
  <si>
    <t>The cup given by Jesus at the Last Supper is associated with the new covenant in his blood.</t>
  </si>
  <si>
    <t>Matthew 26:27–29; Luke 22:20; 1 Corinthians 11:25 | Passion / apostolic tradition | Shared canon</t>
  </si>
  <si>
    <t>Jesus Christ; Last Supper; Bread of the Last Supper</t>
  </si>
  <si>
    <t>BI-057 Bread and Cup of the Last Supper</t>
  </si>
  <si>
    <t>Merged into BI-057 Bread and Cup of the Last Supper. The retired card was close enough in concept, setting, object, ritual, or likely composition that keeping both would risk duplicate-feeling artwork.</t>
  </si>
  <si>
    <t>Fishing Nets of Galilee</t>
  </si>
  <si>
    <t>Nets connect the calling of fishermen disciples with everyday work around the Sea of Galilee.</t>
  </si>
  <si>
    <t>Matthew 4:18–22; Mark 1:16–20; Luke 5:1–11 | Gospel ministry | Shared canon</t>
  </si>
  <si>
    <t>Peter; Andrew; James; John; Sea of Galilee</t>
  </si>
  <si>
    <t>BI-064 Net with 153 Fish</t>
  </si>
  <si>
    <t>Merged into BI-064 Net with 153 Fish. The retired card was close enough in concept, setting, object, ritual, or likely composition that keeping both would risk duplicate-feeling artwork.</t>
  </si>
  <si>
    <t>Paul's Chains</t>
  </si>
  <si>
    <t>Paul's imprisonment and chains become a recurring symbol of his witness under Roman custody.</t>
  </si>
  <si>
    <t>Acts 21:33; 26:29; 28:20; Philippians 1:13 | Apostolic period | Shared canon</t>
  </si>
  <si>
    <t>Paul; Rome; Caesarea; Roman Imprisonment</t>
  </si>
  <si>
    <t>BI-065 Apostolic Prison Chains</t>
  </si>
  <si>
    <t>Merged into BI-065 Apostolic Prison Chains. The retired card was close enough in concept, setting, object, ritual, or likely composition that keeping both would risk duplicate-feeling artwork.</t>
  </si>
  <si>
    <t>PDV-008</t>
  </si>
  <si>
    <t>Parable of the Growing Seed</t>
  </si>
  <si>
    <t>Parables, Dreams &amp; Visions — Shared Canon</t>
  </si>
  <si>
    <t>Parable</t>
  </si>
  <si>
    <t>Seed grows mysteriously from sowing to harvest while the farmer sleeps and rises.</t>
  </si>
  <si>
    <t>Mark 4:26–29 | Shared canon</t>
  </si>
  <si>
    <t>Kingdom of God; Seed; Harvest</t>
  </si>
  <si>
    <t>PDV-001 Parable of the Sower</t>
  </si>
  <si>
    <t>Merged into PDV-001 Parable of the Sower. The retired card was close enough in concept, setting, object, ritual, or likely composition that keeping both would risk duplicate-feeling artwork.</t>
  </si>
  <si>
    <t>Mustard Seed</t>
  </si>
  <si>
    <t>A tiny seed becomes one of Jesus' most memorable images for the kingdom and for faith.</t>
  </si>
  <si>
    <t>Matthew 13:31–32; 17:20; Mark 4:30–32 | Gospel teaching | Shared canon</t>
  </si>
  <si>
    <t>PDV-003 Parable of the Mustard Seed</t>
  </si>
  <si>
    <t>Merged into PDV-003 Parable of the Mustard Seed. The retired card was close enough in concept, setting, object, ritual, or likely composition that keeping both would risk duplicate-feeling artwork.</t>
  </si>
  <si>
    <t>The Lost Coin</t>
  </si>
  <si>
    <t>A lost silver coin recovered after careful searching forms one of Luke's three parables of the lost and found.</t>
  </si>
  <si>
    <t>Luke 15:8–10 | Gospel teaching | Shared canon</t>
  </si>
  <si>
    <t>Jesus Christ; Lost Sheep; Prodigal Son</t>
  </si>
  <si>
    <t>PDV-008 Parable of the Lost Coin</t>
  </si>
  <si>
    <t>Merged into PDV-008 Parable of the Lost Coin. The retired card was close enough in concept, setting, object, ritual, or likely composition that keeping both would risk duplicate-feeling artwork.</t>
  </si>
  <si>
    <t>PDV-013</t>
  </si>
  <si>
    <t>Parable of the Two Debtors</t>
  </si>
  <si>
    <t>Two debtors are forgiven unequal sums, exposing the relationship between forgiveness, gratitude, and love.</t>
  </si>
  <si>
    <t>Luke 7:41–43 | Shared canon</t>
  </si>
  <si>
    <t>Forgiveness; Debt; Love</t>
  </si>
  <si>
    <t>PDV-011 Parable of the Unforgiving Servant</t>
  </si>
  <si>
    <t>Merged into PDV-011 Parable of the Unforgiving Servant. The retired card was close enough in concept, setting, object, ritual, or likely composition that keeping both would risk duplicate-feeling artwork.</t>
  </si>
  <si>
    <t>PDV-024</t>
  </si>
  <si>
    <t>Parable of the Great Banquet</t>
  </si>
  <si>
    <t>Invited guests make excuses, so the host fills the feast with people from the streets and margins.</t>
  </si>
  <si>
    <t>Luke 14:15–24 | Shared canon</t>
  </si>
  <si>
    <t>Kingdom of God; Banquet; Invitation</t>
  </si>
  <si>
    <t>PDV-015 Parables of the Wedding and Great Banquets</t>
  </si>
  <si>
    <t>Merged into PDV-015 Parables of the Wedding and Great Banquets. The retired card was close enough in concept, setting, object, ritual, or likely composition that keeping both would risk duplicate-feeling artwork.</t>
  </si>
  <si>
    <t>PDV-034</t>
  </si>
  <si>
    <t>Parable of the Watchful Servants</t>
  </si>
  <si>
    <t>Servants remain dressed and ready with lamps burning as they await their master's unexpected return.</t>
  </si>
  <si>
    <t>Luke 12:35–40 | Shared canon</t>
  </si>
  <si>
    <t>Watchfulness; Lamps; Second Coming</t>
  </si>
  <si>
    <t>PDV-016 Parable of the Ten Virgins</t>
  </si>
  <si>
    <t>Merged into PDV-016 Parable of the Ten Virgins. The retired card was close enough in concept, setting, object, ritual, or likely composition that keeping both would risk duplicate-feeling artwork.</t>
  </si>
  <si>
    <t>PDV-043</t>
  </si>
  <si>
    <t>The Ancient of Days</t>
  </si>
  <si>
    <t>Vision</t>
  </si>
  <si>
    <t>Daniel sees the Ancient of Days enthroned in fiery majesty as the heavenly court sits in judgment.</t>
  </si>
  <si>
    <t>Daniel 7:9–14 | Shared canon</t>
  </si>
  <si>
    <t>Son of Man; Daniel; Judgment; Heavenly Court</t>
  </si>
  <si>
    <t>PDV-037 Daniel's Vision of Four Beasts and the Ancient of Days</t>
  </si>
  <si>
    <t>Merged into PDV-037 Daniel's Vision of Four Beasts and the Ancient of Days. The retired card was close enough in concept, setting, object, ritual, or likely composition that keeping both would risk duplicate-feeling artwork.</t>
  </si>
  <si>
    <t>Zechariah's Lampstand</t>
  </si>
  <si>
    <t>A gold lampstand with a bowl and seven lamps anchors Zechariah's vision concerning God's Spirit and Zerubbabel.</t>
  </si>
  <si>
    <t>Zechariah 4:1–14 | Post-exilic period | Shared canon</t>
  </si>
  <si>
    <t>Zechariah; Zerubbabel; Olive Trees</t>
  </si>
  <si>
    <t>PDV-046 Golden Lampstand and Two Olive Trees</t>
  </si>
  <si>
    <t>Merged into PDV-046 Golden Lampstand and Two Olive Trees. The retired card was close enough in concept, setting, object, ritual, or likely composition that keeping both would risk duplicate-feeling artwork.</t>
  </si>
  <si>
    <t>Peter's Great Sheet</t>
  </si>
  <si>
    <t>A large sheet filled with animals descends in Peter's vision before his encounter with Cornelius.</t>
  </si>
  <si>
    <t>Acts 10:9–16; 11:5–10 | Apostolic period | Shared canon</t>
  </si>
  <si>
    <t>Peter; Cornelius; Gentile Inclusion</t>
  </si>
  <si>
    <t>PDV-048 Peter's Vision of the Great Sheet</t>
  </si>
  <si>
    <t>Merged into PDV-048 Peter's Vision of the Great Sheet. The retired card was close enough in concept, setting, object, ritual, or likely composition that keeping both would risk duplicate-feeling artwork.</t>
  </si>
  <si>
    <t>ECH-003</t>
  </si>
  <si>
    <t>Martyrdom of Paul in Rome</t>
  </si>
  <si>
    <t>Ancient Christian tradition remembers Paul as martyred at Rome under Nero after his apostolic mission to the Gentiles.</t>
  </si>
  <si>
    <t>Traditionally mid-to-late 60s AD | Rome</t>
  </si>
  <si>
    <t>Paul; Neronian Persecution; Rome</t>
  </si>
  <si>
    <t>Acts ends before Paul's death; the martyrdom tradition comes from early Christian testimony rather than the New Testament narrative.</t>
  </si>
  <si>
    <t>ECH-002 Martyrdom of Peter and Paul in Rome</t>
  </si>
  <si>
    <t>Merged into ECH-002 Martyrdom of Peter and Paul in Rome. The retired card was close enough in concept, setting, object, ritual, or likely composition that keeping both would risk duplicate-feeling artwork.</t>
  </si>
  <si>
    <t>ECH-023</t>
  </si>
  <si>
    <t>Destruction of Churches and Scriptures</t>
  </si>
  <si>
    <t>Persecution edicts ordered Christian meeting places destroyed and sacred books surrendered or burned.</t>
  </si>
  <si>
    <t>Beginning AD 303 | Roman Empire</t>
  </si>
  <si>
    <t>Great Persecution; Traditores; Biblical Manuscripts</t>
  </si>
  <si>
    <t>ECH-021 The Great Persecution</t>
  </si>
  <si>
    <t>Merged into ECH-021 The Great Persecution. The retired card was close enough in concept, setting, object, ritual, or likely composition that keeping both would risk duplicate-feeling artwork.</t>
  </si>
  <si>
    <t>ECH-025</t>
  </si>
  <si>
    <t>Edict of Serdica</t>
  </si>
  <si>
    <t>Document / Event</t>
  </si>
  <si>
    <t>Galerius's toleration edict in 311 formally ended the Great Persecution in much of the empire and permitted Christian assembly.</t>
  </si>
  <si>
    <t>AD 311 | Roman Empire</t>
  </si>
  <si>
    <t>Great Persecution; Toleration; Constantine</t>
  </si>
  <si>
    <t>ECH-024 Edict of Milan</t>
  </si>
  <si>
    <t>Merged into ECH-024 Edict of Milan. The retired card was close enough in concept, setting, object, ritual, or likely composition that keeping both would risk duplicate-feeling artwork.</t>
  </si>
  <si>
    <t>ECH-029</t>
  </si>
  <si>
    <t>Imperial Patronage of Church Building</t>
  </si>
  <si>
    <t>Constantinian support enabled large, public Christian basilicas to replace the discreet scale of earlier meeting spaces.</t>
  </si>
  <si>
    <t>Constantine; Basilica Architecture; Jerusalem</t>
  </si>
  <si>
    <t>ECH-026 Church of the Holy Sepulchre</t>
  </si>
  <si>
    <t>Merged into ECH-026 Church of the Holy Sepulchre. The retired card was close enough in concept, setting, object, ritual, or likely composition that keeping both would risk duplicate-feeling artwork.</t>
  </si>
  <si>
    <t>ECH-041</t>
  </si>
  <si>
    <t>The Desert Mothers</t>
  </si>
  <si>
    <t>Movement / Community</t>
  </si>
  <si>
    <t>Women ascetics participated deeply in the desert monastic movement, though their stories are less fully preserved.</t>
  </si>
  <si>
    <t>4th–5th centuries | Egypt and Eastern Mediterranean</t>
  </si>
  <si>
    <t>Monasticism; Amma Syncletica; Desert Fathers</t>
  </si>
  <si>
    <t>ECH-034 The Desert Fathers and Mothers</t>
  </si>
  <si>
    <t>Merged into ECH-034 The Desert Fathers and Mothers. The retired card was close enough in concept, setting, object, ritual, or likely composition that keeping both would risk duplicate-feeling artwork.</t>
  </si>
  <si>
    <t>Codex Vaticanus</t>
  </si>
  <si>
    <t>Manuscript</t>
  </si>
  <si>
    <t>A major fourth-century Greek biblical manuscript provides exceptionally early evidence for the text and physical form of the Christian Bible.</t>
  </si>
  <si>
    <t>4th century | Eastern Mediterranean</t>
  </si>
  <si>
    <t>Biblical Manuscripts; New Testament; Septuagint</t>
  </si>
  <si>
    <t>https://www.newadvent.org/fathers/2806039.htm</t>
  </si>
  <si>
    <t>ECH-030 Codex Sinaiticus and Codex Vaticanus</t>
  </si>
  <si>
    <t>Merged into ECH-030 Codex Sinaiticus and Codex Vaticanus. The retired card was close enough in concept, setting, object, ritual, or likely composition that keeping both would risk duplicate-feeling artwork.</t>
  </si>
  <si>
    <t>CS-003</t>
  </si>
  <si>
    <t>First Council of Constantinople</t>
  </si>
  <si>
    <t>The second ecumenical council confirms Nicene faith and gives the creed its classic form, including a fuller confession of the Holy Spirit.</t>
  </si>
  <si>
    <t>AD 381 | Constantinople | Widely received across historic Christianity</t>
  </si>
  <si>
    <t>Nicene Creed; Holy Spirit; Gregory of Nazianzus</t>
  </si>
  <si>
    <t>CS-002 The Nicene Councils (325 &amp; 381)</t>
  </si>
  <si>
    <t>Merged into CS-002 The Nicene Councils (325 &amp; 381). The retired card was close enough in concept, setting, object, ritual, or likely composition that keeping both would risk duplicate-feeling artwork.</t>
  </si>
  <si>
    <t>Arian Controversy</t>
  </si>
  <si>
    <t>The dispute over Arius's teaching on the Son's relation to the Father drove decades of conflict surrounding Nicaea and Nicene theology.</t>
  </si>
  <si>
    <t>4th century | Nicene Christianity</t>
  </si>
  <si>
    <t>Arius; Athanasius; Nicaea I; Nicene Creed</t>
  </si>
  <si>
    <t>https://motto.tc/siteler/www.tiaftturkey2018.org/topic/Arianism.html</t>
  </si>
  <si>
    <t>CM-005</t>
  </si>
  <si>
    <t>Pneumatomachian Controversy</t>
  </si>
  <si>
    <t>Trinitarian Controversy</t>
  </si>
  <si>
    <t>Debates over the divinity and status of the Holy Spirit helped shape the fuller Trinitarian confession associated with Constantinople I.</t>
  </si>
  <si>
    <t>Holy Spirit; Cappadocians; Constantinople I</t>
  </si>
  <si>
    <t>CM-008</t>
  </si>
  <si>
    <t>Nestorian Controversy</t>
  </si>
  <si>
    <t>Conflict over how to speak of Christ's unity and Mary's title Theotokos culminated in the Council of Ephesus.</t>
  </si>
  <si>
    <t>5th century | Late-antique Christianity</t>
  </si>
  <si>
    <t>Nestorius; Cyril of Alexandria; Ephesus; Theotokos</t>
  </si>
  <si>
    <t>The Church of the East's Christology should not be simplistically equated with every proposition attributed polemically to Nestorius.</t>
  </si>
  <si>
    <t>CS-004 Council of Ephesus</t>
  </si>
  <si>
    <t>Merged into CS-004 Council of Ephesus. The retired card was close enough in concept, setting, object, ritual, or likely composition that keeping both would risk duplicate-feeling artwork.</t>
  </si>
  <si>
    <t>CM-009</t>
  </si>
  <si>
    <t>Chalcedonian–Miaphysite Controversy</t>
  </si>
  <si>
    <t>Disputes over Chalcedon's language of one Christ in two natures contributed to enduring separation between Chalcedonian and Oriental Orthodox churches.</t>
  </si>
  <si>
    <t>5th–6th centuries | Chalcedonian and Oriental Orthodox Christianity</t>
  </si>
  <si>
    <t>Chalcedon; Cyril of Alexandria; Oriental Orthodoxy; Christology</t>
  </si>
  <si>
    <t>Prefer 'Miaphysite' or 'non-Chalcedonian' for Oriental Orthodox Christology rather than treating 'Monophysite' as a neutral self-description.</t>
  </si>
  <si>
    <t>https://unvis.it/www.britannica.com/topic/monophysite</t>
  </si>
  <si>
    <t>CS-005 Council of Chalcedon</t>
  </si>
  <si>
    <t>Merged into CS-005 Council of Chalcedon. The retired card was close enough in concept, setting, object, ritual, or likely composition that keeping both would risk duplicate-feeling artwork.</t>
  </si>
  <si>
    <t>The Traditores Crisis</t>
  </si>
  <si>
    <t>Church Life / Event</t>
  </si>
  <si>
    <t>Christians accused of surrendering Scriptures during persecution became a source of enduring conflict over clergy and sacramental legitimacy.</t>
  </si>
  <si>
    <t>Early 4th century | North Africa</t>
  </si>
  <si>
    <t>Great Persecution; Donatist Controversy; Church Discipline</t>
  </si>
  <si>
    <t>CM-004 Donatist Controversy</t>
  </si>
  <si>
    <t>Merged into CM-004 Donatist Controversy. The retired card was close enough in concept, setting, object, ritual, or likely composition that keeping both would risk duplicate-feeling artwork.</t>
  </si>
  <si>
    <t>Filioque Controversy</t>
  </si>
  <si>
    <t>Trinitarian / Ecclesial Controversy</t>
  </si>
  <si>
    <t>Debate over adding 'and the Son' to the creed became intertwined with differing Trinitarian language, authority, and East–West relations.</t>
  </si>
  <si>
    <t>6th century onward | Latin and Eastern Christianity</t>
  </si>
  <si>
    <t>Nicene Creed; Holy Spirit; Great Schism; Papal Authority</t>
  </si>
  <si>
    <t>The controversy includes both theology and the legitimacy of altering an ecumenical creed; traditions frame those questions differently.</t>
  </si>
  <si>
    <t>https://en.wikisource.org/wiki/1911_Encyclop%C3%A6dia_Britannica/Schism</t>
  </si>
  <si>
    <t>CM-008 East–West Schism</t>
  </si>
  <si>
    <t>Merged into CM-008 East–West Schism. The retired card was close enough in concept, setting, object, ritual, or likely composition that keeping both would risk duplicate-feeling artwork.</t>
  </si>
  <si>
    <t>Gregorian Reform Movement</t>
  </si>
  <si>
    <t>Reform Movement</t>
  </si>
  <si>
    <t>An eleventh-century reform current sought greater clerical discipline and independence of church office from lay control.</t>
  </si>
  <si>
    <t>11th century | Latin Christianity</t>
  </si>
  <si>
    <t>Gregory VII; Simony; Clerical Celibacy; Investiture Controversy</t>
  </si>
  <si>
    <t>https://origins.osu.edu/read/investiture-controversy</t>
  </si>
  <si>
    <t>CM-009 Investiture Controversy</t>
  </si>
  <si>
    <t>Merged into CM-009 Investiture Controversy. The retired card was close enough in concept, setting, object, ritual, or likely composition that keeping both would risk duplicate-feeling artwork.</t>
  </si>
  <si>
    <t>CM-019</t>
  </si>
  <si>
    <t>Conciliar Movement</t>
  </si>
  <si>
    <t>Ecclesiological Movement</t>
  </si>
  <si>
    <t>The conciliar movement argued that a general council could possess authority over a pope in extraordinary circumstances, especially during the Western Schism.</t>
  </si>
  <si>
    <t>14th–15th centuries | Latin Christianity</t>
  </si>
  <si>
    <t>Council of Constance; Council of Basel; Papal Authority</t>
  </si>
  <si>
    <t>CM-012 Western Schism</t>
  </si>
  <si>
    <t>Merged into CM-012 Western Schism. The retired card was close enough in concept, setting, object, ritual, or likely composition that keeping both would risk duplicate-feeling artwork.</t>
  </si>
  <si>
    <t>CM-022</t>
  </si>
  <si>
    <t>Lutheran Reformation</t>
  </si>
  <si>
    <t>Reform centered on Luther and allied territories emphasized justification by faith, evangelical preaching, vernacular Scripture, and reformed worship.</t>
  </si>
  <si>
    <t>16th century | Lutheran / Protestant</t>
  </si>
  <si>
    <t>Martin Luther; Augsburg Confession; Justification; German Reformation</t>
  </si>
  <si>
    <t>https://en.wikisource.org/wiki/1911_Encyclop%C3%A6dia_Britannica/Reformation%2C_The</t>
  </si>
  <si>
    <t>CM-014 Protestant Reformation</t>
  </si>
  <si>
    <t>Merged into CM-014 Protestant Reformation. The retired card was close enough in concept, setting, object, ritual, or likely composition that keeping both would risk duplicate-feeling artwork.</t>
  </si>
  <si>
    <t>CM-023</t>
  </si>
  <si>
    <t>Reformed Reformation</t>
  </si>
  <si>
    <t>Swiss and Reformed churches developed distinctive approaches to worship, covenant, discipline, sacraments, and God's sovereignty.</t>
  </si>
  <si>
    <t>16th century | Reformed / Protestant</t>
  </si>
  <si>
    <t>Zwingli; Calvin; Geneva; Reformed Confessions</t>
  </si>
  <si>
    <t>CM-024</t>
  </si>
  <si>
    <t>Radical Reformation</t>
  </si>
  <si>
    <t>A diverse cluster of movements pushed beyond magisterial Protestant reform on baptism, church–state relations, discipleship, and restoration of the early Church.</t>
  </si>
  <si>
    <t>16th century | Radical Protestant</t>
  </si>
  <si>
    <t>Anabaptists; Spiritualists; Adult Baptism; Religious Liberty</t>
  </si>
  <si>
    <t>This is an umbrella label for diverse groups rather than one unified movement.</t>
  </si>
  <si>
    <t>CM-015 Anabaptist Movement</t>
  </si>
  <si>
    <t>Merged into CM-015 Anabaptist Movement. The retired card was close enough in concept, setting, object, ritual, or likely composition that keeping both would risk duplicate-feeling artwork.</t>
  </si>
  <si>
    <t>CM-033</t>
  </si>
  <si>
    <t>Methodist Movement</t>
  </si>
  <si>
    <t>Renewal Movement</t>
  </si>
  <si>
    <t>The Wesleyan revival organized societies around preaching, disciplined discipleship, small groups, and the pursuit of holiness before developing into worldwide Methodist churches.</t>
  </si>
  <si>
    <t>18th century onward | Wesleyan / Methodist</t>
  </si>
  <si>
    <t>John Wesley; Sanctification; Class Meetings; Evangelical Revival</t>
  </si>
  <si>
    <t>https://en.wikisource.org/wiki/1911_Encyclop%C3%A6dia_Britannica/Methodism</t>
  </si>
  <si>
    <t>TH-019 John Wesley</t>
  </si>
  <si>
    <t>Merged into TH-019 John Wesley. The retired card was close enough in concept, setting, object, ritual, or likely composition that keeping both would risk duplicate-feeling artwork.</t>
  </si>
  <si>
    <t>CM-046</t>
  </si>
  <si>
    <t>Charismatic Renewal</t>
  </si>
  <si>
    <t>Pentecostal-style spiritual gifts and renewal spread within Anglican, Lutheran, Reformed, Catholic, Orthodox, and other established churches.</t>
  </si>
  <si>
    <t>1960s onward | Cross-denominational Christianity</t>
  </si>
  <si>
    <t>Pentecostalism; Spiritual Gifts; Catholic Charismatic Renewal; Vineyard</t>
  </si>
  <si>
    <t>https://academic.oup.com/book/3131/chapter-abstract/143967527</t>
  </si>
  <si>
    <t>CM-033 Pentecostal Movement</t>
  </si>
  <si>
    <t>Merged into CM-033 Pentecostal Movement. The retired card was close enough in concept, setting, object, ritual, or likely composition that keeping both would risk duplicate-feeling artwork.</t>
  </si>
  <si>
    <t>TH-007</t>
  </si>
  <si>
    <t>Gregory of Nazianzus</t>
  </si>
  <si>
    <t>Theologians — Christian History</t>
  </si>
  <si>
    <t>Church Father / Theologian</t>
  </si>
  <si>
    <t>Cappadocian theologian celebrated for precise Trinitarian language and the theological orations that helped consolidate Nicene teaching.</t>
  </si>
  <si>
    <t>c. AD 329–390 | Cappadocia and Constantinople | Eastern Christianity; broadly received</t>
  </si>
  <si>
    <t>Cappadocian Fathers; Trinity; Constantinople I; Theological Orations</t>
  </si>
  <si>
    <t>https://www.britannica.com/biography/Saint-Gregory-of-Nazianzus</t>
  </si>
  <si>
    <t>TH-006 The Cappadocian Fathers</t>
  </si>
  <si>
    <t>Merged into TH-006 The Cappadocian Fathers. The retired card was close enough in concept, setting, object, ritual, or likely composition that keeping both would risk duplicate-feeling artwork.</t>
  </si>
  <si>
    <t>TH-008</t>
  </si>
  <si>
    <t>Gregory of Nyssa</t>
  </si>
  <si>
    <t>Cappadocian theologian whose work ranges across Trinity, creation, spiritual growth, biblical interpretation, and the Christian life.</t>
  </si>
  <si>
    <t>c. AD 335–395 | Cappadocia | Eastern Christianity; broadly received</t>
  </si>
  <si>
    <t>Cappadocian Fathers; Basil the Great; Trinity; Spiritual Theology</t>
  </si>
  <si>
    <t>https://en.wikisource.org/wiki/1911_Encyclop%C3%A6dia_Britannica/Gregory%2C_St%2C_of_Nyssa</t>
  </si>
  <si>
    <t>Processions</t>
  </si>
  <si>
    <t>Ordered movement with prayer, song, crosses, icons, candles, or sacramental elements marks feasts and public worship in many traditions.</t>
  </si>
  <si>
    <t>Palm Sunday; Eucharistic Procession; Icons</t>
  </si>
  <si>
    <t>TP-012 Corpus Christi Eucharistic Procession</t>
  </si>
  <si>
    <t>Merged into TP-012 Corpus Christi Eucharistic Procession. The retired card was close enough in concept, setting, object, ritual, or likely composition that keeping both would risk duplicate-feeling artwork.</t>
  </si>
  <si>
    <t>Benediction of the Blessed Sacrament</t>
  </si>
  <si>
    <t>Eucharistic Devotion</t>
  </si>
  <si>
    <t>A Catholic service of Eucharistic exposition, hymns, prayer, blessing, and repose.</t>
  </si>
  <si>
    <t>Late medieval / modern Catholic practice | Roman Catholic</t>
  </si>
  <si>
    <t>Eucharistic Adoration; Monstrance; Eucharist</t>
  </si>
  <si>
    <t>TP-008 Eucharistic Adoration</t>
  </si>
  <si>
    <t>Merged into TP-008 Eucharistic Adoration. The retired card was close enough in concept, setting, object, ritual, or likely composition that keeping both would risk duplicate-feeling artwork.</t>
  </si>
  <si>
    <t>Holy Unction Service</t>
  </si>
  <si>
    <t>Orthodox Holy Unction gathers the Church to pray for healing and forgiveness while anointing the sick with blessed oil.</t>
  </si>
  <si>
    <t>James 5; Healing; Oil; Holy Week</t>
  </si>
  <si>
    <t>https://www.oca.org/orthodoxy/the-orthodox-faith/worship/the-sacraments/holy-unction</t>
  </si>
  <si>
    <t>TP-016 Anointing of the Sick / Holy Unction</t>
  </si>
  <si>
    <t>Merged into TP-016 Anointing of the Sick / Holy Unction. The retired card was close enough in concept, setting, object, ritual, or likely composition that keeping both would risk duplicate-feeling artwork.</t>
  </si>
  <si>
    <t>The Jesus Prayer</t>
  </si>
  <si>
    <t>Contemplative Prayer</t>
  </si>
  <si>
    <t>The repeated invocation of Jesus' name is used as a disciplined prayer of repentance, attention, and remembrance of God.</t>
  </si>
  <si>
    <t>Ancient monastic roots onward | Eastern Orthodox; wider Christian adoption</t>
  </si>
  <si>
    <t>Hesychasm; Prayer Rope; Heart Prayer</t>
  </si>
  <si>
    <t>https://www.oca.org/orthodoxy/the-orthodox-faith/spirituality/prayer-fasting-and-almsgiving/the-jesus-prayer</t>
  </si>
  <si>
    <t>TP-018 The Jesus Prayer &amp; Prayer Rope</t>
  </si>
  <si>
    <t>Merged into TP-018 The Jesus Prayer &amp; Prayer Rope. The retired card was close enough in concept, setting, object, ritual, or likely composition that keeping both would risk duplicate-feeling artwork.</t>
  </si>
  <si>
    <t>The Icon Corner</t>
  </si>
  <si>
    <t>Household Devotion</t>
  </si>
  <si>
    <t>Many Orthodox homes reserve a prayer corner with icons, a cross, candles or lamps, and space for daily prayer.</t>
  </si>
  <si>
    <t>Traditional Orthodox household practice | Eastern Orthodox</t>
  </si>
  <si>
    <t>Icons; Family Prayer; Jesus Prayer</t>
  </si>
  <si>
    <t>TP-019 Icon Veneration</t>
  </si>
  <si>
    <t>Merged into TP-019 Icon Veneration. The retired card was close enough in concept, setting, object, ritual, or likely composition that keeping both would risk duplicate-feeling artwork.</t>
  </si>
  <si>
    <t>Paraklesis</t>
  </si>
  <si>
    <t>A Paraklesis is a service of supplication, commonly addressed to the Theotokos, with hymns, psalms, Gospel reading, and intercessions.</t>
  </si>
  <si>
    <t>Byzantine tradition onward | Eastern Orthodox</t>
  </si>
  <si>
    <t>Theotokos; Intercession; Hymnody; Prayer</t>
  </si>
  <si>
    <t>TP-020 Akathist Hymn</t>
  </si>
  <si>
    <t>Merged into TP-020 Akathist Hymn. The retired card was close enough in concept, setting, object, ritual, or likely composition that keeping both would risk duplicate-feeling artwork.</t>
  </si>
  <si>
    <t>All-Night Vigil</t>
  </si>
  <si>
    <t>On major feasts and Sundays in some Orthodox traditions, Vespers and Matins are joined into an extended vigil service.</t>
  </si>
  <si>
    <t>Byzantine tradition | Eastern Orthodox</t>
  </si>
  <si>
    <t>Great Vespers; Matins; Feast Days</t>
  </si>
  <si>
    <t>TP-022 Paschal Midnight Service</t>
  </si>
  <si>
    <t>Merged into TP-022 Paschal Midnight Service. The retired card was close enough in concept, setting, object, ritual, or likely composition that keeping both would risk duplicate-feeling artwork.</t>
  </si>
  <si>
    <t>TP-040</t>
  </si>
  <si>
    <t>Great Canon of St. Andrew</t>
  </si>
  <si>
    <t>A lengthy penitential canon sung during Great Lent uses biblical figures and stories as mirrors for repentance.</t>
  </si>
  <si>
    <t>Great Lent; Repentance; Biblical Stories; St. Andrew of Crete</t>
  </si>
  <si>
    <t>TP-026 Forgiveness Vespers</t>
  </si>
  <si>
    <t>Merged into TP-026 Forgiveness Vespers. The retired card was close enough in concept, setting, object, ritual, or likely composition that keeping both would risk duplicate-feeling artwork.</t>
  </si>
  <si>
    <t>Jacob's Pillar at Bethel</t>
  </si>
  <si>
    <t>Memorializes Jacob's encounter with God at Bethel and his vow after the stairway dream.</t>
  </si>
  <si>
    <t>Genesis 28:18–22; 35:14–15 | Patriarchal period | Shared canon</t>
  </si>
  <si>
    <t>PDV-031 Jacob's Dream at Bethel</t>
  </si>
  <si>
    <t>Merged into PDV-031 Jacob's Dream at Bethel. The retired card was close enough in concept, setting, object, ritual, or likely composition that keeping both would risk duplicate-feeling artwork.</t>
  </si>
  <si>
    <t>Eve</t>
  </si>
  <si>
    <t>First woman in Genesis; foundational for creation, marriage, fall, and human origins.</t>
  </si>
  <si>
    <t>Genesis 2–4 | Primeval history | Shared canon</t>
  </si>
  <si>
    <t>Adam; Cain; Abel; Seth; Creation; Fall</t>
  </si>
  <si>
    <t>BP-007 Adam and Eve</t>
  </si>
  <si>
    <t>Merged into BP-007 Adam and Eve. The retired card was close enough in concept, setting, object, ritual, or likely composition that keeping both would risk duplicate-feeling artwork.</t>
  </si>
  <si>
    <t>Abel</t>
  </si>
  <si>
    <t>Son of Adam and Eve murdered by Cain; later remembered as righteous and faithful.</t>
  </si>
  <si>
    <t>Genesis 4; Hebrews 11; 1 John 3 | Primeval history | Shared canon</t>
  </si>
  <si>
    <t>Adam; Eve; Cain</t>
  </si>
  <si>
    <t>BP-048 Cain and Abel</t>
  </si>
  <si>
    <t>Merged into BP-048 Cain and Abel. The retired card was close enough in concept, setting, object, ritual, or likely composition that keeping both would risk duplicate-feeling artwork.</t>
  </si>
  <si>
    <t>Rachel</t>
  </si>
  <si>
    <t>Beloved wife of Jacob and mother of Joseph and Benjamin.</t>
  </si>
  <si>
    <t>Genesis 29–35 | Patriarchal period | Shared canon</t>
  </si>
  <si>
    <t>Jacob; Leah; Joseph; Benjamin</t>
  </si>
  <si>
    <t>BP-055 Leah and Rachel</t>
  </si>
  <si>
    <t>Merged into BP-055 Leah and Rachel. The retired card was close enough in concept, setting, object, ritual, or likely composition that keeping both would risk duplicate-feeling artwork.</t>
  </si>
  <si>
    <t>John, Son of Zebedee</t>
  </si>
  <si>
    <t>One of the Twelve and brother of James; prominent disciple traditionally associated with Johannine writings.</t>
  </si>
  <si>
    <t>Gospels; Acts; Johannine tradition | Apostolic age | Shared canon</t>
  </si>
  <si>
    <t>James son of Zebedee; Peter; Jesus Christ; Mary</t>
  </si>
  <si>
    <t>Traditional association with Johannine writings should be distinguished from what the texts explicitly state.</t>
  </si>
  <si>
    <t>BP-038 James and John, Sons of Zebedee</t>
  </si>
  <si>
    <t>Merged into BP-038 James and John, Sons of Zebedee. The retired card was close enough in concept, setting, object, ritual, or likely composition that keeping both would risk duplicate-feeling artwork.</t>
  </si>
  <si>
    <t>Mary of Bethany</t>
  </si>
  <si>
    <t>Sister of Martha and Lazarus; associated with listening at Jesus’ feet and anointing him.</t>
  </si>
  <si>
    <t>Martha; Lazarus; Jesus Christ</t>
  </si>
  <si>
    <t>BP-085 Mary and Martha of Bethany</t>
  </si>
  <si>
    <t>Merged into BP-085 Mary and Martha of Bethany. The retired card was close enough in concept, setting, object, ritual, or likely composition that keeping both would risk duplicate-feeling artwork.</t>
  </si>
  <si>
    <t>The City of David</t>
  </si>
  <si>
    <t>Fortified core of ancient Jerusalem captured by David and developed as his royal capital.</t>
  </si>
  <si>
    <t>2 Samuel 5:6–10; 1 Chronicles 11 | United monarchy | Shared canon</t>
  </si>
  <si>
    <t>BPL-036 Jerusalem</t>
  </si>
  <si>
    <t>Merged into BPL-036 Jerusalem. The retired card was close enough in concept, setting, object, ritual, or likely composition that keeping both would risk duplicate-feeling artwork.</t>
  </si>
  <si>
    <t>Mount Zion</t>
  </si>
  <si>
    <t>Biblical name associated with David's city and later with temple/Jerusalem theology and eschatological hope.</t>
  </si>
  <si>
    <t>2 Samuel 5:7; Psalms; Isaiah 2; Hebrews 12:22 | Multiple periods | Shared canon</t>
  </si>
  <si>
    <t>Jerusalem; David; Temple; New Jerusalem</t>
  </si>
  <si>
    <t>Tablets of the Covenant</t>
  </si>
  <si>
    <t>Sacred Text / Stone</t>
  </si>
  <si>
    <t>The stone tablets bearing the covenant commandments given at Sinai are a central material sign of the Mosaic covenant.</t>
  </si>
  <si>
    <t>Exodus 24:12; 31:18; 34:1–4 | Sinai / wilderness | Shared canon</t>
  </si>
  <si>
    <t>Moses; Ten Commandments; Mount Sinai</t>
  </si>
  <si>
    <t>BE-015 The Ten Commandments</t>
  </si>
  <si>
    <t>Merged into BE-015 The Ten Commandments. The retired card was close enough in concept, setting, object, ritual, or likely composition that keeping both would risk duplicate-feeling artwork.</t>
  </si>
  <si>
    <t>Sennacherib's Threatening Letter</t>
  </si>
  <si>
    <t>The Assyrian king's written threat is spread before the Lord by Hezekiah during Jerusalem's crisis.</t>
  </si>
  <si>
    <t>2 Kings 19:14–19; Isaiah 37:14–20 | Divided monarchy | Shared canon</t>
  </si>
  <si>
    <t>Hezekiah; Isaiah; Sennacherib; Jerusalem</t>
  </si>
  <si>
    <t>BE-032 Sennacherib Besieges Jerusalem</t>
  </si>
  <si>
    <t>Merged into BE-032 Sennacherib Besieges Jerusalem. The retired card was close enough in concept, setting, object, ritual, or likely composition that keeping both would risk duplicate-feeling artwork.</t>
  </si>
  <si>
    <t>Jeremiah's Scroll</t>
  </si>
  <si>
    <t>Sacred Text / Document</t>
  </si>
  <si>
    <t>Baruch writes Jeremiah's prophecies on a scroll that is publicly read and later destroyed by King Jehoiakim.</t>
  </si>
  <si>
    <t>Jeremiah 36 | Late monarchy | Shared canon</t>
  </si>
  <si>
    <t>Jeremiah; Baruch; Jehoiakim</t>
  </si>
  <si>
    <t>BP-016 Jeremiah</t>
  </si>
  <si>
    <t>Merged into BP-016 Jeremiah. The retired card was close enough in concept, setting, object, ritual, or likely composition that keeping both would risk duplicate-feeling artwork.</t>
  </si>
  <si>
    <t>Ezra's Torah Scroll</t>
  </si>
  <si>
    <t>Ezra publicly reads the law to the returned community, making the scroll a central object of post-exilic renewal.</t>
  </si>
  <si>
    <t>Nehemiah 8:1–8 | Post-exilic period | Shared canon</t>
  </si>
  <si>
    <t>Ezra; Nehemiah; Jerusalem</t>
  </si>
  <si>
    <t>BP-036 Ezra</t>
  </si>
  <si>
    <t>Merged into BP-036 Ezra. The retired card was close enough in concept, setting, object, ritual, or likely composition that keeping both would risk duplicate-feeling artwork.</t>
  </si>
  <si>
    <t>Haman's Decree</t>
  </si>
  <si>
    <t>The sealed imperial edict orders destruction of the Jewish population across the Persian Empire.</t>
  </si>
  <si>
    <t>Esther 3:12–15 | Persian period | Shared canon</t>
  </si>
  <si>
    <t>Haman; Esther; Mordecai; Purim</t>
  </si>
  <si>
    <t>BP-083 Haman</t>
  </si>
  <si>
    <t>Merged into BP-083 Haman. The retired card was close enough in concept, setting, object, ritual, or likely composition that keeping both would risk duplicate-feeling artwork.</t>
  </si>
  <si>
    <t>BI-088</t>
  </si>
  <si>
    <t>Inscription Above the Cross</t>
  </si>
  <si>
    <t>Document / Sign</t>
  </si>
  <si>
    <t>The charge identifying Jesus as King of the Jews is placed above him in multiple languages in John's account.</t>
  </si>
  <si>
    <t>Matthew 27:37; Mark 15:26; Luke 23:38; John 19:19–22 | Passion | Shared canon</t>
  </si>
  <si>
    <t>Jesus Christ; Pontius Pilate; Cross of Jesus</t>
  </si>
  <si>
    <t>BI-061 The Cross of Jesus</t>
  </si>
  <si>
    <t>Merged into BI-061 The Cross of Jesus. The retired card was close enough in concept, setting, object, ritual, or likely composition that keeping both would risk duplicate-feeling artwork.</t>
  </si>
  <si>
    <t>Burial Spices</t>
  </si>
  <si>
    <t>Burial Material</t>
  </si>
  <si>
    <t>Myrrh, aloes, and prepared spices accompany Jesus' burial and the women's later visit to the tomb.</t>
  </si>
  <si>
    <t>Luke 23:56; 24:1; John 19:39–40 | Passion / Resurrection | Shared canon</t>
  </si>
  <si>
    <t>Jesus Christ; Nicodemus; Women at the Tomb</t>
  </si>
  <si>
    <t>BI-062 Burial Cloth and Spices of Jesus</t>
  </si>
  <si>
    <t>Merged into BI-062 Burial Cloth and Spices of Jesus. The retired card was close enough in concept, setting, object, ritual, or likely composition that keeping both would risk duplicate-feeling artwork.</t>
  </si>
  <si>
    <t>PDV-006</t>
  </si>
  <si>
    <t>Parable of the Pearl of Great Price</t>
  </si>
  <si>
    <t>A merchant finds one pearl of surpassing value and sells everything to possess it.</t>
  </si>
  <si>
    <t>Matthew 13:45–46 | Shared canon</t>
  </si>
  <si>
    <t>Kingdom of God; Pearl; Treasure</t>
  </si>
  <si>
    <t>PDV-005 Parables of the Hidden Treasure and Pearl of Great Price</t>
  </si>
  <si>
    <t>Merged into PDV-005 Parables of the Hidden Treasure and Pearl of Great Price. The retired card was close enough in concept, setting, object, ritual, or likely composition that keeping both would risk duplicate-feeling artwork.</t>
  </si>
  <si>
    <t>Five Smooth Stones</t>
  </si>
  <si>
    <t>David selects five stones from the brook before confronting Goliath; visually inseparable from the famous encounter.</t>
  </si>
  <si>
    <t>1 Samuel 17:40 | United monarchy | Shared canon</t>
  </si>
  <si>
    <t>David; Goliath; David's Sling</t>
  </si>
  <si>
    <t>BI-026 David's Sling and Five Smooth Stones</t>
  </si>
  <si>
    <t>Merged into BI-026 David's Sling and Five Smooth Stones. The retired card was close enough in concept, setting, object, ritual, or likely composition that keeping both would risk duplicate-feeling artwork.</t>
  </si>
  <si>
    <t>Sacred Incense</t>
  </si>
  <si>
    <t>A prescribed aromatic mixture burned before God and reserved for sanctuary use.</t>
  </si>
  <si>
    <t>Exodus 30:34–38 | Exodus / wilderness | Shared canon</t>
  </si>
  <si>
    <t>Altar of Incense; Tabernacle; Priests</t>
  </si>
  <si>
    <t>BI-013 Altar and Incense of the Tabernacle</t>
  </si>
  <si>
    <t>Merged into BI-013 Altar and Incense of the Tabernacle. The retired card was close enough in concept, setting, object, ritual, or likely composition that keeping both would risk duplicate-feeling artwork.</t>
  </si>
  <si>
    <t>Breastpiece of Judgment</t>
  </si>
  <si>
    <t>The jeweled breastpiece carries the names of Israel's tribes and houses the Urim and Thummim.</t>
  </si>
  <si>
    <t>Exodus 28:15–30; 39:8–21 | Exodus / wilderness | Shared canon</t>
  </si>
  <si>
    <t>Aaron; Ephod; Urim and Thummim</t>
  </si>
  <si>
    <t>BI-014 The High Priest's Ephod and Breastpiece</t>
  </si>
  <si>
    <t>Merged into BI-014 The High Priest's Ephod and Breastpiece. The retired card was close enough in concept, setting, object, ritual, or likely composition that keeping both would risk duplicate-feeling artwork.</t>
  </si>
  <si>
    <t>Urim and Thummim</t>
  </si>
  <si>
    <t>Mysterious priestly objects associated with seeking divine judgment or guidance in Israel.</t>
  </si>
  <si>
    <t>Exodus 28:30; Leviticus 8:8; 1 Samuel 28:6 | Exodus through monarchy | Shared canon</t>
  </si>
  <si>
    <t>High Priest; Breastpiece of Judgment; Saul</t>
  </si>
  <si>
    <t>Their physical form and precise method of use are not described clearly in Scripture; artwork should avoid overclaiming.</t>
  </si>
  <si>
    <t>Haran</t>
  </si>
  <si>
    <t>Major stop in Abraham's family migration and later setting for Jacob's years with Laban.</t>
  </si>
  <si>
    <t>Genesis 11:31–12:5; 27–31 | Patriarchal period | Shared canon</t>
  </si>
  <si>
    <t>Abraham; Terah; Jacob; Laban; Rachel; Leah</t>
  </si>
  <si>
    <t>Cut in the final place-pruning pass to reach a 500-card production catalog. Lower standalone collectible/art impact than the surviving place cards; retained here for future expansion or supporting information.</t>
  </si>
  <si>
    <t>BPL-010</t>
  </si>
  <si>
    <t>Mamre</t>
  </si>
  <si>
    <t>Site near Hebron associated with Abraham's encampment and the visit of the three visitors in Genesis 18.</t>
  </si>
  <si>
    <t>Genesis 13:18; 18:1 | Patriarchal period | Shared canon</t>
  </si>
  <si>
    <t>Abraham; Sarah; Hebron; Promise of Isaac</t>
  </si>
  <si>
    <t>BPL-013</t>
  </si>
  <si>
    <t>Beersheba</t>
  </si>
  <si>
    <t>Southern patriarchal center associated with Abraham and Isaac, later proverbial as Israel's southern boundary.</t>
  </si>
  <si>
    <t>Genesis 21; 26; 1 Samuel 3:20 | Multiple periods | Shared canon</t>
  </si>
  <si>
    <t>Abraham; Isaac; Hagar; Negev</t>
  </si>
  <si>
    <t>BPL-015</t>
  </si>
  <si>
    <t>Dothan</t>
  </si>
  <si>
    <t>Site where Joseph's brothers seize him; later associated with Elisha and the unseen heavenly army.</t>
  </si>
  <si>
    <t>Genesis 37:17–28; 2 Kings 6:13–23 | Patriarchal and monarchy | Shared canon</t>
  </si>
  <si>
    <t>Joseph; Brothers of Joseph; Elisha</t>
  </si>
  <si>
    <t>BPL-016</t>
  </si>
  <si>
    <t>Land of Goshen</t>
  </si>
  <si>
    <t>Region in Egypt where Jacob's family settles and from which Israel later experiences oppression and exodus.</t>
  </si>
  <si>
    <t>Genesis 45–47; Exodus 8–9 | Patriarchal and Exodus periods | Shared canon</t>
  </si>
  <si>
    <t>Joseph; Jacob; Israelites in Egypt; Exodus</t>
  </si>
  <si>
    <t>Rephidim</t>
  </si>
  <si>
    <t>Wilderness site of water from the rock and Israel's battle with Amalek.</t>
  </si>
  <si>
    <t>Exodus 17 | Wilderness period | Shared canon</t>
  </si>
  <si>
    <t>Moses; Joshua; Amalek; Water from the Rock</t>
  </si>
  <si>
    <t>Kadesh-barnea</t>
  </si>
  <si>
    <t>Critical wilderness base connected with the spies, Israel's refusal to enter Canaan, and later wilderness episodes.</t>
  </si>
  <si>
    <t>Numbers 13–14; 20; Deuteronomy 1 | Wilderness period | Shared canon</t>
  </si>
  <si>
    <t>Moses; Twelve Spies; Miriam; Canaan</t>
  </si>
  <si>
    <t>Edom</t>
  </si>
  <si>
    <t>Neighboring territory descended from Esau; repeatedly intersects Israel's wilderness, monarchy, and prophetic stories.</t>
  </si>
  <si>
    <t>Genesis 36; Numbers 20; Obadiah | Multiple periods | Shared canon</t>
  </si>
  <si>
    <t>Esau; Jacob; Mount Seir; Obadiah</t>
  </si>
  <si>
    <t>BPL-021</t>
  </si>
  <si>
    <t>Moab</t>
  </si>
  <si>
    <t>Transjordan territory central to Balaam, Ruth's origins, and Israel's final approach to Canaan.</t>
  </si>
  <si>
    <t>Numbers 21–25; Ruth 1; Deuteronomy 34 | Wilderness and Judges periods | Shared canon</t>
  </si>
  <si>
    <t>Ruth; Balaam; Balak; Plains of Moab</t>
  </si>
  <si>
    <t>BPL-025</t>
  </si>
  <si>
    <t>Gilgal</t>
  </si>
  <si>
    <t>Early Israelite base after crossing the Jordan; place of covenant renewal and later episodes involving Samuel and Saul.</t>
  </si>
  <si>
    <t>Joshua 4–5; 1 Samuel 7–15 | Conquest and monarchy | Shared canon</t>
  </si>
  <si>
    <t>Joshua; Samuel; Saul; Jordan River</t>
  </si>
  <si>
    <t>BPL-027</t>
  </si>
  <si>
    <t>Gibeon</t>
  </si>
  <si>
    <t>Canaanite city whose treaty with Israel leads to major conquest events; later an important worship site before the temple.</t>
  </si>
  <si>
    <t>Joshua 9–10; 1 Kings 3:4–15 | Conquest and monarchy | Shared canon</t>
  </si>
  <si>
    <t>Joshua; Gibeonites; Solomon; Aijalon Valley</t>
  </si>
  <si>
    <t>BPL-028</t>
  </si>
  <si>
    <t>Hazor</t>
  </si>
  <si>
    <t>Powerful northern city defeated by Joshua and later associated with Deborah and Barak's conflict with Jabin.</t>
  </si>
  <si>
    <t>Joshua 11; Judges 4 | Conquest/Judges | Shared canon</t>
  </si>
  <si>
    <t>Joshua; Deborah; Barak; Jabin; Sisera</t>
  </si>
  <si>
    <t>Mount Tabor</t>
  </si>
  <si>
    <t>Prominent Galilean mountain associated in Judges with Barak's mustering point against Sisera.</t>
  </si>
  <si>
    <t>Judges 4:6–14; Psalm 89:12 | Judges period | Shared canon</t>
  </si>
  <si>
    <t>Deborah; Barak; Sisera; Jezreel Valley</t>
  </si>
  <si>
    <t>Midian</t>
  </si>
  <si>
    <t>Desert/tribal region associated with Moses' exile, Jethro, and later conflict with Gideon.</t>
  </si>
  <si>
    <t>Exodus 2–4; Judges 6–8 | Exodus and Judges | Shared canon</t>
  </si>
  <si>
    <t>Moses; Jethro; Zipporah; Gideon</t>
  </si>
  <si>
    <t>BPL-043</t>
  </si>
  <si>
    <t>Brook Cherith</t>
  </si>
  <si>
    <t>Wadi where Elijah is hidden and fed by ravens during the drought.</t>
  </si>
  <si>
    <t>1 Kings 17:2–7 | Divided monarchy | Shared canon</t>
  </si>
  <si>
    <t>Kidron Valley</t>
  </si>
  <si>
    <t>Valley between Jerusalem and the Mount of Olives crossed in royal and passion narratives.</t>
  </si>
  <si>
    <t>2 Samuel 15:23; 1 Kings 2:37; John 18:1 | Multiple periods | Shared canon</t>
  </si>
  <si>
    <t>David; Jesus Christ; Mount of Olives; Jerusalem</t>
  </si>
  <si>
    <t>Sychar</t>
  </si>
  <si>
    <t>Samaritan town near Jacob's well where Jesus speaks with the Samaritan woman.</t>
  </si>
  <si>
    <t>John 4:5–42 | First century | Shared canon</t>
  </si>
  <si>
    <t>Samaritan Woman; Jacob's Well; Mount Gerizim; Jesus Christ</t>
  </si>
  <si>
    <t>BPL-069</t>
  </si>
  <si>
    <t>Caesarea Philippi</t>
  </si>
  <si>
    <t>Northern setting of Peter's confession that Jesus is the Christ and subsequent teaching about discipleship.</t>
  </si>
  <si>
    <t>Matthew 16:13–28; Mark 8:27–9:1 | First century | Shared canon</t>
  </si>
  <si>
    <t>Jesus Christ; Peter; Confession of Peter</t>
  </si>
  <si>
    <t>Caesarea Maritima</t>
  </si>
  <si>
    <t>Roman administrative port where Cornelius receives Peter and where Paul is later imprisoned before appealing to Caesar.</t>
  </si>
  <si>
    <t>Acts 8–12; 21–27 | Apostolic age | Shared canon</t>
  </si>
  <si>
    <t>Peter; Cornelius; Paul; Felix; Festus; Herod Agrippa</t>
  </si>
  <si>
    <t>Malta</t>
  </si>
  <si>
    <t>Island where Paul and the shipwreck survivors find refuge, healing, and hospitality before continuing to Rome.</t>
  </si>
  <si>
    <t>Acts 27:39–28:10 | Apostolic age | Shared canon</t>
  </si>
  <si>
    <t>Paul; Shipwreck; Publius; Rome</t>
  </si>
  <si>
    <t>The Appian Way</t>
  </si>
  <si>
    <t>Roman road along which believers come out to meet Paul as he approaches Rome.</t>
  </si>
  <si>
    <t>Paul; Rome; Forum of Appius; Three Taverns</t>
  </si>
  <si>
    <t>RETIRED CATEGORY — DOCTRINE &amp; TEACHINGS</t>
  </si>
  <si>
    <t>Retired from active catalog</t>
  </si>
  <si>
    <t>Reason</t>
  </si>
  <si>
    <t>Abstract doctrine/virtue cards created too much visual repetition for a collectible-art library.</t>
  </si>
  <si>
    <t>Replacement</t>
  </si>
  <si>
    <t>Parables, Dreams &amp; Visions — 60 active cards</t>
  </si>
  <si>
    <t>ECH-001</t>
  </si>
  <si>
    <t>Neronian Persecution</t>
  </si>
  <si>
    <t>Rome's persecution of Christians after the Great Fire becomes the earliest major imperial persecution associated with the Church.</t>
  </si>
  <si>
    <t>AD 64 | Rome | Early imperial period</t>
  </si>
  <si>
    <t>Peter; Paul; Martyrdom; Rome</t>
  </si>
  <si>
    <t>Balanced collectible profile across significance, visual potential, and impact. Scores: significance 7.8, artwork 8.6, narrative 6.5, uniqueness 6.8; weighted impact 76.8 → Uncommon.</t>
  </si>
  <si>
    <t>ECH-002</t>
  </si>
  <si>
    <t>Martyrdom of Peter and Paul in Rome</t>
  </si>
  <si>
    <t>Presents the early Christian tradition of the martyrdoms of both Peter and Paul at Rome under Nero as a single apostolic-martyrdom card.</t>
  </si>
  <si>
    <t>Traditionally mid-60s AD | Rome</t>
  </si>
  <si>
    <t>Peter; Neronian Persecution; Rome; Merged concepts: Martyrdom of Paul in Rome</t>
  </si>
  <si>
    <t>The New Testament does not narrate Peter's death; the Roman martyrdom is an early and widely received tradition.</t>
  </si>
  <si>
    <t>Merged supporting concepts:
• Martyrdom of Paul in Rome: Ancient Christian tradition remembers Paul as martyred at Rome under Nero after his apostolic mission to the Gentiles. Context: Traditionally mid-to-late 60s AD | Rome. Editorial nuance: Acts ends before Paul's death; the martyrdom tradition comes from early Christian testimony rather than the New Testament narrative.</t>
  </si>
  <si>
    <t>Balanced collectible profile across significance, visual potential, and impact. Scores: significance 8.4, artwork 8.6, narrative 6.2, uniqueness 6.8; weighted impact 78.6 → Rare.</t>
  </si>
  <si>
    <t>First Epistle of Clement</t>
  </si>
  <si>
    <t>A Roman Christian letter to Corinth offers an early window into church order, unity, Scripture use, and memory of the apostles.</t>
  </si>
  <si>
    <t>c. AD 96 | Rome and Corinth | Apostolic Fathers</t>
  </si>
  <si>
    <t>Clement of Rome; Corinth; Apostolic Fathers</t>
  </si>
  <si>
    <t>Supporting collectible: useful content, but lower global pull impact than the broader catalog. Scores: significance 6.1, artwork 7.2, narrative 5.1, uniqueness 6.8; weighted impact 63.0 → Common.</t>
  </si>
  <si>
    <t>ECH-004</t>
  </si>
  <si>
    <t>The Didache</t>
  </si>
  <si>
    <t>An early church manual preserves teaching on Christian ethics, baptism, fasting, Eucharistic practice, teachers, and community order.</t>
  </si>
  <si>
    <t>Late 1st–early 2nd century | Probably Syria/Egypt | Apostolic Fathers</t>
  </si>
  <si>
    <t>Baptism; Lord's Supper; Prayer; Apostolic Fathers</t>
  </si>
  <si>
    <t>Balanced collectible profile across significance, visual potential, and impact. Scores: significance 7.6, artwork 8.6, narrative 5.4, uniqueness 6.8; weighted impact 73.8 → Uncommon.</t>
  </si>
  <si>
    <t>ECH-005</t>
  </si>
  <si>
    <t>Letters of Ignatius of Antioch</t>
  </si>
  <si>
    <t>Seven letters written en route to martyrdom reveal early teaching on Christ, bishops, unity, Eucharist, and faithful endurance.</t>
  </si>
  <si>
    <t>Early 2nd century | Antioch to Rome | Apostolic Fathers</t>
  </si>
  <si>
    <t>Ignatius of Antioch; Smyrna; Rome; Martyrdom</t>
  </si>
  <si>
    <t>Supporting collectible: useful content, but lower global pull impact than the broader catalog. Scores: significance 6.1, artwork 7.2, narrative 5.9, uniqueness 6.8; weighted impact 64.6 → Common.</t>
  </si>
  <si>
    <t>ECH-006</t>
  </si>
  <si>
    <t>Pliny–Trajan Correspondence on Christians</t>
  </si>
  <si>
    <t>A governor asks Emperor Trajan how to prosecute Christians, providing rare non-Christian evidence for early worship and Roman policy.</t>
  </si>
  <si>
    <t>c. AD 112 | Bithynia-Pontus</t>
  </si>
  <si>
    <t>Roman Persecution; Christian Worship; Trajan</t>
  </si>
  <si>
    <t>https://sourcebooks.web.fordham.edu/ancient/pliny-trajan1.asp</t>
  </si>
  <si>
    <t>Martyrdom of Polycarp</t>
  </si>
  <si>
    <t>The execution of the elderly bishop of Smyrna became one of the most influential early accounts of Christian martyrdom.</t>
  </si>
  <si>
    <t>Mid-2nd century | Smyrna</t>
  </si>
  <si>
    <t>Polycarp of Smyrna; Martyrdom; Smyrna</t>
  </si>
  <si>
    <t>Balanced collectible profile across significance, visual potential, and impact. Scores: significance 7.2, artwork 8.6, narrative 6.2, uniqueness 6.8; weighted impact 73.8 → Uncommon.</t>
  </si>
  <si>
    <t>ECH-008</t>
  </si>
  <si>
    <t>First Apology of Justin Martyr</t>
  </si>
  <si>
    <t>Justin's defense of Christianity explains Christian belief and worship to a Roman audience and preserves an important description of Sunday gathering.</t>
  </si>
  <si>
    <t>Mid-2nd century | Rome</t>
  </si>
  <si>
    <t>Justin Martyr; Christian Worship; Apologetics</t>
  </si>
  <si>
    <t>Muratorian Fragment</t>
  </si>
  <si>
    <t>An early Latin canon list gives important evidence for which Christian writings were being received and disputed.</t>
  </si>
  <si>
    <t>Usually dated late 2nd century | Rome/West</t>
  </si>
  <si>
    <t>Biblical Canon; New Testament; Scripture</t>
  </si>
  <si>
    <t>The fragment's date and provenance remain debated.</t>
  </si>
  <si>
    <t>Supporting collectible: useful content, but lower global pull impact than the broader catalog. Scores: significance 6.1, artwork 7.2, narrative 5.4, uniqueness 6.8; weighted impact 63.6 → Common.</t>
  </si>
  <si>
    <t>ECH-010</t>
  </si>
  <si>
    <t>Persecution at Lyon and Vienne</t>
  </si>
  <si>
    <t>A severe local persecution in Roman Gaul produced one of the best-known second-century martyr narratives.</t>
  </si>
  <si>
    <t>AD 177 | Lyon and Vienne, Gaul</t>
  </si>
  <si>
    <t>Martyrdom; Roman Persecution; Blandina</t>
  </si>
  <si>
    <t>Artwork-led: the visual concept is substantially stronger than the subject's global recognition. Scores: significance 6.1, artwork 8.6, narrative 6.8, uniqueness 6.8; weighted impact 70.6 → Uncommon.</t>
  </si>
  <si>
    <t>Martyrdom of Perpetua and Felicity</t>
  </si>
  <si>
    <t>The deaths of Perpetua, Felicity, and companions became one of the most vivid early Christian martyr stories.</t>
  </si>
  <si>
    <t>AD 203 | Carthage</t>
  </si>
  <si>
    <t>Perpetua; Felicity; Roman Persecution; Martyrdom</t>
  </si>
  <si>
    <t>Balanced collectible profile across significance, visual potential, and impact. Scores: significance 7.2, artwork 8.6, narrative 6.8, uniqueness 6.8; weighted impact 75.0 → Uncommon.</t>
  </si>
  <si>
    <t>Christian School of Alexandria</t>
  </si>
  <si>
    <t>Alexandria became a major center of Christian biblical interpretation, teaching, apologetics, and intellectual exchange.</t>
  </si>
  <si>
    <t>2nd–3rd centuries | Alexandria</t>
  </si>
  <si>
    <t>Clement of Alexandria; Origen; Alexandria</t>
  </si>
  <si>
    <t>Artwork-led: the visual concept is substantially stronger than the subject's global recognition. Scores: significance 5.2, artwork 8.3, narrative 5.1, uniqueness 6.1; weighted impact 62.0 → Common.</t>
  </si>
  <si>
    <t>Origen's Hexapla</t>
  </si>
  <si>
    <t>Text / Scholarly Project</t>
  </si>
  <si>
    <t>Origen's massive comparative edition arranged Hebrew Scripture and multiple Greek versions in parallel columns.</t>
  </si>
  <si>
    <t>3rd century | Caesarea</t>
  </si>
  <si>
    <t>Origen; Septuagint; Biblical Scholarship</t>
  </si>
  <si>
    <t>Balanced collectible profile across significance, visual potential, and impact. Scores: significance 7.2, artwork 8.6, narrative 5.4, uniqueness 6.8; weighted impact 72.2 → Uncommon.</t>
  </si>
  <si>
    <t>ECH-014</t>
  </si>
  <si>
    <t>Dura-Europos Christian Building</t>
  </si>
  <si>
    <t>Place / Archaeology</t>
  </si>
  <si>
    <t>The Christian building at Dura-Europos is the earliest preserved archaeological example of a dedicated Christian assembly space.</t>
  </si>
  <si>
    <t>Early–mid 3rd century | Dura-Europos, Syria</t>
  </si>
  <si>
    <t>House Churches; Baptism; Early Christian Art</t>
  </si>
  <si>
    <t>Recent scholarship has challenged the older simple 'house converted once into a church' model; treat its phases carefully.</t>
  </si>
  <si>
    <t>https://www.journals.uchicago.edu/doi/10.1086/730388</t>
  </si>
  <si>
    <t>Rise of the Roman Catacombs</t>
  </si>
  <si>
    <t>Place / Practice</t>
  </si>
  <si>
    <t>Underground burial complexes around Rome preserve Christian inscriptions, symbols, family memory, and martyr associations.</t>
  </si>
  <si>
    <t>2nd–4th centuries | Rome</t>
  </si>
  <si>
    <t>Martyrs; Early Christian Art; Rome</t>
  </si>
  <si>
    <t>Artwork-led: the visual concept is substantially stronger than the subject's global recognition. Scores: significance 6.1, artwork 8.6, narrative 6.2, uniqueness 6.8; weighted impact 69.4 → Uncommon.</t>
  </si>
  <si>
    <t>The Fish Symbol (Ichthys)</t>
  </si>
  <si>
    <t>The fish became an early Christian sign associated with confessional identity and visual shorthand for Christ.</t>
  </si>
  <si>
    <t>Jesus Christ; Early Christian Art; Christian Identity</t>
  </si>
  <si>
    <t>Artwork-led: the visual concept is substantially stronger than the subject's global recognition. Scores: significance 5.2, artwork 8.6, narrative 5.4, uniqueness 6.8; weighted impact 64.2 → Common.</t>
  </si>
  <si>
    <t>Decian Persecution</t>
  </si>
  <si>
    <t>Emperor Decius's empire-wide sacrifice requirement created a major crisis for Christians who refused participation.</t>
  </si>
  <si>
    <t>AD 249–251 | Roman Empire</t>
  </si>
  <si>
    <t>Libelli; Lapsi Crisis; Cyprian</t>
  </si>
  <si>
    <t>Balanced collectible profile across significance, visual potential, and impact. Scores: significance 7.2, artwork 8.6, narrative 6.0, uniqueness 6.8; weighted impact 73.4 → Uncommon.</t>
  </si>
  <si>
    <t>ECH-018</t>
  </si>
  <si>
    <t>The Lapsi Crisis</t>
  </si>
  <si>
    <t>Churches struggled over how to restore Christians who had sacrificed, obtained certificates, or otherwise lapsed under persecution.</t>
  </si>
  <si>
    <t>Mid-3rd century | Roman Empire</t>
  </si>
  <si>
    <t>Decian Persecution; Repentance; Church Discipline</t>
  </si>
  <si>
    <t>Supporting collectible: useful content, but lower global pull impact than the broader catalog. Scores: significance 6.1, artwork 6.9, narrative 6.0, uniqueness 6.1; weighted impact 63.2 → Common.</t>
  </si>
  <si>
    <t>ECH-019</t>
  </si>
  <si>
    <t>Christian Care During the Plague of Cyprian</t>
  </si>
  <si>
    <t>Christian communities became known for caring for the sick and dead during a devastating third-century epidemic.</t>
  </si>
  <si>
    <t>c. AD 249–262 | Roman Empire</t>
  </si>
  <si>
    <t>Cyprian; Charity; Christian Witness</t>
  </si>
  <si>
    <t>Artwork-led: the visual concept is substantially stronger than the subject's global recognition. Scores: significance 6.1, artwork 8.3, narrative 5.4, uniqueness 6.1; weighted impact 66.2 → Common.</t>
  </si>
  <si>
    <t>Martyrdom of Cyprian</t>
  </si>
  <si>
    <t>The bishop of Carthage was executed during Valerian's persecution, becoming a defining North African martyr.</t>
  </si>
  <si>
    <t>AD 258 | Carthage</t>
  </si>
  <si>
    <t>Cyprian; Valerian Persecution; Carthage</t>
  </si>
  <si>
    <t>The Great Persecution</t>
  </si>
  <si>
    <t>Diocletian and his colleagues launched the most systematic imperial campaign against Christian churches, clergy, and Scriptures.</t>
  </si>
  <si>
    <t>AD 303–311 | Roman Empire</t>
  </si>
  <si>
    <t>Diocletian; Martyrs; Edict of Serdica; Merged concepts: Destruction of Churches and Scriptures</t>
  </si>
  <si>
    <t>Merged supporting concepts:
• Destruction of Churches and Scriptures: Persecution edicts ordered Christian meeting places destroyed and sacred books surrendered or burned. Context: Beginning AD 303 | Roman Empire.</t>
  </si>
  <si>
    <t>Balanced collectible profile across significance, visual potential, and impact. Scores: significance 8.0, artwork 8.6, narrative 6.0, uniqueness 6.8; weighted impact 76.6 → Uncommon.</t>
  </si>
  <si>
    <t>Battle of the Milvian Bridge</t>
  </si>
  <si>
    <t>Constantine's victory over Maxentius became inseparable from later Christian accounts of his vision and the Chi-Rho.</t>
  </si>
  <si>
    <t>AD 312 | Rome</t>
  </si>
  <si>
    <t>Constantine; Chi-Rho; Edict of Milan</t>
  </si>
  <si>
    <t>Balanced collectible profile across significance, visual potential, and impact. Scores: significance 8.3, artwork 8.6, narrative 6.7, uniqueness 6.8; weighted impact 79.2 → Rare.</t>
  </si>
  <si>
    <t>The Chi-Rho and Labarum</t>
  </si>
  <si>
    <t>Symbol / Military Standard</t>
  </si>
  <si>
    <t>The Christogram became closely associated with Constantine's imperial standard and Christianity's new public visibility.</t>
  </si>
  <si>
    <t>Constantine; Battle of Milvian Bridge; Christian Symbols</t>
  </si>
  <si>
    <t>Balanced collectible profile across significance, visual potential, and impact. Scores: significance 8.1, artwork 8.6, narrative 5.4, uniqueness 6.8; weighted impact 75.8 → Uncommon.</t>
  </si>
  <si>
    <t>Edict of Milan</t>
  </si>
  <si>
    <t>The 313 agreement associated with Constantine and Licinius established broad religious toleration and restored Christian rights and property.</t>
  </si>
  <si>
    <t>AD 313 | Roman Empire</t>
  </si>
  <si>
    <t>Constantine; Licinius; Toleration; Merged concepts: Edict of Serdica</t>
  </si>
  <si>
    <t>Merged supporting concepts:
• Edict of Serdica: Galerius's toleration edict in 311 formally ended the Great Persecution in much of the empire and permitted Christian assembly. Context: AD 311 | Roman Empire.</t>
  </si>
  <si>
    <t>Balanced collectible profile across significance, visual potential, and impact. Scores: significance 8.8, artwork 8.6, narrative 5.4, uniqueness 6.8; weighted impact 78.6 → Rare.</t>
  </si>
  <si>
    <t>Old St. Peter's Basilica</t>
  </si>
  <si>
    <t>The Constantinian basilica over the traditional site of Peter's tomb monumentalized apostolic memory in Rome.</t>
  </si>
  <si>
    <t>4th century | Rome</t>
  </si>
  <si>
    <t>Peter; Constantine; Pilgrimage</t>
  </si>
  <si>
    <t>Artwork-led: the visual concept is substantially stronger than the subject's global recognition. Scores: significance 6.1, artwork 8.6, narrative 5.4, uniqueness 6.8; weighted impact 67.8 → Uncommon.</t>
  </si>
  <si>
    <t>ECH-026</t>
  </si>
  <si>
    <t>Church of the Holy Sepulchre</t>
  </si>
  <si>
    <t>The Jerusalem complex built under Constantine's patronage centered Christian pilgrimage on the sites associated with crucifixion and resurrection.</t>
  </si>
  <si>
    <t>4th century | Jerusalem</t>
  </si>
  <si>
    <t>Golgotha; Empty Tomb; Constantine; Pilgrimage; Merged concepts: Imperial Patronage of Church Building</t>
  </si>
  <si>
    <t>Merged supporting concepts:
• Imperial Patronage of Church Building: Constantinian support enabled large, public Christian basilicas to replace the discreet scale of earlier meeting spaces. Context: 4th century | Roman Empire.</t>
  </si>
  <si>
    <t>Balanced collectible profile across significance, visual potential, and impact. Scores: significance 8.2, artwork 8.6, narrative 8.2, uniqueness 6.8; weighted impact 81.8 → Rare.</t>
  </si>
  <si>
    <t>ECH-027</t>
  </si>
  <si>
    <t>Eusebius's Ecclesiastical History</t>
  </si>
  <si>
    <t>The earliest surviving major narrative history of the Church preserves invaluable traditions, documents, and accounts from the apostolic age through Constantine.</t>
  </si>
  <si>
    <t>Early 4th century | Caesarea</t>
  </si>
  <si>
    <t>Eusebius; Persecutions; Constantine</t>
  </si>
  <si>
    <t>Egeria's Pilgrimage</t>
  </si>
  <si>
    <t>Egeria's travel account describes Holy Land pilgrimage and Jerusalem's liturgical life in unusually vivid detail.</t>
  </si>
  <si>
    <t>380s | Holy Land</t>
  </si>
  <si>
    <t>Jerusalem; Christian Worship; Pilgrimage</t>
  </si>
  <si>
    <t>Athanasius's 39th Festal Letter</t>
  </si>
  <si>
    <t>Athanasius's Easter letter of 367 contains the earliest surviving list matching the twenty-seven books of today's New Testament.</t>
  </si>
  <si>
    <t>AD 367 | Alexandria</t>
  </si>
  <si>
    <t>Biblical Canon; Athanasius; Scripture</t>
  </si>
  <si>
    <t>Balanced collectible profile across significance, visual potential, and impact. Scores: significance 7.2, artwork 7.2, narrative 5.1, uniqueness 6.8; weighted impact 67.4 → Uncommon.</t>
  </si>
  <si>
    <t>Codex Sinaiticus and Codex Vaticanus</t>
  </si>
  <si>
    <t>Manuscript Pair</t>
  </si>
  <si>
    <t>Pairs Codex Sinaiticus and Codex Vaticanus as the two great fourth-century Greek biblical codices, preserving exceptionally early witnesses to the Christian Bible.</t>
  </si>
  <si>
    <t>Biblical Manuscripts; New Testament Canon; Septuagint; Merged concepts: Codex Vaticanus</t>
  </si>
  <si>
    <t>Merged supporting concepts:
• Codex Vaticanus: A major fourth-century Greek biblical manuscript provides exceptionally early evidence for the text and physical form of the Christian Bible. Context: 4th century | Eastern Mediterranean.</t>
  </si>
  <si>
    <t>Balanced collectible profile across significance, visual potential, and impact. Scores: significance 8.2, artwork 8.6, narrative 5.4, uniqueness 6.8; weighted impact 76.2 → Uncommon.</t>
  </si>
  <si>
    <t>ECH-031</t>
  </si>
  <si>
    <t>Rise of Egyptian Monasticism</t>
  </si>
  <si>
    <t>Christian asceticism increasingly moved into Egyptian deserts, creating influential new forms of solitary and communal religious life.</t>
  </si>
  <si>
    <t>Late 3rd–4th centuries | Egypt</t>
  </si>
  <si>
    <t>Desert Fathers; Antony; Pachomius</t>
  </si>
  <si>
    <t>Balanced collectible profile across significance, visual potential, and impact. Scores: significance 7.2, artwork 8.3, narrative 5.4, uniqueness 6.1; weighted impact 70.6 → Uncommon.</t>
  </si>
  <si>
    <t>ECH-032</t>
  </si>
  <si>
    <t>Life of Antony</t>
  </si>
  <si>
    <t>Athanasius's biography of Antony became enormously influential in spreading the ideals of Egyptian monasticism.</t>
  </si>
  <si>
    <t>4th century | Egypt and wider Church</t>
  </si>
  <si>
    <t>Athanasius; Antony; Monasticism</t>
  </si>
  <si>
    <t>Pachomian Cenobitic Communities</t>
  </si>
  <si>
    <t>Pachomius organized large communities of monks under a shared rule, work, prayer, and common life.</t>
  </si>
  <si>
    <t>4th century | Upper Egypt</t>
  </si>
  <si>
    <t>Pachomius; Cenobitic Monasticism; Monastic Rule</t>
  </si>
  <si>
    <t>ECH-034</t>
  </si>
  <si>
    <t>The Desert Fathers and Mothers</t>
  </si>
  <si>
    <t>Presents the men and women of the early desert monastic movement together, highlighting ascetic discipline, prayer, spiritual counsel, and the desert communities.</t>
  </si>
  <si>
    <t>4th–5th centuries | Egypt</t>
  </si>
  <si>
    <t>Monasticism; Antony; Sayings of the Desert Fathers; Merged concepts: The Desert Mothers</t>
  </si>
  <si>
    <t>Merged supporting concepts:
• The Desert Mothers: Women ascetics participated deeply in the desert monastic movement, though their stories are less fully preserved. Context: 4th–5th centuries | Egypt and Eastern Mediterranean.</t>
  </si>
  <si>
    <t>Balanced collectible profile across significance, visual potential, and impact. Scores: significance 7.9, artwork 8.6, narrative 5.4, uniqueness 6.8; weighted impact 75.0 → Uncommon.</t>
  </si>
  <si>
    <t>ECH-035</t>
  </si>
  <si>
    <t>Christianization of Armenia</t>
  </si>
  <si>
    <t>Armenia became the first kingdom traditionally remembered as adopting Christianity officially, associated with Gregory the Illuminator and Tiridates.</t>
  </si>
  <si>
    <t>Early 4th century | Armenia</t>
  </si>
  <si>
    <t>Gregory the Illuminator; Armenia; Mission</t>
  </si>
  <si>
    <t>The traditional date is 301; some modern scholarship argues for a somewhat later date near 314.</t>
  </si>
  <si>
    <t>Christian Kingdom of Aksum</t>
  </si>
  <si>
    <t>The kingdom of Aksum adopted Christianity in the fourth century, helping establish one of the world's oldest continuous Christian traditions.</t>
  </si>
  <si>
    <t>4th century | Aksum / Ethiopia-Eritrea</t>
  </si>
  <si>
    <t>Frumentius; African Christianity; Mission</t>
  </si>
  <si>
    <t>ECH-037</t>
  </si>
  <si>
    <t>Growth of Syriac Christianity</t>
  </si>
  <si>
    <t>Syriac-speaking churches developed influential traditions of worship, biblical interpretation, poetry, and mission across the eastern Roman and Persian worlds.</t>
  </si>
  <si>
    <t>2nd–5th centuries | Syria and Mesopotamia</t>
  </si>
  <si>
    <t>Edessa; Diatessaron; Syriac Bible</t>
  </si>
  <si>
    <t>Artwork-led: the visual concept is substantially stronger than the subject's global recognition. Scores: significance 5.2, artwork 8.3, narrative 5.4, uniqueness 6.1; weighted impact 62.6 → Common.</t>
  </si>
  <si>
    <t>Latin Christianity in North Africa</t>
  </si>
  <si>
    <t>Carthage and surrounding communities became major centers of Latin Christian theology, martyr memory, discipline, and ecclesial debate.</t>
  </si>
  <si>
    <t>2nd–5th centuries | North Africa</t>
  </si>
  <si>
    <t>Tertullian; Cyprian; Perpetua; Augustine</t>
  </si>
  <si>
    <t>Artwork-led: the visual concept is substantially stronger than the subject's global recognition. Scores: significance 6.1, artwork 8.3, narrative 6.2, uniqueness 6.1; weighted impact 67.8 → Uncommon.</t>
  </si>
  <si>
    <t>ECH-039</t>
  </si>
  <si>
    <t>Development of the Catechumenate</t>
  </si>
  <si>
    <t>Extended preparation for baptism became a major feature of early Christian initiation, combining instruction, moral formation, and liturgical rites.</t>
  </si>
  <si>
    <t>Baptism; Christian Formation; Creeds</t>
  </si>
  <si>
    <t>Artwork-led: the visual concept is substantially stronger than the subject's global recognition. Scores: significance 4.3, artwork 7.2, narrative 5.1, uniqueness 6.8; weighted impact 55.8 → Common.</t>
  </si>
  <si>
    <t>ECH-040</t>
  </si>
  <si>
    <t>Sunday Christian Worship</t>
  </si>
  <si>
    <t>Early sources show Christians gathering on Sunday for Scripture, prayer, Eucharist, teaching, and communal support.</t>
  </si>
  <si>
    <t>1st–4th centuries | Early Church</t>
  </si>
  <si>
    <t>Lord's Supper; First Apology of Justin; Lord's Day</t>
  </si>
  <si>
    <t>The Latin Vulgate Tradition</t>
  </si>
  <si>
    <t>Text / Development</t>
  </si>
  <si>
    <t>Jerome's work and related Latin revisions gradually formed the biblical text later known collectively as the Vulgate.</t>
  </si>
  <si>
    <t>Late 4th–5th centuries | Latin West</t>
  </si>
  <si>
    <t>Jerome; Latin Christianity; Biblical Manuscripts</t>
  </si>
  <si>
    <t>The label 'Vulgate' is later; the late-fourth-century process was more complex than a single completed edition.</t>
  </si>
  <si>
    <t>Balanced collectible profile across significance, visual potential, and impact. Scores: significance 7.2, artwork 8.6, narrative 6.1, uniqueness 6.8; weighted impact 73.6 → Uncommon.</t>
  </si>
  <si>
    <t>Edict of Thessalonica</t>
  </si>
  <si>
    <t>The imperial decree of 380 gave Nicene Christianity a privileged normative status within the Roman Empire.</t>
  </si>
  <si>
    <t>AD 380 | Roman Empire</t>
  </si>
  <si>
    <t>Theodosius I; Nicene Christianity; Imperial Church</t>
  </si>
  <si>
    <t>CS-001</t>
  </si>
  <si>
    <t>Apostolic Council</t>
  </si>
  <si>
    <t>The apostles and elders meet over Gentile conversion and decide that Gentile believers need not become Jews to belong to the Church.</t>
  </si>
  <si>
    <t>c. AD 49 | Jerusalem | Shared biblical / apostolic</t>
  </si>
  <si>
    <t>Paul; Peter; James; Gentile Mission; Acts 15</t>
  </si>
  <si>
    <t>https://www.biblegateway.com/passage/?search=Acts%2015&amp;version=NRSVUE</t>
  </si>
  <si>
    <t>Significance-led: the subject is highly important even though the standalone art concept is more constrained. Scores: significance 8.8, artwork 7.0, narrative 4.2, uniqueness 3.6; weighted impact 68.2 → Uncommon.</t>
  </si>
  <si>
    <t>Ecumenical Councils</t>
  </si>
  <si>
    <t>Combines Nicaea I (325) and Constantinople I (381) as the two councils that established and completed the classic Nicene-Constantinopolitan confession of Trinitarian faith.</t>
  </si>
  <si>
    <t>AD 325 | Nicaea | Widely received across historic Christianity</t>
  </si>
  <si>
    <t>Arian Controversy; Nicene Creed; Constantine; Athanasius; Merged concepts: First Council of Constantinople; Arian Controversy; Pneumatomachian Controversy</t>
  </si>
  <si>
    <t>Merged supporting concepts:
• First Council of Constantinople: The second ecumenical council confirms Nicene faith and gives the creed its classic form, including a fuller confession of the Holy Spirit. Context: AD 381 | Constantinople | Widely received across historic Christianity.
• Arian Controversy: The dispute over Arius's teaching on the Son's relation to the Father drove decades of conflict surrounding Nicaea and Nicene theology. Context: 4th century | Nicene Christianity.
• Pneumatomachian Controversy: Debates over the divinity and status of the Holy Spirit helped shape the fuller Trinitarian confession associated with Constantinople I. Context: 4th century | Nicene Christianity.</t>
  </si>
  <si>
    <t>Significance-led: the subject is highly important even though the standalone art concept is more constrained. Scores: significance 9.6, artwork 8.0, narrative 5.8, uniqueness 5.8; weighted impact 79.8 → Rare.</t>
  </si>
  <si>
    <t>Council of Carthage on the Biblical Canon</t>
  </si>
  <si>
    <t>North African councils at Carthage helped formalize lists of Scriptures read as canonical in the churches of the Latin West.</t>
  </si>
  <si>
    <t>AD 397; reaffirmed in later African councils | Carthage | Latin / North African Christianity</t>
  </si>
  <si>
    <t>Augustine; Biblical Canon; Hippo; African Church</t>
  </si>
  <si>
    <t>The canon question developed across multiple African synods, especially Hippo (393), Carthage (397), and the African code reaffirmed in 419; avoid presenting 397 as an isolated universal settlement.</t>
  </si>
  <si>
    <t>https://www.newadvent.org/fathers/3816.htm</t>
  </si>
  <si>
    <t>Supporting collectible: useful content, but lower global pull impact than the broader catalog. Scores: significance 6.8, artwork 5.6, narrative 4.2, uniqueness 3.6; weighted impact 56.0 → Common.</t>
  </si>
  <si>
    <t>CS-004</t>
  </si>
  <si>
    <t>Council of Ephesus</t>
  </si>
  <si>
    <t>The council condemns Nestorius and affirms the unity of Christ's person, with Mary confessed as Theotokos.</t>
  </si>
  <si>
    <t>AD 431 | Ephesus | Received by Catholic, Eastern Orthodox, and Oriental Orthodox churches</t>
  </si>
  <si>
    <t>Nestorian Controversy; Cyril of Alexandria; Theotokos; Merged concepts: Nestorian Controversy</t>
  </si>
  <si>
    <t>The Church of the East did not receive the council in the same way; later reconciliation efforts clarified some terminology.</t>
  </si>
  <si>
    <t>Merged supporting concepts:
• Nestorian Controversy: Conflict over how to speak of Christ's unity and Mary's title Theotokos culminated in the Council of Ephesus. Context: 5th century | Late-antique Christianity. Editorial nuance: The Church of the East's Christology should not be simplistically equated with every proposition attributed polemically to Nestorius.</t>
  </si>
  <si>
    <t>Significance-led: the subject is highly important even though the standalone art concept is more constrained. Scores: significance 8.5, artwork 7.0, narrative 4.2, uniqueness 3.6; weighted impact 67.0 → Uncommon.</t>
  </si>
  <si>
    <t>CS-005</t>
  </si>
  <si>
    <t>Council of Chalcedon</t>
  </si>
  <si>
    <t>The council defines Christ as one person in two natures, fully divine and fully human, without confusion or division.</t>
  </si>
  <si>
    <t>AD 451 | Chalcedon | Received by Chalcedonian churches</t>
  </si>
  <si>
    <t>Chalcedonian Definition; Leo the Great; Christology; Merged concepts: Chalcedonian–Miaphysite Controversy</t>
  </si>
  <si>
    <t>Oriental Orthodox churches reject Chalcedon's definition and reception; the card should distinguish historical importance from universal reception.</t>
  </si>
  <si>
    <t>Merged supporting concepts:
• Chalcedonian–Miaphysite Controversy: Disputes over Chalcedon's language of one Christ in two natures contributed to enduring separation between Chalcedonian and Oriental Orthodox churches. Context: 5th–6th centuries | Chalcedonian and Oriental Orthodox Christianity. Editorial nuance: Prefer 'Miaphysite' or 'non-Chalcedonian' for Oriental Orthodox Christology rather than treating 'Monophysite' as a neutral self-description.</t>
  </si>
  <si>
    <t>Balanced collectible profile across significance, visual potential, and impact. Scores: significance 8.8, artwork 7.7, narrative 5.6, uniqueness 5.5; weighted impact 75.0 → Uncommon.</t>
  </si>
  <si>
    <t>CS-006</t>
  </si>
  <si>
    <t>Second Council of Nicaea</t>
  </si>
  <si>
    <t>The seventh ecumenical council restores the veneration of icons while distinguishing honor shown to images from worship due to God.</t>
  </si>
  <si>
    <t>AD 787 | Nicaea | Catholic and Eastern Orthodox</t>
  </si>
  <si>
    <t>Iconoclasm; Icons; Empress Irene; John of Damascus</t>
  </si>
  <si>
    <t>Supporting collectible: useful content, but lower global pull impact than the broader catalog. Scores: significance 8.3, artwork 7.0, narrative 4.2, uniqueness 3.6; weighted impact 66.2 → Common.</t>
  </si>
  <si>
    <t>CS-007</t>
  </si>
  <si>
    <t>Fourth Lateran Council</t>
  </si>
  <si>
    <t>A major medieval council addresses doctrine, church reform, pastoral discipline, crusading policy, and the Eucharist.</t>
  </si>
  <si>
    <t>AD 1215 | Rome | Roman Catholic</t>
  </si>
  <si>
    <t>Innocent III; Transubstantiation; Medieval Reform</t>
  </si>
  <si>
    <t>https://www.newadvent.org/cathen/09018a.htm</t>
  </si>
  <si>
    <t>Supporting collectible: useful content, but lower global pull impact than the broader catalog. Scores: significance 6.8, artwork 7.0, narrative 4.2, uniqueness 3.6; weighted impact 60.2 → Common.</t>
  </si>
  <si>
    <t>Council of Trent</t>
  </si>
  <si>
    <t>Convened in response to the Protestant Reformation, Trent defines major Catholic teachings and launches wide-ranging disciplinary reform.</t>
  </si>
  <si>
    <t>AD 1545–1563 | Trent | Roman Catholic</t>
  </si>
  <si>
    <t>Reformation; Justification; Sacraments; Catholic Reform</t>
  </si>
  <si>
    <t>https://onlinelibrary.wiley.com/doi/10.1002/9780470670606.wbecc0359</t>
  </si>
  <si>
    <t>Balanced collectible profile across significance, visual potential, and impact. Scores: significance 8.8, artwork 8.2, narrative 6.5, uniqueness 6.5; weighted impact 79.3 → Rare.</t>
  </si>
  <si>
    <t>Second Vatican Council</t>
  </si>
  <si>
    <t>Vatican II renews Catholic liturgy, ecclesiology, biblical theology, ecumenical engagement, religious freedom, and the Church's relationship with the modern world.</t>
  </si>
  <si>
    <t>AD 1962–1965 | Vatican City | Roman Catholic</t>
  </si>
  <si>
    <t>Lumen Gentium; Dei Verbum; Sacrosanctum Concilium; Ecumenism</t>
  </si>
  <si>
    <t>https://www.vaticannews.va/en/vatican-city/news/2022-10/vatican-ii-council-60th-anniversary-video-history-background.html</t>
  </si>
  <si>
    <t>Balanced collectible profile across significance, visual potential, and impact. Scores: significance 8.2, artwork 7.8, narrative 6.0, uniqueness 6.2; weighted impact 74.4 → Uncommon.</t>
  </si>
  <si>
    <t>TH-001</t>
  </si>
  <si>
    <t>Irenaeus of Lyon</t>
  </si>
  <si>
    <t>Second-century bishop and theologian whose Against Heresies defends apostolic faith, Scripture, creation, incarnation, and the unity of salvation history.</t>
  </si>
  <si>
    <t>c. AD 130–202 | Lyon / Roman Gaul | Patristic; broadly received</t>
  </si>
  <si>
    <t>Polycarp; Gnosticism; Against Heresies; Apostolic Tradition</t>
  </si>
  <si>
    <t>https://en.wikisource.org/wiki/1911_Encyclop%C3%A6dia_Britannica/Irenaeus</t>
  </si>
  <si>
    <t>Balanced collectible profile across significance, visual potential, and impact. Scores: significance 8.0, artwork 8.1, narrative 4.8, uniqueness 5.1; weighted impact 71.0 → Uncommon.</t>
  </si>
  <si>
    <t>TH-002</t>
  </si>
  <si>
    <t>Tertullian</t>
  </si>
  <si>
    <t>Apologist / Theologian</t>
  </si>
  <si>
    <t>Pioneering Latin Christian writer whose apologetic and theological vocabulary deeply shaped Western Christianity.</t>
  </si>
  <si>
    <t>c. AD 155–220 | Carthage | Latin Christianity</t>
  </si>
  <si>
    <t>Apologetics; Trinity; North African Christianity; Montanism</t>
  </si>
  <si>
    <t>His later association with the New Prophecy/Montanist movement complicates his reception; present both his influence and the contested trajectory.</t>
  </si>
  <si>
    <t>https://en.wikisource.org/wiki/1911_Encyclop%C3%A6dia_Britannica/Tertullian</t>
  </si>
  <si>
    <t>Supporting collectible: useful content, but lower global pull impact than the broader catalog. Scores: significance 5.7, artwork 6.7, narrative 4.8, uniqueness 5.1; weighted impact 57.6 → Common.</t>
  </si>
  <si>
    <t>TH-003</t>
  </si>
  <si>
    <t>Origen of Alexandria</t>
  </si>
  <si>
    <t>Biblical Scholar / Theologian</t>
  </si>
  <si>
    <t>Prolific exegete and speculative theologian who helped establish Christian biblical scholarship and philosophical theology.</t>
  </si>
  <si>
    <t>c. AD 185–253 | Alexandria and Caesarea | Early Christianity; contested later reception</t>
  </si>
  <si>
    <t>Hexapla; Allegorical Interpretation; Alexandria; Biblical Scholarship</t>
  </si>
  <si>
    <t>Some propositions associated with Origen or later Origenism were condemned centuries after his death; distinguish Origen's own writings from later developments.</t>
  </si>
  <si>
    <t>https://plato.stanford.edu/entries/origen/</t>
  </si>
  <si>
    <t>Supporting collectible: useful content, but lower global pull impact than the broader catalog. Scores: significance 6.9, artwork 8.1, narrative 4.8, uniqueness 5.1; weighted impact 66.6 → Common.</t>
  </si>
  <si>
    <t>TH-004</t>
  </si>
  <si>
    <t>Athanasius of Alexandria</t>
  </si>
  <si>
    <t>Leading defender of Nicene Christology whose writings insist on the full divinity of the Son and connect the incarnation directly to salvation.</t>
  </si>
  <si>
    <t>c. AD 296–373 | Alexandria | Nicene Christianity</t>
  </si>
  <si>
    <t>Arian Controversy; Nicaea; On the Incarnation; Antony</t>
  </si>
  <si>
    <t>https://en.wikisource.org/wiki/1911_Encyclop%C3%A6dia_Britannica/Athanasius</t>
  </si>
  <si>
    <t>Balanced collectible profile across significance, visual potential, and impact. Scores: significance 8.8, artwork 8.0, narrative 6.5, uniqueness 6.4; weighted impact 78.6 → Rare.</t>
  </si>
  <si>
    <t>TH-005</t>
  </si>
  <si>
    <t>Ephrem the Syrian</t>
  </si>
  <si>
    <t>Poet-Theologian</t>
  </si>
  <si>
    <t>Syriac deacon, hymnographer, and biblical interpreter whose poetry communicates theology through symbol, paradox, worship, and Scripture.</t>
  </si>
  <si>
    <t>c. AD 306–373 | Nisibis and Edessa | Syriac Christianity</t>
  </si>
  <si>
    <t>Syriac Christianity; Hymnody; Biblical Interpretation; Liturgy</t>
  </si>
  <si>
    <t>https://en.wikisource.org/wiki/1911_Encyclop%C3%A6dia_Britannica/Ephraem_Syrus</t>
  </si>
  <si>
    <t>Artwork-led: the visual concept is substantially stronger than the subject's global recognition. Scores: significance 5.7, artwork 8.1, narrative 4.8, uniqueness 5.1; weighted impact 61.8 → Common.</t>
  </si>
  <si>
    <t>TH-006</t>
  </si>
  <si>
    <t>The Cappadocian Fathers</t>
  </si>
  <si>
    <t>Theologian Group</t>
  </si>
  <si>
    <t>Presents Basil the Great, Gregory of Nazianzus, and Gregory of Nyssa together as the Cappadocian Fathers whose theology decisively shaped Nicene Trinitarian language.</t>
  </si>
  <si>
    <t>c. AD 330–379 | Caesarea in Cappadocia | Eastern Christianity; broadly received</t>
  </si>
  <si>
    <t>Cappadocian Fathers; Holy Spirit; Monasticism; Charity; Merged concepts: Gregory of Nazianzus; Gregory of Nyssa</t>
  </si>
  <si>
    <t>https://en.wikisource.org/wiki/1911_Encyclop%C3%A6dia_Britannica/Basil_%28Caesarea%29</t>
  </si>
  <si>
    <t>Merged supporting concepts:
• Gregory of Nazianzus: Cappadocian theologian celebrated for precise Trinitarian language and the theological orations that helped consolidate Nicene teaching. Context: c. AD 329–390 | Cappadocia and Constantinople | Eastern Christianity; broadly received.
• Gregory of Nyssa: Cappadocian theologian whose work ranges across Trinity, creation, spiritual growth, biblical interpretation, and the Christian life. Context: c. AD 335–395 | Cappadocia | Eastern Christianity; broadly received.</t>
  </si>
  <si>
    <t>Balanced collectible profile across significance, visual potential, and impact. Scores: significance 8.8, artwork 8.1, narrative 4.8, uniqueness 5.1; weighted impact 74.2 → Uncommon.</t>
  </si>
  <si>
    <t>Augustine of Hippo</t>
  </si>
  <si>
    <t>North African bishop whose writings on grace, sin, love, Trinity, Scripture, Church, and history became foundational throughout Western Christianity.</t>
  </si>
  <si>
    <t>AD 354–430 | Hippo Regius, North Africa | Latin Christianity; immense Catholic and Protestant influence</t>
  </si>
  <si>
    <t>Confessions; City of God; Grace; Pelagian Controversy</t>
  </si>
  <si>
    <t>https://plato.stanford.edu/entries/augustine/</t>
  </si>
  <si>
    <t>Balanced collectible profile across significance, visual potential, and impact. Scores: significance 9.4, artwork 8.2, narrative 6.5, uniqueness 6.5; weighted impact 81.7 → Rare.</t>
  </si>
  <si>
    <t>John Chrysostom</t>
  </si>
  <si>
    <t>Church Father / Preacher-Theologian</t>
  </si>
  <si>
    <t>Archbishop and famed preacher whose biblical homilies, moral teaching, and liturgical legacy remain influential across Eastern and Western Christianity.</t>
  </si>
  <si>
    <t>c. AD 347–407 | Antioch and Constantinople | Eastern Christianity; broadly received</t>
  </si>
  <si>
    <t>Preaching; Liturgy; Antiochene Exegesis; Constantinople</t>
  </si>
  <si>
    <t>https://en.wikisource.org/wiki/1911_Encyclop%C3%A6dia_Britannica/Chrysostom</t>
  </si>
  <si>
    <t>Balanced collectible profile across significance, visual potential, and impact. Scores: significance 8.1, artwork 8.1, narrative 4.8, uniqueness 5.1; weighted impact 71.4 → Uncommon.</t>
  </si>
  <si>
    <t>TH-009</t>
  </si>
  <si>
    <t>Cyril of Alexandria</t>
  </si>
  <si>
    <t>Alexandrian bishop and central Christological theologian whose teaching on the unity of Christ shaped the Council of Ephesus.</t>
  </si>
  <si>
    <t>c. AD 376–444 | Alexandria | Alexandrian Christianity; received differently across later communions</t>
  </si>
  <si>
    <t>Council of Ephesus; Nestorius; Theotokos; Christology</t>
  </si>
  <si>
    <t>His role in fifth-century Alexandrian conflicts is historically complex; avoid reducing the figure to either doctrinal hero or political villain.</t>
  </si>
  <si>
    <t>https://www.newadvent.org/cathen/04592b.htm</t>
  </si>
  <si>
    <t>TH-010</t>
  </si>
  <si>
    <t>Maximus the Confessor</t>
  </si>
  <si>
    <t>Monastic Theologian</t>
  </si>
  <si>
    <t>Byzantine monk and theologian whose defense of Christ's two wills became decisive for later Christology and whose spiritual writings deeply shaped Eastern theology.</t>
  </si>
  <si>
    <t>c. AD 580–662 | Byzantine Mediterranean | Eastern Christianity</t>
  </si>
  <si>
    <t>Monothelitism; Constantinople III; Theosis; Spiritual Theology</t>
  </si>
  <si>
    <t>https://www.oca.org/orthodoxy/the-orthodox-faith/church-history/seventh-century/saint-maximus-the-confessor-and-saint-martin-of-rome</t>
  </si>
  <si>
    <t>TH-011</t>
  </si>
  <si>
    <t>John of Damascus</t>
  </si>
  <si>
    <t>Systematic Theologian / Hymnographer</t>
  </si>
  <si>
    <t>Eastern theologian whose Fount of Knowledge systematized patristic doctrine and whose defense of icons became central during iconoclasm.</t>
  </si>
  <si>
    <t>c. AD 675–749 | Damascus and Mar Saba | Eastern Christianity</t>
  </si>
  <si>
    <t>Icons; Nicaea II; Fount of Knowledge; Hymnography</t>
  </si>
  <si>
    <t>https://www.oca.org/saints/lives/1981/12/04/103473-venerable-john-of-damascus</t>
  </si>
  <si>
    <t>TH-012</t>
  </si>
  <si>
    <t>Anselm of Canterbury</t>
  </si>
  <si>
    <t>Scholastic Theologian</t>
  </si>
  <si>
    <t>Benedictine archbishop and philosopher-theologian known for faith seeking understanding, arguments about God, and influential reflection on the atonement.</t>
  </si>
  <si>
    <t>AD 1033–1109 | Bec and Canterbury | Latin / Western Christianity</t>
  </si>
  <si>
    <t>Proslogion; Cur Deus Homo; Atonement; Faith and Reason</t>
  </si>
  <si>
    <t>https://plato.stanford.edu/entries/anselm/</t>
  </si>
  <si>
    <t>Supporting collectible: useful content, but lower global pull impact than the broader catalog. Scores: significance 6.9, artwork 6.7, narrative 4.8, uniqueness 5.1; weighted impact 62.4 → Common.</t>
  </si>
  <si>
    <t>TH-013</t>
  </si>
  <si>
    <t>Thomas Aquinas</t>
  </si>
  <si>
    <t>Dominican theologian whose Summa Theologiae integrates Scripture, patristic theology, philosophy, ethics, and sacramental thought in a vast synthesis.</t>
  </si>
  <si>
    <t>c. AD 1225–1274 | Italy and Paris | Roman Catholic; major wider Western influence</t>
  </si>
  <si>
    <t>Summa Theologiae; Scholasticism; Aristotle; Dominican Tradition</t>
  </si>
  <si>
    <t>https://plato.stanford.edu/entries/aquinas/</t>
  </si>
  <si>
    <t>Balanced collectible profile across significance, visual potential, and impact. Scores: significance 9.3, artwork 8.2, narrative 6.2, uniqueness 6.5; weighted impact 80.7 → Rare.</t>
  </si>
  <si>
    <t>TH-014</t>
  </si>
  <si>
    <t>Bonaventure</t>
  </si>
  <si>
    <t>Scholastic / Spiritual Theologian</t>
  </si>
  <si>
    <t>Franciscan master who joins scholastic theology with a strongly Christ-centered and contemplative vision of creation's return to God.</t>
  </si>
  <si>
    <t>c. AD 1217–1274 | Paris and Italy | Roman Catholic / Franciscan</t>
  </si>
  <si>
    <t>Franciscan Tradition; Journey of the Mind into God; Scholasticism</t>
  </si>
  <si>
    <t>https://plato.stanford.edu/entries/bonaventure/</t>
  </si>
  <si>
    <t>Supporting collectible: useful content, but lower global pull impact than the broader catalog. Scores: significance 5.7, artwork 6.7, narrative 5.5, uniqueness 5.1; weighted impact 59.0 → Common.</t>
  </si>
  <si>
    <t>TH-015</t>
  </si>
  <si>
    <t>Catherine of Siena</t>
  </si>
  <si>
    <t>Mystical Theologian</t>
  </si>
  <si>
    <t>Dominican tertiary, spiritual writer, and church reformer whose Dialogue and letters unite mystical theology with practical ecclesial and civic engagement.</t>
  </si>
  <si>
    <t>AD 1347–1380 | Siena and Rome | Roman Catholic</t>
  </si>
  <si>
    <t>Mysticism; Dominican Tradition; Church Reform; Papacy</t>
  </si>
  <si>
    <t>https://www.vatican.va/content/benedict-xvi/en/audiences/2010/documents/hf_ben-xvi_aud_20101124.html</t>
  </si>
  <si>
    <t>Artwork-led: the visual concept is substantially stronger than the subject's global recognition. Scores: significance 5.7, artwork 8.1, narrative 4.5, uniqueness 5.1; weighted impact 61.2 → Common.</t>
  </si>
  <si>
    <t>TH-016</t>
  </si>
  <si>
    <t>Gregory Palamas</t>
  </si>
  <si>
    <t>Byzantine theologian who defended hesychast prayer and articulated the distinction between God's unknowable essence and truly communicable divine energies.</t>
  </si>
  <si>
    <t>c. AD 1296–1359 | Mount Athos and Thessalonica | Eastern Orthodox</t>
  </si>
  <si>
    <t>Hesychasm; Theosis; Essence–Energies; Transfiguration</t>
  </si>
  <si>
    <t>The essence–energies distinction is particularly characteristic of Eastern Orthodox theology and is not formulated identically across Christian traditions.</t>
  </si>
  <si>
    <t>https://www.oca.org/orthodoxy/the-orthodox-faith/church-history/fourteenth-century/saint-gregory-palamas</t>
  </si>
  <si>
    <t>Balanced collectible profile across significance, visual potential, and impact. Scores: significance 7.8, artwork 8.1, narrative 4.8, uniqueness 5.1; weighted impact 70.2 → Uncommon.</t>
  </si>
  <si>
    <t>TH-017</t>
  </si>
  <si>
    <t>Martin Luther</t>
  </si>
  <si>
    <t>Reformation Theologian</t>
  </si>
  <si>
    <t>German reformer whose teaching on justification by faith, Scripture, Christian freedom, vocation, and the sacraments catalyzed the Protestant Reformation.</t>
  </si>
  <si>
    <t>AD 1483–1546 | German lands | Lutheran / Protestant Reformation</t>
  </si>
  <si>
    <t>Ninety-Five Theses; Justification; Scripture; Reformation</t>
  </si>
  <si>
    <t>His later anti-Jewish writings are morally grave and have been formally repudiated by major Lutheran bodies; they should not be omitted from educational treatment.</t>
  </si>
  <si>
    <t>https://www.elca.org/about-the-elca/who-we-are/beliefs</t>
  </si>
  <si>
    <t>Balanced collectible profile across significance, visual potential, and impact. Scores: significance 9.1, artwork 8.4, narrative 7.2, uniqueness 7.0; weighted impact 83.0 → Extraordinary.</t>
  </si>
  <si>
    <t>TH-018</t>
  </si>
  <si>
    <t>John Calvin</t>
  </si>
  <si>
    <t>French Reformed theologian whose Institutes, biblical commentaries, and Geneva ministry shaped Reformed theology and church life across multiple continents.</t>
  </si>
  <si>
    <t>AD 1509–1564 | Geneva | Reformed / Protestant</t>
  </si>
  <si>
    <t>Institutes of the Christian Religion; Reformed Tradition; Geneva; Predestination</t>
  </si>
  <si>
    <t>https://www.crcna.org/welcome/beliefs/reformed-accent/what-reformed</t>
  </si>
  <si>
    <t>Balanced collectible profile across significance, visual potential, and impact. Scores: significance 8.7, artwork 8.0, narrative 6.5, uniqueness 6.2; weighted impact 78.0 → Rare.</t>
  </si>
  <si>
    <t>TH-019</t>
  </si>
  <si>
    <t>John Wesley</t>
  </si>
  <si>
    <t>Revival / Practical Theologian</t>
  </si>
  <si>
    <t>Anglican priest and founder of Methodism whose preaching and writings emphasize grace, new birth, disciplined discipleship, and Christian perfection.</t>
  </si>
  <si>
    <t>AD 1703–1791 | Britain | Wesleyan / Methodist</t>
  </si>
  <si>
    <t>Methodism; Sanctification; Aldersgate; Christian Perfection; Merged concepts: Methodist Movement</t>
  </si>
  <si>
    <t>https://www.umc.org/en/content/glossary-wesley-john</t>
  </si>
  <si>
    <t>Merged supporting concepts:
• Methodist Movement: The Wesleyan revival organized societies around preaching, disciplined discipleship, small groups, and the pursuit of holiness before developing into worldwide Methodist churches. Context: 18th century onward | Wesleyan / Methodist.</t>
  </si>
  <si>
    <t>Balanced collectible profile across significance, visual potential, and impact. Scores: significance 8.2, artwork 8.1, narrative 4.8, uniqueness 5.1; weighted impact 71.8 → Uncommon.</t>
  </si>
  <si>
    <t>TH-020</t>
  </si>
  <si>
    <t>John Henry Newman</t>
  </si>
  <si>
    <t>Theologian / Essayist</t>
  </si>
  <si>
    <t>Nineteenth-century Anglican-turned-Catholic theologian whose work on conscience, doctrinal development, faith, education, and the early Church remains influential.</t>
  </si>
  <si>
    <t>AD 1801–1890 | England | Anglican background; Roman Catholic</t>
  </si>
  <si>
    <t>Oxford Movement; Development of Doctrine; Conscience; Patristics</t>
  </si>
  <si>
    <t>https://www.vaticannews.va/en/church/news/2019-10/biography-cardinal-john-henry-newman-anglican-catholic.html</t>
  </si>
  <si>
    <t>Supporting collectible: useful content, but lower global pull impact than the broader catalog. Scores: significance 5.7, artwork 6.7, narrative 4.5, uniqueness 5.1; weighted impact 57.0 → Common.</t>
  </si>
  <si>
    <t>TH-021</t>
  </si>
  <si>
    <t>Karl Barth</t>
  </si>
  <si>
    <t>Reformed Theologian</t>
  </si>
  <si>
    <t>Swiss Reformed theologian whose Church Dogmatics and Christ-centered theology became a major twentieth-century challenge to theological liberalism.</t>
  </si>
  <si>
    <t>AD 1886–1968 | Switzerland and Germany | Reformed / Protestant</t>
  </si>
  <si>
    <t>Church Dogmatics; Barmen Declaration; Revelation; Confessing Church</t>
  </si>
  <si>
    <t>https://barth.ptsem.edu/biography/</t>
  </si>
  <si>
    <t>TH-022</t>
  </si>
  <si>
    <t>Dietrich Bonhoeffer</t>
  </si>
  <si>
    <t>Lutheran Theologian / Pastor</t>
  </si>
  <si>
    <t>German pastor-theologian whose work on discipleship, Christian community, ethics, and costly grace is inseparable from his resistance to National Socialism.</t>
  </si>
  <si>
    <t>AD 1906–1945 | Germany | Lutheran / Protestant</t>
  </si>
  <si>
    <t>Confessing Church; Discipleship; Life Together; Resistance</t>
  </si>
  <si>
    <t>Bonhoeffer's resistance and political legacy are frequently simplified or appropriated; keep claims tied closely to his writings and reliable historical scholarship.</t>
  </si>
  <si>
    <t>https://bonhoeffersociety.org/</t>
  </si>
  <si>
    <t>Artwork-led: the visual concept is substantially stronger than the subject's global recognition. Scores: significance 4.7, artwork 8.1, narrative 4.8, uniqueness 5.1; weighted impact 57.8 → Common.</t>
  </si>
  <si>
    <t>TH-023</t>
  </si>
  <si>
    <t>Vladimir Lossky</t>
  </si>
  <si>
    <t>Orthodox Theologian</t>
  </si>
  <si>
    <t>Russian émigré theologian whose writings helped introduce Western readers to Orthodox apophatic theology, theosis, personhood, and the mystical life of the Church.</t>
  </si>
  <si>
    <t>AD 1903–1958 | Paris | Eastern Orthodox</t>
  </si>
  <si>
    <t>Mystical Theology; Theosis; Apophatic Theology; Paris Orthodox School</t>
  </si>
  <si>
    <t>https://www.oca.org/the-hub/the-church-on-current-issues/women-in-the-mission-of-the-church</t>
  </si>
  <si>
    <t>Artwork-led: the visual concept is substantially stronger than the subject's global recognition. Scores: significance 4.7, artwork 6.7, narrative 4.8, uniqueness 5.1; weighted impact 53.6 → Common.</t>
  </si>
  <si>
    <t>CM-001</t>
  </si>
  <si>
    <t>Gnosticism</t>
  </si>
  <si>
    <t>Doctrinal Movement</t>
  </si>
  <si>
    <t>A diverse family of ancient religious movements that claimed saving knowledge and often reworked Christian language within strongly dualistic cosmologies.</t>
  </si>
  <si>
    <t>2nd–3rd centuries | Early Christianity</t>
  </si>
  <si>
    <t>Irenaeus; Against Heresies; Creation; Incarnation</t>
  </si>
  <si>
    <t>Use the term as a family resemblance rather than implying one unified 'Gnostic church.'</t>
  </si>
  <si>
    <t>https://en.wikisource.org/wiki/1911_Encyclop%C3%A6dia_Britannica/Gnosticism</t>
  </si>
  <si>
    <t>Supporting collectible: useful content, but lower global pull impact than the broader catalog. Scores: significance 6.6, artwork 7.5, narrative 5.4, uniqueness 4.9; weighted impact 64.6 → Common.</t>
  </si>
  <si>
    <t>CM-002</t>
  </si>
  <si>
    <t>Marcionism</t>
  </si>
  <si>
    <t>Marcion's churches sharply separated the God of Israel from the Father proclaimed by Jesus and used a restricted Christian canon.</t>
  </si>
  <si>
    <t>2nd–5th centuries | Early Christianity</t>
  </si>
  <si>
    <t>Marcion; Biblical Canon; Paul; Old Testament</t>
  </si>
  <si>
    <t>https://en.wikisource.org/wiki/1911_Encyclop%C3%A6dia_Britannica/Marcion</t>
  </si>
  <si>
    <t>CM-003</t>
  </si>
  <si>
    <t>Montanism / New Prophecy</t>
  </si>
  <si>
    <t>A prophetic renewal movement associated with Montanus, Prisca, and Maximilla emphasized continuing prophecy, rigor, and expectation of the Spirit's activity.</t>
  </si>
  <si>
    <t>2nd–6th centuries | Early Christianity</t>
  </si>
  <si>
    <t>Tertullian; Prophecy; Holy Spirit; Church Authority</t>
  </si>
  <si>
    <t>https://en.wikisource.org/wiki/1911_Encyclop%C3%A6dia_Britannica/Montanism</t>
  </si>
  <si>
    <t>Artwork-led: the visual concept is substantially stronger than the subject's global recognition. Scores: significance 5.5, artwork 7.5, narrative 5.4, uniqueness 4.9; weighted impact 60.2 → Common.</t>
  </si>
  <si>
    <t>Donatist Controversy</t>
  </si>
  <si>
    <t>Ecclesiological Controversy</t>
  </si>
  <si>
    <t>North African Christians divided over bishops linked to the surrender of Scriptures during persecution and over the holiness and boundaries of the Church.</t>
  </si>
  <si>
    <t>4th–6th centuries | North African Christianity</t>
  </si>
  <si>
    <t>Traditores; Augustine; Council of Arles; Sacraments; Merged concepts: The Traditores Crisis</t>
  </si>
  <si>
    <t>https://en.wikisource.org/wiki/1911_Encyclop%C3%A6dia_Britannica/Donatists</t>
  </si>
  <si>
    <t>Merged supporting concepts:
• The Traditores Crisis: Christians accused of surrendering Scriptures during persecution became a source of enduring conflict over clergy and sacramental legitimacy. Context: Early 4th century | North Africa.</t>
  </si>
  <si>
    <t>Supporting collectible: useful content, but lower global pull impact than the broader catalog. Scores: significance 6.6, artwork 7.5, narrative 6.0, uniqueness 4.9; weighted impact 65.8 → Common.</t>
  </si>
  <si>
    <t>Pelagian Controversy</t>
  </si>
  <si>
    <t>Soteriological Controversy</t>
  </si>
  <si>
    <t>Disputes over sin, grace, freedom, and the human will brought Pelagius and Augustine into one of Western Christianity's most consequential debates.</t>
  </si>
  <si>
    <t>5th century | Latin Christianity</t>
  </si>
  <si>
    <t>Pelagius; Augustine; Grace; Original Sin</t>
  </si>
  <si>
    <t>https://en.wikisource.org/wiki/1911_Encyclop%C3%A6dia_Britannica/Pelagius_%28theologian%29</t>
  </si>
  <si>
    <t>Supporting collectible: useful content, but lower global pull impact than the broader catalog. Scores: significance 6.6, artwork 6.1, narrative 5.4, uniqueness 4.9; weighted impact 60.4 → Common.</t>
  </si>
  <si>
    <t>CM-006</t>
  </si>
  <si>
    <t>Monothelite Controversy</t>
  </si>
  <si>
    <t>An attempted compromise after Chalcedon proposed one will in Christ, prompting opposition and eventual rejection at Constantinople III.</t>
  </si>
  <si>
    <t>7th century | Byzantine Christianity</t>
  </si>
  <si>
    <t>Maximus the Confessor; Constantinople III; Christology</t>
  </si>
  <si>
    <t>https://en.wikisource.org/wiki/1911_Encyclop%C3%A6dia_Britannica/Monothelites</t>
  </si>
  <si>
    <t>CM-007</t>
  </si>
  <si>
    <t>Byzantine Iconoclasm</t>
  </si>
  <si>
    <t>Icon Controversy</t>
  </si>
  <si>
    <t>Imperial and ecclesial struggles over sacred images led to periods of icon destruction and eventual restoration of icon veneration.</t>
  </si>
  <si>
    <t>8th–9th centuries | Byzantine / Eastern Christianity</t>
  </si>
  <si>
    <t>Icons; John of Damascus; Nicaea II; Empress Irene</t>
  </si>
  <si>
    <t>Balanced collectible profile across significance, visual potential, and impact. Scores: significance 8.3, artwork 7.9, narrative 5.4, uniqueness 4.9; weighted impact 72.6 → Uncommon.</t>
  </si>
  <si>
    <t>East–West Schism</t>
  </si>
  <si>
    <t>Ecclesial Schism</t>
  </si>
  <si>
    <t>The long estrangement between Latin West and Greek East hardened into a lasting rupture through disputes over authority, creed, custom, and political history.</t>
  </si>
  <si>
    <t>11th century and long aftermath | Catholic and Eastern Orthodox Christianity</t>
  </si>
  <si>
    <t>Rome; Constantinople; Filioque; Papal Primacy; Merged concepts: Filioque Controversy</t>
  </si>
  <si>
    <t>Treat 1054 as a symbolic milestone in a much longer process rather than a single-day creation of two churches.</t>
  </si>
  <si>
    <t>Merged supporting concepts:
• Filioque Controversy: Debate over adding 'and the Son' to the creed became intertwined with differing Trinitarian language, authority, and East–West relations. Context: 6th century onward | Latin and Eastern Christianity. Editorial nuance: The controversy includes both theology and the legitimacy of altering an ecumenical creed; traditions frame those questions differently.</t>
  </si>
  <si>
    <t>Balanced collectible profile across significance, visual potential, and impact. Scores: significance 9.1, artwork 8.4, narrative 7.5, uniqueness 7.5; weighted impact 84.1 → Extraordinary.</t>
  </si>
  <si>
    <t>Investiture Controversy</t>
  </si>
  <si>
    <t>Church–State Controversy</t>
  </si>
  <si>
    <t>Popes and rulers fought over who could appoint and invest bishops, reshaping medieval ideas of papal, imperial, and ecclesial authority.</t>
  </si>
  <si>
    <t>c. 1075–1122 | Latin Christianity / Holy Roman Empire</t>
  </si>
  <si>
    <t>Gregory VII; Henry IV; Canossa; Concordat of Worms; Merged concepts: Gregorian Reform Movement</t>
  </si>
  <si>
    <t>Merged supporting concepts:
• Gregorian Reform Movement: An eleventh-century reform current sought greater clerical discipline and independence of church office from lay control. Context: 11th century | Latin Christianity.</t>
  </si>
  <si>
    <t>CM-010</t>
  </si>
  <si>
    <t>Cathar Movement</t>
  </si>
  <si>
    <t>Religious Movement</t>
  </si>
  <si>
    <t>Medieval Cathar communities developed a dualist religious system and became the target of preaching, crusade, and inquisitorial suppression.</t>
  </si>
  <si>
    <t>11th–14th centuries | Medieval Western Christianity</t>
  </si>
  <si>
    <t>Albigensian Crusade; Dualism; Inquisition</t>
  </si>
  <si>
    <t>Avoid treating Cathars merely as proto-Protestants; their theology differed substantially from later Protestant movements.</t>
  </si>
  <si>
    <t>https://en.wikisource.org/wiki/1911_Encyclop%C3%A6dia_Britannica/Cathars</t>
  </si>
  <si>
    <t>CM-011</t>
  </si>
  <si>
    <t>Waldensian Movement</t>
  </si>
  <si>
    <t>Followers of Peter Waldo emphasized apostolic poverty, lay preaching, and Scripture, surviving medieval condemnation and later aligning with the Reformation.</t>
  </si>
  <si>
    <t>late 12th century onward | Western Christianity</t>
  </si>
  <si>
    <t>Peter Waldo; Lay Preaching; Reformation; Alps</t>
  </si>
  <si>
    <t>https://en.wikisource.org/wiki/1911_Encyclop%C3%A6dia_Britannica/Waldenses</t>
  </si>
  <si>
    <t>Supporting collectible: useful content, but lower global pull impact than the broader catalog. Scores: significance 5.5, artwork 6.1, narrative 5.4, uniqueness 4.9; weighted impact 56.0 → Common.</t>
  </si>
  <si>
    <t>Western Schism</t>
  </si>
  <si>
    <t>Competing papal obediences divided Latin Christianity and damaged confidence in papal governance until the Council of Constance.</t>
  </si>
  <si>
    <t>1378–1417 | Latin Christianity</t>
  </si>
  <si>
    <t>Avignon Papacy; Council of Constance; Conciliarism; Merged concepts: Conciliar Movement</t>
  </si>
  <si>
    <t>Merged supporting concepts:
• Conciliar Movement: The conciliar movement argued that a general council could possess authority over a pope in extraordinary circumstances, especially during the Western Schism. Context: 14th–15th centuries | Latin Christianity.</t>
  </si>
  <si>
    <t>CM-013</t>
  </si>
  <si>
    <t>Hussite Movement</t>
  </si>
  <si>
    <t>Followers of Jan Hus combined calls for church reform with distinctive Bohemian religious and political identities after his execution.</t>
  </si>
  <si>
    <t>15th century | Bohemian Christianity</t>
  </si>
  <si>
    <t>Jan Hus; Council of Constance; Utraquism; Reformation</t>
  </si>
  <si>
    <t>https://en.wikisource.org/wiki/1911_Encyclop%C3%A6dia_Britannica/Hussites</t>
  </si>
  <si>
    <t>Protestant Reformation</t>
  </si>
  <si>
    <t>The sixteenth-century Reformation fractured Western Christendom and produced enduring Lutheran, Reformed, Anglican, and radical Protestant traditions.</t>
  </si>
  <si>
    <t>16th century | Western Christianity</t>
  </si>
  <si>
    <t>Martin Luther; Calvin; Scripture; Justification; Trent; Merged concepts: Lutheran Reformation; Reformed Reformation</t>
  </si>
  <si>
    <t>Merged supporting concepts:
• Lutheran Reformation: Reform centered on Luther and allied territories emphasized justification by faith, evangelical preaching, vernacular Scripture, and reformed worship. Context: 16th century | Lutheran / Protestant.
• Reformed Reformation: Swiss and Reformed churches developed distinctive approaches to worship, covenant, discipline, sacraments, and God's sovereignty. Context: 16th century | Reformed / Protestant.</t>
  </si>
  <si>
    <t>Flagship subject: exceptional recognition and artwork potential. Scores: significance 9.6, artwork 9.0, narrative 8.0, uniqueness 8.0; weighted impact 89.4 → Legendary.</t>
  </si>
  <si>
    <t>CM-015</t>
  </si>
  <si>
    <t>Anabaptist Movement</t>
  </si>
  <si>
    <t>Anabaptists emphasized believers' baptism and voluntary church membership, with many communities also stressing nonviolence and separation from state churches.</t>
  </si>
  <si>
    <t>16th century | Anabaptist / Radical Reformation</t>
  </si>
  <si>
    <t>Believers' Baptism; Mennonites; Radical Reformation; Martyrdom; Merged concepts: Radical Reformation</t>
  </si>
  <si>
    <t>Merged supporting concepts:
• Radical Reformation: A diverse cluster of movements pushed beyond magisterial Protestant reform on baptism, church–state relations, discipleship, and restoration of the early Church. Context: 16th century | Radical Protestant. Editorial nuance: This is an umbrella label for diverse groups rather than one unified movement.</t>
  </si>
  <si>
    <t>CM-016</t>
  </si>
  <si>
    <t>Unitarianism</t>
  </si>
  <si>
    <t>A Christian anti-Trinitarian movement that emerged prominently during and after the Reformation, emphasizing the unity of God and developing influential churches in Transylvania, Britain, and the United States.</t>
  </si>
  <si>
    <t>16th century onward | European and Anglo-American Christianity</t>
  </si>
  <si>
    <t>Trinity; Socinianism; Michael Servetus; Francis Dávid; Liberal Christianity</t>
  </si>
  <si>
    <t>Historic Christian Unitarianism should be distinguished from contemporary Unitarian Universalism, which is broader and no longer uniformly Christian.</t>
  </si>
  <si>
    <t>https://unitarianhistory.org.uk/</t>
  </si>
  <si>
    <t>CM-017</t>
  </si>
  <si>
    <t>English Reformation</t>
  </si>
  <si>
    <t>England's break with papal jurisdiction developed into a distinctive national Reformation shaped by royal policy, Protestant theology, liturgical reform, and later conflict.</t>
  </si>
  <si>
    <t>16th century | Anglican / English Christianity</t>
  </si>
  <si>
    <t>Henry VIII; Edward VI; Elizabeth I; Book of Common Prayer</t>
  </si>
  <si>
    <t>Balanced collectible profile across significance, visual potential, and impact. Scores: significance 7.8, artwork 7.5, narrative 5.4, uniqueness 4.9; weighted impact 69.4 → Uncommon.</t>
  </si>
  <si>
    <t>CM-018</t>
  </si>
  <si>
    <t>Catholic Reformation / Counter-Reformation</t>
  </si>
  <si>
    <t>Catholic renewal combined doctrinal clarification, new religious orders, education, missionary expansion, and internal reform in response to late-medieval problems and Protestantism.</t>
  </si>
  <si>
    <t>16th–17th centuries | Roman Catholic</t>
  </si>
  <si>
    <t>Council of Trent; Jesuits; Ignatius of Loyola; Protestant Reformation</t>
  </si>
  <si>
    <t>Balanced collectible profile across significance, visual potential, and impact. Scores: significance 8.8, artwork 8.0, narrative 7.0, uniqueness 7.0; weighted impact 80.2 → Rare.</t>
  </si>
  <si>
    <t>Arminian Controversy</t>
  </si>
  <si>
    <t>Dutch Reformed debate over election, grace, atonement, and perseverance culminated in the Remonstrance and the Synod of Dort.</t>
  </si>
  <si>
    <t>early 17th century | Reformed / Remonstrant Protestantism</t>
  </si>
  <si>
    <t>Arminius; Synod of Dort; Calvinism; Predestination</t>
  </si>
  <si>
    <t>https://en.wikisource.org/wiki/1911_Encyclop%C3%A6dia_Britannica/Dort%2C_Synod_of</t>
  </si>
  <si>
    <t>CM-020</t>
  </si>
  <si>
    <t>Puritan Movement</t>
  </si>
  <si>
    <t>Puritans sought further reform of English Protestant worship, discipline, preaching, and personal holiness, eventually producing several distinct traditions.</t>
  </si>
  <si>
    <t>16th–17th centuries | English and colonial Protestantism</t>
  </si>
  <si>
    <t>Church of England; Separatists; Presbyterianism; Congregationalism</t>
  </si>
  <si>
    <t>https://en.wikisource.org/wiki/1911_Encyclop%C3%A6dia_Britannica/Puritanism</t>
  </si>
  <si>
    <t>CM-021</t>
  </si>
  <si>
    <t>Pietism</t>
  </si>
  <si>
    <t>Pietism sought renewal of Lutheran Christianity through Bible study, personal conversion, lay participation, practical holiness, and mission.</t>
  </si>
  <si>
    <t>late 17th–18th centuries | Lutheran / Protestant</t>
  </si>
  <si>
    <t>Spener; Francke; Moravians; Bible Study; Mission</t>
  </si>
  <si>
    <t>https://en.wikisource.org/wiki/1911_Encyclop%C3%A6dia_Britannica/Pietism</t>
  </si>
  <si>
    <t>First Great Awakening</t>
  </si>
  <si>
    <t>Revival Movement</t>
  </si>
  <si>
    <t>Intercolonial revivals emphasized conversion, itinerant preaching, and experiential faith while reshaping Protestant institutions in British North America.</t>
  </si>
  <si>
    <t>1730s–1740s | Anglo-American Protestantism</t>
  </si>
  <si>
    <t>Jonathan Edwards; George Whitefield; Revivalism; Evangelicalism</t>
  </si>
  <si>
    <t>https://en.wikisource.org/wiki/1911_Encyclop%C3%A6dia_Britannica/Great_Awakening</t>
  </si>
  <si>
    <t>Evangelical Movement</t>
  </si>
  <si>
    <t>Renewal / Transdenominational Movement</t>
  </si>
  <si>
    <t>Evangelicalism developed as a transdenominational Protestant movement emphasizing conversion, biblical authority, Christ's saving work, and evangelistic activism.</t>
  </si>
  <si>
    <t>18th century onward | Global Protestantism</t>
  </si>
  <si>
    <t>Great Awakening; Revivalism; Mission; Fundamentalism</t>
  </si>
  <si>
    <t>Evangelicalism is internally diverse and should not be equated with a single denomination or modern political identity.</t>
  </si>
  <si>
    <t>https://academic.oup.com/book/42083</t>
  </si>
  <si>
    <t>Balanced collectible profile across significance, visual potential, and impact. Scores: significance 8.2, artwork 7.6, narrative 6.8, uniqueness 6.2; weighted impact 75.4 → Uncommon.</t>
  </si>
  <si>
    <t>Oxford Movement</t>
  </si>
  <si>
    <t>The Oxford Movement sought to recover the Church of England's catholic inheritance through patristics, apostolic succession, sacramental theology, and liturgical renewal.</t>
  </si>
  <si>
    <t>1830s–1840s and aftermath | Anglican</t>
  </si>
  <si>
    <t>John Henry Newman; Tracts for the Times; Anglo-Catholicism; Patristics</t>
  </si>
  <si>
    <t>https://academic.oup.com/edited-volume/28348</t>
  </si>
  <si>
    <t>CM-025</t>
  </si>
  <si>
    <t>Restoration Movement</t>
  </si>
  <si>
    <t>Restorationist Movement</t>
  </si>
  <si>
    <t>Stone–Campbell churches pursued Christian unity by attempting to restore New Testament patterns while minimizing denominational labels and inherited creeds.</t>
  </si>
  <si>
    <t>early 19th century onward | American Restorationist Protestantism</t>
  </si>
  <si>
    <t>Alexander Campbell; Barton W. Stone; Baptism; Christian Unity</t>
  </si>
  <si>
    <t>https://en.wikipedia.org/wiki/Restoration_Movement</t>
  </si>
  <si>
    <t>CM-026</t>
  </si>
  <si>
    <t>Latter Day Saint Movement</t>
  </si>
  <si>
    <t>A nineteenth-century restorationist movement founded by Joseph Smith, centered on claims of restored apostolic authority, continuing revelation, and additional scripture including the Book of Mormon.</t>
  </si>
  <si>
    <t>1830 onward | United States and global</t>
  </si>
  <si>
    <t>Joseph Smith; Book of Mormon; Restorationism; Godhead; Temple Tradition</t>
  </si>
  <si>
    <t>Latter-day Saints identify as Christian, while their doctrine of the Godhead and other teachings differ substantially from Nicene Christianity. Classify the movement outside Sanctification's shared Nicene core without using pejorative labels.</t>
  </si>
  <si>
    <t>https://newsroom.churchofjesuschrist.org/article/latter-day-saints-101</t>
  </si>
  <si>
    <t>Balanced collectible profile across significance, visual potential, and impact. Scores: significance 7.5, artwork 7.5, narrative 5.4, uniqueness 4.9; weighted impact 68.2 → Uncommon.</t>
  </si>
  <si>
    <t>CM-027</t>
  </si>
  <si>
    <t>Holiness Movement</t>
  </si>
  <si>
    <t>Emerging largely from Methodism, the Holiness movement placed renewed emphasis on entire sanctification and practical holy living.</t>
  </si>
  <si>
    <t>19th century onward | Wesleyan / Protestant</t>
  </si>
  <si>
    <t>John Wesley; Sanctification; Pentecostalism; Camp Meetings</t>
  </si>
  <si>
    <t>https://en.wikipedia.org/wiki/Holiness_movement</t>
  </si>
  <si>
    <t>CM-028</t>
  </si>
  <si>
    <t>Adventist Movement</t>
  </si>
  <si>
    <t>Eschatological Movement</t>
  </si>
  <si>
    <t>Nineteenth-century Adventism grew from intense expectation of Christ's imminent return and later developed into several distinct movements and churches.</t>
  </si>
  <si>
    <t>19th century onward | Protestant / Adventist</t>
  </si>
  <si>
    <t>William Miller; Second Coming; Great Disappointment; Seventh-day Adventism</t>
  </si>
  <si>
    <t>https://academic.oup.com/edited-volume/61644/chapter-abstract/539904808</t>
  </si>
  <si>
    <t>CM-029</t>
  </si>
  <si>
    <t>Christian Science</t>
  </si>
  <si>
    <t>New Religious Movement</t>
  </si>
  <si>
    <t>A nineteenth-century Christian-derived movement founded by Mary Baker Eddy that interprets the Bible through Science and Health and places distinctive emphasis on spiritual reality and healing through prayer.</t>
  </si>
  <si>
    <t>19th century onward | United States and global</t>
  </si>
  <si>
    <t>Mary Baker Eddy; Science and Health; Spiritual Healing; New Religious Movements</t>
  </si>
  <si>
    <t>Christian Scientists identify their movement as Christian, but its teachings on matter, healing, God, Christ, sin, and salvation differ substantially from historic Nicene formulations. Describe those differences neutrally.</t>
  </si>
  <si>
    <t>https://www.christianscience.com/what-we-believe/the-bible-and-science-and-health</t>
  </si>
  <si>
    <t>CM-030</t>
  </si>
  <si>
    <t>Jehovah's Witnesses</t>
  </si>
  <si>
    <t>Restorationist / Millenarian Movement</t>
  </si>
  <si>
    <t>A movement that developed from the nineteenth-century Bible Student tradition and became known for intensive evangelism, non-Trinitarian theology, and a strong expectation of God's Kingdom.</t>
  </si>
  <si>
    <t>late 19th century onward | United States and global</t>
  </si>
  <si>
    <t>Charles Taze Russell; Watch Tower; Non-Trinitarianism; Kingdom of God; Millenarianism</t>
  </si>
  <si>
    <t>Jehovah's Witnesses identify as Christian and explicitly reject the Trinity and the belief that Jesus is Almighty God. Classify the movement outside Sanctification's shared Nicene core while representing its self-understanding accurately.</t>
  </si>
  <si>
    <t>https://www.jw.org/en/jehovahs-witnesses/faq/jehovah-witness-beliefs/</t>
  </si>
  <si>
    <t>Supporting collectible: useful content, but lower global pull impact than the broader catalog. Scores: significance 7.3, artwork 6.1, narrative 5.4, uniqueness 4.9; weighted impact 63.2 → Common.</t>
  </si>
  <si>
    <t>CM-031</t>
  </si>
  <si>
    <t>Social Gospel</t>
  </si>
  <si>
    <t>Social Reform Movement</t>
  </si>
  <si>
    <t>Social Gospel advocates applied Christian ethics to poverty, labor, inequality, urban conditions, and systemic social problems.</t>
  </si>
  <si>
    <t>late 19th–early 20th centuries | Mainline Protestant / North American</t>
  </si>
  <si>
    <t>Walter Rauschenbusch; Social Christianity; Labor; Justice</t>
  </si>
  <si>
    <t>https://academic.oup.com/edited-volume/62249/chapter-abstract/551386254</t>
  </si>
  <si>
    <t>CM-032</t>
  </si>
  <si>
    <t>Fundamentalist–Modernist Controversy</t>
  </si>
  <si>
    <t>Modern Theological Controversy</t>
  </si>
  <si>
    <t>Early twentieth-century Protestants clashed over biblical authority, miracles, evolution, historical criticism, and theological modernism.</t>
  </si>
  <si>
    <t>late 19th–early 20th centuries | North American Protestantism</t>
  </si>
  <si>
    <t>The Fundamentals; Biblical Inerrancy; Modernism; Evangelicalism</t>
  </si>
  <si>
    <t>https://academic.oup.com/edited-volume/62249/chapter-abstract/551412075</t>
  </si>
  <si>
    <t>Balanced collectible profile across significance, visual potential, and impact. Scores: significance 7.4, artwork 7.5, narrative 6.0, uniqueness 4.9; weighted impact 69.0 → Uncommon.</t>
  </si>
  <si>
    <t>Pentecostal Movement</t>
  </si>
  <si>
    <t>Pentecostalism emphasizes baptism in the Holy Spirit and continuing charismatic gifts, spreading rapidly from early twentieth-century revivals into a major global Christian family.</t>
  </si>
  <si>
    <t>20th century onward | Global Pentecostal Christianity</t>
  </si>
  <si>
    <t>Azusa Street; Speaking in Tongues; Holiness Movement; Charismatic Renewal; Merged concepts: Charismatic Renewal</t>
  </si>
  <si>
    <t>https://academic.oup.com/edited-volume/61644/chapter-abstract/539872649</t>
  </si>
  <si>
    <t>Merged supporting concepts:
• Charismatic Renewal: Pentecostal-style spiritual gifts and renewal spread within Anglican, Lutheran, Reformed, Catholic, Orthodox, and other established churches. Context: 1960s onward | Cross-denominational Christianity.</t>
  </si>
  <si>
    <t>Balanced collectible profile across significance, visual potential, and impact. Scores: significance 8.4, artwork 8.2, narrative 7.3, uniqueness 7.2; weighted impact 80.0 → Rare.</t>
  </si>
  <si>
    <t>Ecumenical Movement</t>
  </si>
  <si>
    <t>Unity Movement</t>
  </si>
  <si>
    <t>Modern ecumenism pursues greater visible unity, cooperation, and theological dialogue among divided Christian churches and traditions.</t>
  </si>
  <si>
    <t>19th–21st centuries | Cross-tradition Christianity</t>
  </si>
  <si>
    <t>World Council of Churches; Vatican II; Christian Unity; Interchurch Dialogue</t>
  </si>
  <si>
    <t>https://academic.oup.com/edited-volume/34330</t>
  </si>
  <si>
    <t>CM-035</t>
  </si>
  <si>
    <t>Liberation Theology</t>
  </si>
  <si>
    <t>Liberation theologies interpret Scripture and Christian doctrine through sustained engagement with oppression, social structures, justice, and transformative praxis.</t>
  </si>
  <si>
    <t>1960s onward | Global and contextual Christian theologies</t>
  </si>
  <si>
    <t>Gustavo Gutiérrez; Social Gospel; Structural Sin; Justice</t>
  </si>
  <si>
    <t>This umbrella category includes distinct Latin American, Black, feminist, womanist, and other contextual liberation theologies; do not collapse them into one identical system.</t>
  </si>
  <si>
    <t>https://academic.oup.com/edited-volume/62249/chapter-abstract/551408580</t>
  </si>
  <si>
    <t>CM-036</t>
  </si>
  <si>
    <t>Prosperity Gospel Movement</t>
  </si>
  <si>
    <t>Theological / Revival Movement</t>
  </si>
  <si>
    <t>Prosperity teaching links faith and positive confession with expectations of health, material blessing, and victory, becoming influential and controversial in global Pentecostal and charismatic settings.</t>
  </si>
  <si>
    <t>20th century onward | Pentecostal / Charismatic and independent Christianity</t>
  </si>
  <si>
    <t>Word of Faith; Healing Revival; Televangelism; Pentecostalism</t>
  </si>
  <si>
    <t>The term is often used by critics and covers a range of teachings from 'hard' health-and-wealth claims to softer therapeutic forms.</t>
  </si>
  <si>
    <t>https://academic.oup.com/edited-volume/62249/chapter-abstract/551398505</t>
  </si>
  <si>
    <t>Pilgrimage</t>
  </si>
  <si>
    <t>Christians travel to places associated with biblical events, saints, shrines, or church history for prayer and remembrance.</t>
  </si>
  <si>
    <t>Late antiquity onward | Catholic, Orthodox, Anglican and other traditions</t>
  </si>
  <si>
    <t>Holy Land; Shrines; Relics; Egeria</t>
  </si>
  <si>
    <t>Artwork-led: the visual concept is substantially stronger than the subject's global recognition. Scores: significance 5.5, artwork 8.4, narrative 5.4, uniqueness 6.8; weighted impact 64.8 → Common.</t>
  </si>
  <si>
    <t>Use of Incense</t>
  </si>
  <si>
    <t>Incense accompanies prayer and sacred ritual in many historic churches, drawing on biblical temple and heavenly-worship imagery.</t>
  </si>
  <si>
    <t>Ancient Church onward | Catholic, Orthodox, Anglican and some Lutheran traditions</t>
  </si>
  <si>
    <t>Psalm 141; Revelation; Processions; Eucharist</t>
  </si>
  <si>
    <t>Liturgical Vestments</t>
  </si>
  <si>
    <t>Clergy and ministers in many traditions wear distinctive garments that identify roles, seasons, and continuity with historic worship.</t>
  </si>
  <si>
    <t>Late antiquity onward | Catholic, Orthodox, Anglican, Lutheran and others</t>
  </si>
  <si>
    <t>Clergy; Liturgical Colors; Eucharist</t>
  </si>
  <si>
    <t>The Christian Liturgical Year</t>
  </si>
  <si>
    <t>Sacred Calendar</t>
  </si>
  <si>
    <t>The annual cycle organizes worship around the life of Christ, major feasts, fasts, saints, and seasons of preparation and celebration.</t>
  </si>
  <si>
    <t>Late antiquity onward | Liturgical Christianity</t>
  </si>
  <si>
    <t>Advent; Lent; Pascha; Pentecost</t>
  </si>
  <si>
    <t>Balanced collectible profile across significance, visual potential, and impact. Scores: significance 7.8, artwork 8.4, narrative 5.4, uniqueness 6.8; weighted impact 74.0 → Uncommon.</t>
  </si>
  <si>
    <t>Lent / Great Lent</t>
  </si>
  <si>
    <t>A sustained season of repentance, fasting, prayer, and preparation for Easter or Pascha.</t>
  </si>
  <si>
    <t>Fasting; Holy Week; Pascha</t>
  </si>
  <si>
    <t>Marian Devotion</t>
  </si>
  <si>
    <t>A meditative prayer using repeated biblical prayers and mysteries centered on events in the lives of Jesus and Mary.</t>
  </si>
  <si>
    <t>Mary; Annunciation; Passion; Resurrection</t>
  </si>
  <si>
    <t>Balanced collectible profile across significance, visual potential, and impact. Scores: significance 8.7, artwork 8.8, narrative 6.5, uniqueness 8.0; weighted impact 82.2 → Rare.</t>
  </si>
  <si>
    <t>Stations of the Cross</t>
  </si>
  <si>
    <t>Passion Devotion</t>
  </si>
  <si>
    <t>A sequence of prayerful stations meditates on Christ's passion and journey to crucifixion.</t>
  </si>
  <si>
    <t>Medieval development onward | Roman Catholic; also some Anglican/Lutheran use</t>
  </si>
  <si>
    <t>Good Friday; Passion; Pilgrimage</t>
  </si>
  <si>
    <t>Balanced collectible profile across significance, visual potential, and impact. Scores: significance 8.2, artwork 8.4, narrative 6.8, uniqueness 6.8; weighted impact 78.4 → Rare.</t>
  </si>
  <si>
    <t>Eucharistic Adoration</t>
  </si>
  <si>
    <t>Prayer before the consecrated Eucharist expresses Catholic belief in Christ's enduring sacramental presence.</t>
  </si>
  <si>
    <t>Eucharist; Benediction; Tabernacle; Merged concepts: Benediction of the Blessed Sacrament</t>
  </si>
  <si>
    <t>This practice depends on Catholic Eucharistic theology and should be labeled as tradition-specific.</t>
  </si>
  <si>
    <t>Merged supporting concepts:
• Benediction of the Blessed Sacrament: A Catholic service of Eucharistic exposition, hymns, prayer, blessing, and repose. Context: Late medieval / modern Catholic practice | Roman Catholic.</t>
  </si>
  <si>
    <t>Balanced collectible profile across significance, visual potential, and impact. Scores: significance 8.0, artwork 7.8, narrative 5.4, uniqueness 5.8; weighted impact 72.0 → Uncommon.</t>
  </si>
  <si>
    <t>Liturgy of the Hours</t>
  </si>
  <si>
    <t>The Catholic Church's official cycle of daily prayer centers on psalms, Scripture, canticles, intercessions, and the sanctification of time.</t>
  </si>
  <si>
    <t>Ancient office, modern Roman form | Roman Catholic</t>
  </si>
  <si>
    <t>Daily Prayer; Lauds; Vespers; Compline</t>
  </si>
  <si>
    <t>Supporting collectible: useful content, but lower global pull impact than the broader catalog. Scores: significance 6.6, artwork 6.4, narrative 5.4, uniqueness 5.8; weighted impact 62.2 → Common.</t>
  </si>
  <si>
    <t>Sacramental Confession</t>
  </si>
  <si>
    <t>Catholics confess serious sins to a priest within the Sacrament of Penance and Reconciliation.</t>
  </si>
  <si>
    <t>Ancient development; formal sacramental practice | Roman Catholic</t>
  </si>
  <si>
    <t>Repentance; Absolution; Forgiveness</t>
  </si>
  <si>
    <t>Orthodox churches also practice sacramental confession, though theology and customary form differ.</t>
  </si>
  <si>
    <t>Supporting collectible: useful content, but lower global pull impact than the broader catalog. Scores: significance 6.6, artwork 7.0, narrative 5.4, uniqueness 6.8; weighted impact 65.0 → Common.</t>
  </si>
  <si>
    <t>Veneration of Relics</t>
  </si>
  <si>
    <t>Catholics honor bodily remains or objects associated with saints as witnesses to holy lives and the resurrection hope.</t>
  </si>
  <si>
    <t>Ancient Church onward | Roman Catholic; also Orthodox</t>
  </si>
  <si>
    <t>Martyrs; Saints; Pilgrimage</t>
  </si>
  <si>
    <t>Artwork-led: the visual concept is substantially stronger than the subject's global recognition. Scores: significance 5.5, artwork 8.4, narrative 6.8, uniqueness 6.8; weighted impact 67.6 → Uncommon.</t>
  </si>
  <si>
    <t>Corpus Christi Eucharistic Procession</t>
  </si>
  <si>
    <t>A public procession with the Blessed Sacrament expresses Catholic Eucharistic devotion and the feast of Corpus Christi.</t>
  </si>
  <si>
    <t>Eucharist; Monstrance; Eucharistic Adoration; Processions; Merged concepts: Processions</t>
  </si>
  <si>
    <t>Merged supporting concepts:
• Processions: Ordered movement with prayer, song, crosses, icons, candles, or sacramental elements marks feasts and public worship in many traditions. Context: Ancient Church onward | Liturgical Christian traditions.</t>
  </si>
  <si>
    <t>Balanced collectible profile across significance, visual potential, and impact. Scores: significance 8.1, artwork 8.2, narrative 5.4, uniqueness 5.8; weighted impact 73.6 → Uncommon.</t>
  </si>
  <si>
    <t>The Angelus</t>
  </si>
  <si>
    <t>Marian Prayer</t>
  </si>
  <si>
    <t>A short prayer traditionally recited morning, noon, and evening recalls the Annunciation and Incarnation with Scripture and the Hail Mary.</t>
  </si>
  <si>
    <t>Annunciation; Mary; Incarnation; Daily Prayer</t>
  </si>
  <si>
    <t>Artwork-led: the visual concept is substantially stronger than the subject's global recognition. Scores: significance 5.5, artwork 7.0, narrative 5.4, uniqueness 6.8; weighted impact 60.6 → Common.</t>
  </si>
  <si>
    <t>Divine Mercy Chaplet</t>
  </si>
  <si>
    <t>Devotional Prayer</t>
  </si>
  <si>
    <t>A modern Catholic devotion using rosary beads to pray for mercy through Christ's passion.</t>
  </si>
  <si>
    <t>20th century | Roman Catholic</t>
  </si>
  <si>
    <t>Mercy; Passion; Chaplet; St. Faustina</t>
  </si>
  <si>
    <t>TP-015</t>
  </si>
  <si>
    <t>Sacred Heart Devotion</t>
  </si>
  <si>
    <t>Christological Devotion</t>
  </si>
  <si>
    <t>Devotion to the Sacred Heart emphasizes Christ's love, compassion, sacrifice, and the believer's response of conversion and reparation.</t>
  </si>
  <si>
    <t>Jesus Christ; Love of God; Eucharist; First Friday Devotion</t>
  </si>
  <si>
    <t>Artwork-led: the visual concept is substantially stronger than the subject's global recognition. Scores: significance 6.6, artwork 8.4, narrative 5.4, uniqueness 6.8; weighted impact 69.2 → Uncommon.</t>
  </si>
  <si>
    <t>Anointing of the Sick / Holy Unction</t>
  </si>
  <si>
    <t>Combines Roman Catholic Anointing of the Sick and Eastern Orthodox Holy Unction as related ancient practices of anointing with oil and praying for healing, forgiveness, and strengthening.</t>
  </si>
  <si>
    <t>Ancient Church onward | Roman Catholic</t>
  </si>
  <si>
    <t>James 5; Oil; Healing; Pastoral Care; Merged concepts: Holy Unction Service</t>
  </si>
  <si>
    <t>https://www.vatican.va/content/catechism/en/part_two/section_two/chapter_two/article_5/in_brief.html</t>
  </si>
  <si>
    <t>Merged supporting concepts:
• Holy Unction Service: Orthodox Holy Unction gathers the Church to pray for healing and forgiveness while anointing the sick with blessed oil. Context: Ancient Church onward | Eastern Orthodox.</t>
  </si>
  <si>
    <t>The Divine Liturgy</t>
  </si>
  <si>
    <t>The Orthodox Church's principal Eucharistic worship gathers the Church for Scripture, prayer, offering, thanksgiving, and Communion.</t>
  </si>
  <si>
    <t>Eucharist; St. John Chrysostom; Sunday Worship</t>
  </si>
  <si>
    <t>https://www.oca.org/orthodoxy/the-orthodox-faith/worship/the-divine-liturgy/the-divine-liturgy</t>
  </si>
  <si>
    <t>Balanced collectible profile across significance, visual potential, and impact. Scores: significance 8.8, artwork 8.8, narrative 6.5, uniqueness 8.0; weighted impact 82.6 → Rare.</t>
  </si>
  <si>
    <t>The Jesus Prayer &amp; Prayer Rope</t>
  </si>
  <si>
    <t>Combines the Orthodox Jesus Prayer with the prayer rope commonly used to support attentive repetition of the prayer.</t>
  </si>
  <si>
    <t>Monastic tradition onward | Eastern Orthodox and Eastern Christian</t>
  </si>
  <si>
    <t>Jesus Prayer; Hesychasm; Monasticism; Merged concepts: The Jesus Prayer</t>
  </si>
  <si>
    <t>Merged supporting concepts:
• The Jesus Prayer: The repeated invocation of Jesus' name is used as a disciplined prayer of repentance, attention, and remembrance of God. Context: Ancient monastic roots onward | Eastern Orthodox; wider Christian adoption.</t>
  </si>
  <si>
    <t>Highly distinctive collectible concept with unusually strong visual identity. Scores: significance 8.4, artwork 9.0, narrative 6.7, uniqueness 8.8; weighted impact 82.8 → Rare.</t>
  </si>
  <si>
    <t>Icon Veneration</t>
  </si>
  <si>
    <t>Orthodox Christians honor Christ, Mary, angels, and saints through sacred images while distinguishing veneration from worship due to God alone.</t>
  </si>
  <si>
    <t>Ancient Church; doctrinally clarified at Nicaea II | Eastern Orthodox</t>
  </si>
  <si>
    <t>Icons; Nicaea II; Iconoclasm; Incarnation; Merged concepts: The Icon Corner</t>
  </si>
  <si>
    <t>Merged supporting concepts:
• The Icon Corner: Many Orthodox homes reserve a prayer corner with icons, a cross, candles or lamps, and space for daily prayer. Context: Traditional Orthodox household practice | Eastern Orthodox.</t>
  </si>
  <si>
    <t>Highly distinctive collectible concept with unusually strong visual identity. Scores: significance 8.5, artwork 9.0, narrative 6.5, uniqueness 8.5; weighted impact 82.5 → Rare.</t>
  </si>
  <si>
    <t>Akathist Hymn</t>
  </si>
  <si>
    <t>Hymnic Devotion</t>
  </si>
  <si>
    <t>An akathist is a standing hymn-service of praise and intercession; the classic Akathist to the Theotokos shaped later examples.</t>
  </si>
  <si>
    <t>Byzantine tradition onward | Eastern Orthodox and Eastern Catholic</t>
  </si>
  <si>
    <t>Theotokos; Hymnody; Standing Prayer; Merged concepts: Paraklesis</t>
  </si>
  <si>
    <t>Merged supporting concepts:
• Paraklesis: A Paraklesis is a service of supplication, commonly addressed to the Theotokos, with hymns, psalms, Gospel reading, and intercessions. Context: Byzantine tradition onward | Eastern Orthodox.</t>
  </si>
  <si>
    <t>Artwork-led: the visual concept is substantially stronger than the subject's global recognition. Scores: significance 5.5, artwork 7.8, narrative 5.4, uniqueness 5.8; weighted impact 62.0 → Common.</t>
  </si>
  <si>
    <t>Liturgy of the Presanctified Gifts</t>
  </si>
  <si>
    <t>Lenten Liturgy</t>
  </si>
  <si>
    <t>A weekday Lenten service combines Vespers with Communion from gifts consecrated at an earlier Divine Liturgy.</t>
  </si>
  <si>
    <t>Great Lent; Vespers; Eucharist</t>
  </si>
  <si>
    <t>TP-022</t>
  </si>
  <si>
    <t>Paschal Midnight Service</t>
  </si>
  <si>
    <t>Festal Liturgy</t>
  </si>
  <si>
    <t>Orthodox Pascha begins with a nighttime procession and proclamation of the Resurrection before the festal Matins and Divine Liturgy.</t>
  </si>
  <si>
    <t>Pascha; Resurrection; Procession; Divine Liturgy; Merged concepts: All-Night Vigil</t>
  </si>
  <si>
    <t>Merged supporting concepts:
• All-Night Vigil: On major feasts and Sundays in some Orthodox traditions, Vespers and Matins are joined into an extended vigil service. Context: Byzantine tradition | Eastern Orthodox.</t>
  </si>
  <si>
    <t>Balanced collectible profile across significance, visual potential, and impact. Scores: significance 8.4, artwork 8.4, narrative 6.8, uniqueness 6.8; weighted impact 79.2 → Rare.</t>
  </si>
  <si>
    <t>TP-023</t>
  </si>
  <si>
    <t>Great Blessing of Waters</t>
  </si>
  <si>
    <t>Festal Rite</t>
  </si>
  <si>
    <t>At Theophany, water is solemnly blessed with Scripture, hymns, incense, and the sign of the cross in remembrance of Christ's baptism.</t>
  </si>
  <si>
    <t>Theophany; Baptism of Jesus; Holy Water; Jordan River</t>
  </si>
  <si>
    <t>https://www.oca.org/orthodoxy/the-orthodox-faith/worship/the-church-year/epiphany</t>
  </si>
  <si>
    <t>Panikhida / Memorial Service</t>
  </si>
  <si>
    <t>Prayer for the Departed</t>
  </si>
  <si>
    <t>A memorial service offers psalms, litanies, hymns, and prayers for departed Orthodox Christians.</t>
  </si>
  <si>
    <t>Funeral Rites; Resurrection; Prayers for the Departed</t>
  </si>
  <si>
    <t>https://www.oca.org/questions/deathfunerals/prayers-for-the-departed</t>
  </si>
  <si>
    <t>Prosphora and Antidoron</t>
  </si>
  <si>
    <t>Eucharistic Bread Practice</t>
  </si>
  <si>
    <t>Faithful offer prosphora for the Divine Liturgy; blessed but unconsecrated bread may later be distributed as antidoron.</t>
  </si>
  <si>
    <t>Divine Liturgy; Eucharist; Proskomedia; Prayer Lists</t>
  </si>
  <si>
    <t>https://www.oca.org/questions/deathfunerals/prosphora-for-ill-and-departed</t>
  </si>
  <si>
    <t>Forgiveness Vespers</t>
  </si>
  <si>
    <t>Lenten Rite</t>
  </si>
  <si>
    <t>Orthodox Great Lent begins with Vespers followed by a communal rite in which clergy and faithful ask one another for forgiveness.</t>
  </si>
  <si>
    <t>Great Lent; Forgiveness; Vespers; Repentance; Merged concepts: Great Canon of St. Andrew</t>
  </si>
  <si>
    <t>https://www.oca.org/reflections/metropolitan-tikhon/address-to-the-faithful-during-forgiveness-vespers</t>
  </si>
  <si>
    <t>Merged supporting concepts:
• Great Canon of St. Andrew: A lengthy penitential canon sung during Great Lent uses biblical figures and stories as mirrors for repentance. Context: Byzantine tradition onward | Eastern Orthodox.</t>
  </si>
  <si>
    <t>Supporting collectible: useful content, but lower global pull impact than the broader catalog. Scores: significance 6.6, artwork 7.8, narrative 5.4, uniqueness 5.8; weighted impact 66.4 → Common.</t>
  </si>
  <si>
    <t>The Book of Common Prayer</t>
  </si>
  <si>
    <t>Liturgical Tradition</t>
  </si>
  <si>
    <t>The Book of Common Prayer shaped Anglican worship, doctrine, language, daily offices, sacraments, and pastoral rites across centuries.</t>
  </si>
  <si>
    <t>1549 onward; classic 1662 form | Anglican</t>
  </si>
  <si>
    <t>Morning Prayer; Evensong; Holy Communion; Thirty-Nine Articles</t>
  </si>
  <si>
    <t>Balanced collectible profile across significance, visual potential, and impact. Scores: significance 8.4, artwork 8.4, narrative 6.2, uniqueness 7.8; weighted impact 79.0 → Rare.</t>
  </si>
  <si>
    <t>Evensong</t>
  </si>
  <si>
    <t>Choral Daily Office</t>
  </si>
  <si>
    <t>Anglican Choral Evensong sets Evening Prayer to music, especially through psalms, canticles, responses, anthem, and collects.</t>
  </si>
  <si>
    <t>Reformation-era Anglican tradition onward | Anglican</t>
  </si>
  <si>
    <t>Evening Prayer; Magnificat; Nunc Dimittis; Choir</t>
  </si>
  <si>
    <t>Balanced collectible profile across significance, visual potential, and impact. Scores: significance 7.6, artwork 7.8, narrative 5.4, uniqueness 5.8; weighted impact 70.4 → Uncommon.</t>
  </si>
  <si>
    <t>TP-029</t>
  </si>
  <si>
    <t>The Lutheran Divine Service</t>
  </si>
  <si>
    <t>Lutheran worship commonly follows a historic Word-and-Sacrament structure centered on God's gifts through Scripture, absolution, preaching, baptism, and Communion.</t>
  </si>
  <si>
    <t>Confession and Absolution; Preaching; Lord's Supper</t>
  </si>
  <si>
    <t>Psalm Singing in Reformed Worship</t>
  </si>
  <si>
    <t>Reformed churches historically gave strong emphasis to congregational psalm singing, often in metrical form.</t>
  </si>
  <si>
    <t>Psalter; Calvin; Congregational Singing</t>
  </si>
  <si>
    <t>TP-031</t>
  </si>
  <si>
    <t>Methodist Class Meeting</t>
  </si>
  <si>
    <t>Discipleship Practice</t>
  </si>
  <si>
    <t>Small weekly groups historically asked members about the state of their souls and supported disciplined growth in holiness.</t>
  </si>
  <si>
    <t>John Wesley; Accountability; Sanctification; Small Groups</t>
  </si>
  <si>
    <t>Covenant Renewal / Watch Night</t>
  </si>
  <si>
    <t>Renewal Service</t>
  </si>
  <si>
    <t>Methodist covenant services renew commitment to God through prayer and self-examination; Watch Night later became especially associated with New Year's Eve.</t>
  </si>
  <si>
    <t>18th century onward | Methodist / Wesleyan; wider adoption</t>
  </si>
  <si>
    <t>John Wesley; Covenant; New Year; Prayer</t>
  </si>
  <si>
    <t>https://www.umc.org/en/content/ask-the-umc-are-watch-night-services-connected-to-john-wesley</t>
  </si>
  <si>
    <t>TP-033</t>
  </si>
  <si>
    <t>Believers' Baptism by Immersion</t>
  </si>
  <si>
    <t>Baptist, Anabaptist, Pentecostal, and many evangelical churches baptize professing believers, commonly by full immersion.</t>
  </si>
  <si>
    <t>Reformation era onward | Baptist, Anabaptist, Pentecostal, evangelical</t>
  </si>
  <si>
    <t>Baptism; Conversion; Discipleship</t>
  </si>
  <si>
    <t>Historic Christian traditions differ over infant baptism and mode; this card should be explicitly tradition-specific.</t>
  </si>
  <si>
    <t>https://ag.org/en/Beliefs/Statement-of-Fundamental-Truths</t>
  </si>
  <si>
    <t>Prayer in Tongues</t>
  </si>
  <si>
    <t>Charismatic Prayer Practice</t>
  </si>
  <si>
    <t>Pentecostal and charismatic Christians may pray or praise in tongues as a Spirit-given form of prayer distinct from ordinary learned speech.</t>
  </si>
  <si>
    <t>20th century onward | Pentecostal / Charismatic</t>
  </si>
  <si>
    <t>Baptism in the Holy Spirit; Pentecost; Spiritual Gifts</t>
  </si>
  <si>
    <t>Pentecostal traditions differ from cessationist and other Christian traditions over the normative role and interpretation of tongues.</t>
  </si>
  <si>
    <t>https://ag.org/en/Beliefs/Position-Papers/Baptism-in-the-Holy-Spirit</t>
  </si>
  <si>
    <t>Balanced collectible profile across significance, visual potential, and impact. Scores: significance 7.7, artwork 7.8, narrative 5.4, uniqueness 5.8; weighted impact 70.8 → Uncommon.</t>
  </si>
  <si>
    <t>Healing Prayer with Expectation of Divine Healing</t>
  </si>
  <si>
    <t>Charismatic / Pastoral Practice</t>
  </si>
  <si>
    <t>Pentecostal and charismatic communities commonly pray explicitly for supernatural healing while affirming God's sovereignty over the outcome.</t>
  </si>
  <si>
    <t>Prayer for the Sick; Anointing; Spiritual Gifts</t>
  </si>
  <si>
    <t>SANCTIFICATION TCG — POST-MERGE PRODUCTION REVIEW</t>
  </si>
  <si>
    <t>Active Before Consolidation</t>
  </si>
  <si>
    <t>Merged Away</t>
  </si>
  <si>
    <t>Final Place Cuts</t>
  </si>
  <si>
    <t>Final Active</t>
  </si>
  <si>
    <t>Exact Duplicate Names Remaining</t>
  </si>
  <si>
    <t>Working Art Target</t>
  </si>
  <si>
    <t>Remaining Art Family</t>
  </si>
  <si>
    <t>Risk</t>
  </si>
  <si>
    <t>Guidance</t>
  </si>
  <si>
    <t>500 cards</t>
  </si>
  <si>
    <t>Biblical character / group</t>
  </si>
  <si>
    <t>Use environmental portraits, paired/group scenes, signature props, and different camera distances rather than a uniform portrait template.</t>
  </si>
  <si>
    <t>Biblical landscape / architecture</t>
  </si>
  <si>
    <t>Make geography, architecture, weather, route, or topography the subject; avoid restaging a related event.</t>
  </si>
  <si>
    <t>Biblical narrative scene</t>
  </si>
  <si>
    <t>Choose the decisive story beat rather than illustrating the entire episode; related item/place information is now folded into the same card.</t>
  </si>
  <si>
    <t>Current Cards</t>
  </si>
  <si>
    <t>Merged Earlier</t>
  </si>
  <si>
    <t>Additional Final Cuts</t>
  </si>
  <si>
    <t>High-Risk Art Family Cards</t>
  </si>
  <si>
    <t>Assessment</t>
  </si>
  <si>
    <t>Next Action</t>
  </si>
  <si>
    <t>Biblical object / still life</t>
  </si>
  <si>
    <t>Lean into material, scale, lighting, and archaeological context so object cards do not become miniature event cards.</t>
  </si>
  <si>
    <t>Concept set is consolidated; remaining repetition is an art-direction issue, not a duplicate-card issue.</t>
  </si>
  <si>
    <t>Develop category-specific art briefs before generation.</t>
  </si>
  <si>
    <t>Ready for art-brief pass</t>
  </si>
  <si>
    <t>Historical movement / controversy</t>
  </si>
  <si>
    <t>Use a founding event, publication, leader, protest, mission practice, or distinctive symbol rather than generic arguing clergy.</t>
  </si>
  <si>
    <t>Dream / vision</t>
  </si>
  <si>
    <t>Use surreal but text-faithful composition; these cards can carry the most visually unusual art in the set.</t>
  </si>
  <si>
    <t>Reduced from 84 to 63. Lower-impact places were intentionally removed where a stronger event/person already carries the narrative or the location lacks enough standalone card impact.</t>
  </si>
  <si>
    <t>Parable scene</t>
  </si>
  <si>
    <t>Treat each as a self-contained narrative tableau with highly specific props and setting.</t>
  </si>
  <si>
    <t>Distinctive tradition / practice</t>
  </si>
  <si>
    <t>Make the unique ritual action or object the focal point.</t>
  </si>
  <si>
    <t>Theologian portrait / group</t>
  </si>
  <si>
    <t>Tie each portrait to a signature text, monastery/university/city, habit or vestment, and one theological motif.</t>
  </si>
  <si>
    <t>Early Church historical scene</t>
  </si>
  <si>
    <t>Use precise city, costume, architecture, and event details to distinguish periods.</t>
  </si>
  <si>
    <t>Historical text / manuscript</t>
  </si>
  <si>
    <t>Differentiate through script, material, provenance, author/reader context, and physical format.</t>
  </si>
  <si>
    <t>Historical development</t>
  </si>
  <si>
    <t>Anchor broad developments to one representative scene or artifact rather than a generic montage.</t>
  </si>
  <si>
    <t>Council / synod</t>
  </si>
  <si>
    <t>Nine remain. Differentiate heavily by century, venue, principal figures, signature document/icon, and visual layout.</t>
  </si>
  <si>
    <t>Prayer / office</t>
  </si>
  <si>
    <t>Differentiate by time of day, posture, prayer book/rope, lighting, architecture, and tradition.</t>
  </si>
  <si>
    <t>Eucharistic practice</t>
  </si>
  <si>
    <t>Differentiate by altar/table form, vessels, ritual movement, church architecture, and tradition.</t>
  </si>
  <si>
    <t>Art Family</t>
  </si>
  <si>
    <t>Collision Risk</t>
  </si>
  <si>
    <t>Production Recommendation</t>
  </si>
  <si>
    <t>Art-Direction Guidance</t>
  </si>
  <si>
    <t>Duplicate Status</t>
  </si>
  <si>
    <t>Review Status</t>
  </si>
  <si>
    <t>Reserved 1</t>
  </si>
  <si>
    <t>Reserved 2</t>
  </si>
  <si>
    <t>Reserved 3</t>
  </si>
  <si>
    <t>Keep — differentiate within family</t>
  </si>
  <si>
    <t>No further duplicate merge recommended</t>
  </si>
  <si>
    <t>Open</t>
  </si>
  <si>
    <t>Keep</t>
  </si>
  <si>
    <t>PDV-001</t>
  </si>
  <si>
    <t>Parable of the Sower</t>
  </si>
  <si>
    <t>PDV-002</t>
  </si>
  <si>
    <t>Parable of the Weeds Among the Wheat</t>
  </si>
  <si>
    <t>PDV-003</t>
  </si>
  <si>
    <t>Parable of the Mustard Seed</t>
  </si>
  <si>
    <t>PDV-004</t>
  </si>
  <si>
    <t>Parable of the Leaven</t>
  </si>
  <si>
    <t>PDV-005</t>
  </si>
  <si>
    <t>Parables of the Hidden Treasure and Pearl of Great Price</t>
  </si>
  <si>
    <t>Parable of the Dragnet</t>
  </si>
  <si>
    <t>PDV-007</t>
  </si>
  <si>
    <t>Parable of the Lost Sheep</t>
  </si>
  <si>
    <t>Parable of the Lost Coin</t>
  </si>
  <si>
    <t>PDV-009</t>
  </si>
  <si>
    <t>Parable of the Prodigal Son</t>
  </si>
  <si>
    <t>PDV-010</t>
  </si>
  <si>
    <t>Parable of the Good Samaritan</t>
  </si>
  <si>
    <t>PDV-011</t>
  </si>
  <si>
    <t>Parable of the Unforgiving Servant</t>
  </si>
  <si>
    <t>PDV-012</t>
  </si>
  <si>
    <t>Parable of the Laborers in the Vineyard</t>
  </si>
  <si>
    <t>Parable of the Two Sons</t>
  </si>
  <si>
    <t>PDV-014</t>
  </si>
  <si>
    <t>Parable of the Wicked Tenants</t>
  </si>
  <si>
    <t>PDV-015</t>
  </si>
  <si>
    <t>Parables of the Wedding and Great Banquets</t>
  </si>
  <si>
    <t>PDV-016</t>
  </si>
  <si>
    <t>Parable of the Ten Virgins</t>
  </si>
  <si>
    <t>PDV-017</t>
  </si>
  <si>
    <t>Parable of the Talents</t>
  </si>
  <si>
    <t>PDV-018</t>
  </si>
  <si>
    <t>The Sheep and the Goats</t>
  </si>
  <si>
    <t>Parabolic Teaching</t>
  </si>
  <si>
    <t>PDV-019</t>
  </si>
  <si>
    <t>Parable of the Rich Fool</t>
  </si>
  <si>
    <t>PDV-020</t>
  </si>
  <si>
    <t>Parable of the Barren Fig Tree</t>
  </si>
  <si>
    <t>PDV-021</t>
  </si>
  <si>
    <t>Parable of the Dishonest Manager</t>
  </si>
  <si>
    <t>PDV-022</t>
  </si>
  <si>
    <t>The Rich Man and Lazarus</t>
  </si>
  <si>
    <t>PDV-023</t>
  </si>
  <si>
    <t>Parable of the Persistent Widow</t>
  </si>
  <si>
    <t>Parable of the Pharisee and the Tax Collector</t>
  </si>
  <si>
    <t>PDV-025</t>
  </si>
  <si>
    <t>Parable of the Friend at Midnight</t>
  </si>
  <si>
    <t>PDV-026</t>
  </si>
  <si>
    <t>PDV-027</t>
  </si>
  <si>
    <t>Lamp Under a Basket</t>
  </si>
  <si>
    <t>Parabolic Image</t>
  </si>
  <si>
    <t>PDV-028</t>
  </si>
  <si>
    <t>New Wine in Old Wineskins</t>
  </si>
  <si>
    <t>PDV-029</t>
  </si>
  <si>
    <t>The Strong Man's House</t>
  </si>
  <si>
    <t>PDV-030</t>
  </si>
  <si>
    <t>Children in the Marketplace</t>
  </si>
  <si>
    <t>PDV-031</t>
  </si>
  <si>
    <t>Jacob's Dream at Bethel</t>
  </si>
  <si>
    <t>Dream</t>
  </si>
  <si>
    <t>PDV-032</t>
  </si>
  <si>
    <t>PDV-033</t>
  </si>
  <si>
    <t>Pharaoh's Dreams of Cows and Grain</t>
  </si>
  <si>
    <t>Solomon's Dream at Gibeon</t>
  </si>
  <si>
    <t>PDV-035</t>
  </si>
  <si>
    <t>PDV-036</t>
  </si>
  <si>
    <t>Nebuchadnezzar's Great Tree Dream</t>
  </si>
  <si>
    <t>PDV-037</t>
  </si>
  <si>
    <t>Daniel's Vision of Four Beasts and the Ancient of Days</t>
  </si>
  <si>
    <t>PDV-038</t>
  </si>
  <si>
    <t>Daniel's Vision of the Ram and Goat</t>
  </si>
  <si>
    <t>PDV-039</t>
  </si>
  <si>
    <t>Isaiah's Temple Vision</t>
  </si>
  <si>
    <t>PDV-040</t>
  </si>
  <si>
    <t>Ezekiel's Throne-Chariot Vision</t>
  </si>
  <si>
    <t>PDV-041</t>
  </si>
  <si>
    <t>Valley of Dry Bones</t>
  </si>
  <si>
    <t>PDV-042</t>
  </si>
  <si>
    <t>Vision / Symbolic Act</t>
  </si>
  <si>
    <t>Ezekiel's New Temple Vision</t>
  </si>
  <si>
    <t>PDV-044</t>
  </si>
  <si>
    <t>Zechariah's Horsemen Among the Myrtle Trees</t>
  </si>
  <si>
    <t>PDV-045</t>
  </si>
  <si>
    <t>Joshua the High Priest Before the Angel</t>
  </si>
  <si>
    <t>PDV-046</t>
  </si>
  <si>
    <t>Golden Lampstand and Two Olive Trees</t>
  </si>
  <si>
    <t>PDV-047</t>
  </si>
  <si>
    <t>PDV-048</t>
  </si>
  <si>
    <t>Peter's Vision of the Great Sheet</t>
  </si>
  <si>
    <t>PDV-049</t>
  </si>
  <si>
    <t>Paul's Macedonian Vision</t>
  </si>
  <si>
    <t>PDV-050</t>
  </si>
  <si>
    <t>Son of Man Among the Lampstands</t>
  </si>
  <si>
    <t>Apocalyptic Vision</t>
  </si>
  <si>
    <t>PDV-051</t>
  </si>
  <si>
    <t>The Heavenly Throne Room</t>
  </si>
  <si>
    <t>PDV-052</t>
  </si>
  <si>
    <t>The Four Horsemen of the Apocalypse</t>
  </si>
  <si>
    <t>PDV-053</t>
  </si>
  <si>
    <t>The Woman Clothed with the Sun and the Dragon</t>
  </si>
  <si>
    <t>PDV-054</t>
  </si>
  <si>
    <t>The Lamb and the 144,000 on Mount Zion</t>
  </si>
  <si>
    <t>Keep — explicit art brief</t>
  </si>
  <si>
    <t>TP-049</t>
  </si>
  <si>
    <t>None</t>
  </si>
  <si>
    <t>Prayer / Office / Devotion</t>
  </si>
  <si>
    <t>Workable</t>
  </si>
  <si>
    <t>Keep — differentiate art</t>
  </si>
  <si>
    <t>Viable concept, but the art family is crowded and needs an explicit composition brief. Vary time of day, setting, sacred objects, posture, and tradition; avoid generic praying figures.</t>
  </si>
  <si>
    <t>TP-084</t>
  </si>
  <si>
    <t>Embodied Christian Practice</t>
  </si>
  <si>
    <t>Strong</t>
  </si>
  <si>
    <t>Has a sufficiently concrete and distinguishable visual concept for the current catalog. Make the specific bodily action, object, space, and tradition unmistakable. If it reads as generic church attendance, redesign or defer.</t>
  </si>
  <si>
    <t>TP-085</t>
  </si>
  <si>
    <t>TP-086</t>
  </si>
  <si>
    <t>Music / Sung Worship</t>
  </si>
  <si>
    <t>Has a sufficiently concrete and distinguishable visual concept for the current catalog. Use distinct instrument/choir/congregation settings, architecture, notation, and historical period rather than generic singing figures.</t>
  </si>
  <si>
    <t>TP-093</t>
  </si>
  <si>
    <t>Has a sufficiently concrete and distinguishable visual concept for the current catalog. Tie the practice to a recognizable action, object, or historical form rather than a generic devotional scene.</t>
  </si>
  <si>
    <t>TP-094</t>
  </si>
  <si>
    <t>TP-098</t>
  </si>
  <si>
    <t>Related</t>
  </si>
  <si>
    <t>BE-048 The Baptism of Jesus; DT-048 Baptism; TP-013 Baptismal Preparation; TP-014 Baptismal Vows; TP-098 Believers' Baptism by Immersion</t>
  </si>
  <si>
    <t>Baptism / Water Rite</t>
  </si>
  <si>
    <t>Has a sufficiently concrete and distinguishable visual concept for the current catalog. Differentiate river, font, baptistery, immersion, infant initiation, vows, and historical setting rather than repeating a person-in-water composition.</t>
  </si>
  <si>
    <t>Seed falls on four kinds of ground, portraying different responses to the word of the kingdom.</t>
  </si>
  <si>
    <t>Matthew 13:3–23; Mark 4:3–20; Luke 8:5–15 | Shared canon</t>
  </si>
  <si>
    <t>Jesus; Seed; Kingdom of God; Discipleship; Merged concepts: Parable of the Growing Seed</t>
  </si>
  <si>
    <t>Merged supporting concepts:
• Parable of the Growing Seed: Seed grows mysteriously from sowing to harvest while the farmer sleeps and rises. Context: Mark 4:26–29 | Shared canon.</t>
  </si>
  <si>
    <t>Flagship subject: exceptional recognition and artwork potential. Scores: significance 9.1, artwork 9.4, narrative 7.3, uniqueness 8.5; weighted impact 87.7 → Extraordinary.</t>
  </si>
  <si>
    <t>An enemy sows weeds among wheat, and both are allowed to grow until the harvest.</t>
  </si>
  <si>
    <t>Matthew 13:24–30, 36–43 | Shared canon</t>
  </si>
  <si>
    <t>Kingdom of God; Final Judgment; Harvest</t>
  </si>
  <si>
    <t>Artwork-led: the visual concept is substantially stronger than the subject's global recognition. Scores: significance 6.6, artwork 9.4, narrative 7.3, uniqueness 8.5; weighted impact 77.7 → Rare.</t>
  </si>
  <si>
    <t>The kingdom is compared to a tiny seed that grows into an unexpectedly large plant.</t>
  </si>
  <si>
    <t>Matthew 13:31–32; Mark 4:30–32; Luke 13:18–19 | Shared canon</t>
  </si>
  <si>
    <t>Kingdom of God; Growth; Seed; Merged concepts: Mustard Seed</t>
  </si>
  <si>
    <t>Merged supporting concepts:
• Mustard Seed: A tiny seed becomes one of Jesus' most memorable images for the kingdom and for faith. Context: Matthew 13:31–32; 17:20; Mark 4:30–32 | Gospel teaching | Shared canon.</t>
  </si>
  <si>
    <t>A small amount of leaven works invisibly through a large measure of flour, picturing the kingdom's pervasive growth.</t>
  </si>
  <si>
    <t>Matthew 13:33; Luke 13:20–21 | Shared canon</t>
  </si>
  <si>
    <t>Kingdom of God; Bread; Growth</t>
  </si>
  <si>
    <t>Artwork-led: the visual concept is substantially stronger than the subject's global recognition. Scores: significance 5.5, artwork 8.0, narrative 7.3, uniqueness 8.5; weighted impact 69.1 → Uncommon.</t>
  </si>
  <si>
    <t>Combines Jesus' paired kingdom parables of the hidden treasure and the pearl of great price, each portraying a discovery worth surrendering everything else to obtain.</t>
  </si>
  <si>
    <t>Matthew 13:44 | Shared canon</t>
  </si>
  <si>
    <t>Kingdom of God; Treasure; Joy; Merged concepts: Parable of the Pearl of Great Price</t>
  </si>
  <si>
    <t>Merged supporting concepts:
• Parable of the Pearl of Great Price: A merchant finds one pearl of surpassing value and sells everything to possess it. Context: Matthew 13:45–46 | Shared canon.</t>
  </si>
  <si>
    <t>A fishing net gathers every kind of fish before the catch is sorted at the shore.</t>
  </si>
  <si>
    <t>Matthew 13:47–50 | Shared canon</t>
  </si>
  <si>
    <t>Kingdom of God; Fishing; Final Judgment</t>
  </si>
  <si>
    <t>Artwork-led: the visual concept is substantially stronger than the subject's global recognition. Scores: significance 5.5, artwork 9.4, narrative 7.3, uniqueness 8.5; weighted impact 73.3 → Uncommon.</t>
  </si>
  <si>
    <t>A shepherd leaves the ninety-nine to seek one lost sheep and rejoices when it is found.</t>
  </si>
  <si>
    <t>Matthew 18:12–14; Luke 15:3–7 | Shared canon</t>
  </si>
  <si>
    <t>Good Shepherd; Repentance; Mercy</t>
  </si>
  <si>
    <t>Highly distinctive collectible concept with unusually strong visual identity. Scores: significance 8.9, artwork 9.4, narrative 7.3, uniqueness 8.5; weighted impact 86.9 → Extraordinary.</t>
  </si>
  <si>
    <t>A woman searches her house carefully for one lost coin and celebrates when she finds it.</t>
  </si>
  <si>
    <t>Luke 15:8–10 | Shared canon</t>
  </si>
  <si>
    <t>Repentance; Joy; Lost Sheep; Merged concepts: The Lost Coin</t>
  </si>
  <si>
    <t>Merged supporting concepts:
• The Lost Coin: A lost silver coin recovered after careful searching forms one of Luke's three parables of the lost and found. Context: Luke 15:8–10 | Gospel teaching | Shared canon.</t>
  </si>
  <si>
    <t>A father welcomes home a ruined younger son while confronting the resentment of the elder brother.</t>
  </si>
  <si>
    <t>Luke 15:11–32 | Shared canon</t>
  </si>
  <si>
    <t>Repentance; Forgiveness; Mercy; Fatherhood</t>
  </si>
  <si>
    <t>Flagship subject: exceptional recognition and artwork potential. Scores: significance 9.5, artwork 10.0, narrative 7.3, uniqueness 8.5; weighted impact 91.1 → Legendary.</t>
  </si>
  <si>
    <t>A despised outsider becomes the true neighbor by rescuing and caring for a wounded man.</t>
  </si>
  <si>
    <t>Luke 10:25–37 | Shared canon</t>
  </si>
  <si>
    <t>Love of Neighbor; Mercy; Jericho Road</t>
  </si>
  <si>
    <t>Migrated from the former Biblical Events card.</t>
  </si>
  <si>
    <t>Flagship subject: exceptional recognition and artwork potential. Scores: significance 9.4, artwork 10.0, narrative 7.3, uniqueness 8.5; weighted impact 90.7 → Legendary.</t>
  </si>
  <si>
    <t>A servant forgiven an enormous debt refuses mercy to a fellow servant who owes him far less.</t>
  </si>
  <si>
    <t>Matthew 18:23–35 | Shared canon</t>
  </si>
  <si>
    <t>Forgiveness; Mercy; Debt; Merged concepts: Parable of the Two Debtors</t>
  </si>
  <si>
    <t>Merged supporting concepts:
• Parable of the Two Debtors: Two debtors are forgiven unequal sums, exposing the relationship between forgiveness, gratitude, and love. Context: Luke 7:41–43 | Shared canon.</t>
  </si>
  <si>
    <t>Workers hired at different hours receive the same wage, challenging assumptions about merit and generosity.</t>
  </si>
  <si>
    <t>Matthew 20:1–16 | Shared canon</t>
  </si>
  <si>
    <t>Kingdom of God; Vineyard; Grace</t>
  </si>
  <si>
    <t>One son refuses but later obeys while another promises obedience but does not act.</t>
  </si>
  <si>
    <t>Matthew 21:28–32 | Shared canon</t>
  </si>
  <si>
    <t>Obedience; Repentance; Religious Leaders</t>
  </si>
  <si>
    <t>Violent tenants reject the landowner's servants and finally kill his son, forming a pointed judgment story.</t>
  </si>
  <si>
    <t>Matthew 21:33–46; Mark 12:1–12; Luke 20:9–19 | Shared canon</t>
  </si>
  <si>
    <t>Vineyard; Prophets; Son; Judgment</t>
  </si>
  <si>
    <t>Artwork-led: the visual concept is substantially stronger than the subject's global recognition. Scores: significance 7.8, artwork 9.4, narrative 7.3, uniqueness 8.5; weighted impact 82.5 → Rare.</t>
  </si>
  <si>
    <t>Combines Jesus' closely related banquet parables into one feast-centered card about invitation, refusal, unexpected guests, and readiness for God's kingdom.</t>
  </si>
  <si>
    <t>Matthew 22:1–14 | Shared canon</t>
  </si>
  <si>
    <t>Kingdom of God; Banquet; Judgment; Merged concepts: Parable of the Great Banquet</t>
  </si>
  <si>
    <t>Merged supporting concepts:
• Parable of the Great Banquet: Invited guests make excuses, so the host fills the feast with people from the streets and margins. Context: Luke 14:15–24 | Shared canon.</t>
  </si>
  <si>
    <t>Artwork-led: the visual concept is substantially stronger than the subject's global recognition. Scores: significance 6.6, artwork 9.4, narrative 7.9, uniqueness 8.5; weighted impact 78.9 → Rare.</t>
  </si>
  <si>
    <t>Ten attendants await a delayed bridegroom; only those prepared with oil are ready when he arrives.</t>
  </si>
  <si>
    <t>Matthew 25:1–13 | Shared canon</t>
  </si>
  <si>
    <t>Watchfulness; Bridegroom; Lamps; Second Coming; Merged concepts: Parable of the Watchful Servants</t>
  </si>
  <si>
    <t>Merged supporting concepts:
• Parable of the Watchful Servants: Servants remain dressed and ready with lamps burning as they await their master's unexpected return. Context: Luke 12:35–40 | Shared canon.</t>
  </si>
  <si>
    <t>Highly distinctive collectible concept with unusually strong visual identity. Scores: significance 8.5, artwork 9.4, narrative 7.3, uniqueness 8.5; weighted impact 85.3 → Extraordinary.</t>
  </si>
  <si>
    <t>Servants receive differing sums to steward during their master's absence and are judged on their faithfulness.</t>
  </si>
  <si>
    <t>Matthew 25:14–30 | Shared canon</t>
  </si>
  <si>
    <t>Stewardship; Faithfulness; Judgment</t>
  </si>
  <si>
    <t>The Son of Man separates the nations like a shepherd separates sheep from goats, linking judgment with mercy shown to 'the least of these.'</t>
  </si>
  <si>
    <t>Matthew 25:31–46 | Shared canon</t>
  </si>
  <si>
    <t>Final Judgment; Mercy; Son of Man</t>
  </si>
  <si>
    <t>A wealthy man builds larger barns for his surplus but dies before enjoying the security he expected.</t>
  </si>
  <si>
    <t>Luke 12:16–21 | Shared canon</t>
  </si>
  <si>
    <t>Greed; Wealth; Mortality</t>
  </si>
  <si>
    <t>A fruitless fig tree receives one more season of cultivation before judgment.</t>
  </si>
  <si>
    <t>Luke 13:6–9 | Shared canon</t>
  </si>
  <si>
    <t>Repentance; Fig Tree; Patience</t>
  </si>
  <si>
    <t>A manager facing dismissal acts shrewdly with his master's accounts, prompting a difficult teaching about wealth and faithfulness.</t>
  </si>
  <si>
    <t>Luke 16:1–13 | Shared canon</t>
  </si>
  <si>
    <t>Wealth; Stewardship; Faithfulness</t>
  </si>
  <si>
    <t>Interpretation is debated; educational copy should distinguish the manager's shrewdness from moral approval of dishonesty.</t>
  </si>
  <si>
    <t>A rich man and a suffering beggar experience a dramatic reversal after death.</t>
  </si>
  <si>
    <t>Luke 16:19–31 | Shared canon</t>
  </si>
  <si>
    <t>Wealth; Mercy; Judgment; Abraham</t>
  </si>
  <si>
    <t>A widow repeatedly petitions an unjust judge until he finally grants justice.</t>
  </si>
  <si>
    <t>Luke 18:1–8 | Shared canon</t>
  </si>
  <si>
    <t>Prayer; Perseverance; Justice</t>
  </si>
  <si>
    <t>Two men pray in the temple; the self-exalting Pharisee is contrasted with the repentant tax collector.</t>
  </si>
  <si>
    <t>Luke 18:9–14 | Shared canon</t>
  </si>
  <si>
    <t>Prayer; Humility; Repentance</t>
  </si>
  <si>
    <t>A man persists in asking his neighbor for bread at midnight, illustrating bold persistence in prayer.</t>
  </si>
  <si>
    <t>Luke 11:5–8 | Shared canon</t>
  </si>
  <si>
    <t>Prayer; Hospitality; Persistence</t>
  </si>
  <si>
    <t>One house is founded on rock and survives the storm while another built on sand collapses.</t>
  </si>
  <si>
    <t>Matthew 7:24–27; Luke 6:46–49 | Shared canon</t>
  </si>
  <si>
    <t>Sermon on the Mount; Obedience; Rock</t>
  </si>
  <si>
    <t>Highly distinctive collectible concept with unusually strong visual identity. Scores: significance 8.5, artwork 9.4, narrative 7.9, uniqueness 8.5; weighted impact 86.5 → Extraordinary.</t>
  </si>
  <si>
    <t>A lamp is meant to shine from a stand rather than be hidden under a basket.</t>
  </si>
  <si>
    <t>Matthew 5:14–16; Mark 4:21–25; Luke 8:16–18 | Shared canon</t>
  </si>
  <si>
    <t>Light; Witness; Discipleship</t>
  </si>
  <si>
    <t>New wine and old wineskins form a vivid image about the incompatibility of Jesus' new work with inadequate old containers.</t>
  </si>
  <si>
    <t>Matthew 9:16–17; Mark 2:21–22; Luke 5:36–39 | Shared canon</t>
  </si>
  <si>
    <t>Wine; New Covenant; Discipleship</t>
  </si>
  <si>
    <t>Jesus depicts the defeat of evil as binding a strong man before plundering his house.</t>
  </si>
  <si>
    <t>Matthew 12:25–29; Mark 3:23–27; Luke 11:21–22 | Shared canon</t>
  </si>
  <si>
    <t>Kingdom of God; Spiritual Conflict; Deliverance</t>
  </si>
  <si>
    <t>Jesus compares his generation to children dissatisfied whether their companions play wedding music or funeral laments.</t>
  </si>
  <si>
    <t>Matthew 11:16–19; Luke 7:31–35 | Shared canon</t>
  </si>
  <si>
    <t>John the Baptist; Jesus; Rejection</t>
  </si>
  <si>
    <t>Artwork-led: the visual concept is substantially stronger than the subject's global recognition. Scores: significance 5.5, artwork 8.0, narrative 7.6, uniqueness 8.5; weighted impact 69.7 → Uncommon.</t>
  </si>
  <si>
    <t>Jacob sees a stairway between earth and heaven with angels ascending and descending as God renews the covenant promise.</t>
  </si>
  <si>
    <t>Genesis 28:10–22 | Shared canon</t>
  </si>
  <si>
    <t>Jacob; Bethel; Angels; Covenant; Merged concepts: Jacob's Pillar at Bethel</t>
  </si>
  <si>
    <t>Migrated from the former Biblical Events card 'Jacob's Ladder.'</t>
  </si>
  <si>
    <t>Merged supporting concepts:
• Jacob's Pillar at Bethel: Memorializes Jacob's encounter with God at Bethel and his vow after the stairway dream. Context: Genesis 28:18–22; 35:14–15 | Patriarchal period | Shared canon.</t>
  </si>
  <si>
    <t>Highly distinctive collectible concept with unusually strong visual identity. Scores: significance 8.7, artwork 9.8, narrative 7.9, uniqueness 8.5; weighted impact 88.5 → Extraordinary.</t>
  </si>
  <si>
    <t>Joseph dreams of sheaves and heavenly bodies bowing before him, provoking resentment from his brothers.</t>
  </si>
  <si>
    <t>Genesis 37:5–11 | Shared canon</t>
  </si>
  <si>
    <t>Joseph; Jacob; Brothers; Egypt</t>
  </si>
  <si>
    <t>Artwork-led: the visual concept is substantially stronger than the subject's global recognition. Scores: significance 6.6, artwork 9.8, narrative 7.9, uniqueness 8.5; weighted impact 80.1 → Rare.</t>
  </si>
  <si>
    <t>Seven healthy cows and seven full ears are consumed by seven gaunt cows and scorched ears, foretelling years of plenty and famine.</t>
  </si>
  <si>
    <t>Genesis 41:1–36 | Shared canon</t>
  </si>
  <si>
    <t>Joseph; Pharaoh; Famine; Egypt</t>
  </si>
  <si>
    <t>Artwork-led: the visual concept is substantially stronger than the subject's global recognition. Scores: significance 7.8, artwork 9.8, narrative 7.9, uniqueness 8.5; weighted impact 84.9 → Extraordinary.</t>
  </si>
  <si>
    <t>God appears to Solomon in a dream and invites him to ask for what he desires; Solomon asks for wisdom to govern.</t>
  </si>
  <si>
    <t>1 Kings 3:5–15 | Shared canon</t>
  </si>
  <si>
    <t>Solomon; Wisdom; Gibeon; Temple</t>
  </si>
  <si>
    <t>A colossal statue of successive metals is shattered by a stone that becomes a mountain, symbolizing earthly kingdoms and God's enduring rule.</t>
  </si>
  <si>
    <t>Daniel 2 | Shared canon</t>
  </si>
  <si>
    <t>Nebuchadnezzar; Daniel; Kingdoms; Stone</t>
  </si>
  <si>
    <t>A vast tree sheltering the world is cut down, warning the king of humiliation until he acknowledges divine sovereignty.</t>
  </si>
  <si>
    <t>Daniel 4 | Shared canon</t>
  </si>
  <si>
    <t>Nebuchadnezzar; Daniel; Pride; Humbling</t>
  </si>
  <si>
    <t>Combines Daniel's four beasts with the heavenly court and Ancient of Days that form the larger vision of kingdoms, judgment, and the Son of Man.</t>
  </si>
  <si>
    <t>Daniel 7:1–8 | Shared canon</t>
  </si>
  <si>
    <t>Daniel; Kingdoms; Sea; Ancient of Days; Merged concepts: The Ancient of Days</t>
  </si>
  <si>
    <t>Merged supporting concepts:
• The Ancient of Days: Daniel sees the Ancient of Days enthroned in fiery majesty as the heavenly court sits in judgment. Context: Daniel 7:9–14 | Shared canon.</t>
  </si>
  <si>
    <t>Flagship subject: exceptional recognition and artwork potential. Scores: significance 9.0, artwork 9.8, narrative 8.0, uniqueness 8.5; weighted impact 89.9 → Legendary.</t>
  </si>
  <si>
    <t>A ram and a swift goat clash in a symbolic vision interpreted in relation to empires and rulers.</t>
  </si>
  <si>
    <t>Daniel 8 | Shared canon</t>
  </si>
  <si>
    <t>Daniel; Empires; Gabriel; Prophecy</t>
  </si>
  <si>
    <t>Artwork-led: the visual concept is substantially stronger than the subject's global recognition. Scores: significance 6.6, artwork 9.8, narrative 8.0, uniqueness 8.5; weighted impact 80.3 → Rare.</t>
  </si>
  <si>
    <t>Isaiah sees the Lord enthroned above the temple, seraphim crying 'Holy,' and a coal touching his lips before his prophetic commission.</t>
  </si>
  <si>
    <t>Isaiah 6:1–8 | Shared canon</t>
  </si>
  <si>
    <t>Isaiah; Seraphim; Temple; Holiness</t>
  </si>
  <si>
    <t>Migrated from Biblical Events.</t>
  </si>
  <si>
    <t>Flagship subject: exceptional recognition and artwork potential. Scores: significance 9.1, artwork 9.8, narrative 8.0, uniqueness 8.5; weighted impact 90.3 → Legendary.</t>
  </si>
  <si>
    <t>Ezekiel sees living creatures, wheels within wheels, and a radiant throne revealing God's mobile glory.</t>
  </si>
  <si>
    <t>Ezekiel 1 | Shared canon</t>
  </si>
  <si>
    <t>Ezekiel; Cherubim; Wheels; Glory of God</t>
  </si>
  <si>
    <t>Flagship subject: exceptional recognition and artwork potential. Scores: significance 9.1, artwork 10.0, narrative 8.0, uniqueness 9.2; weighted impact 91.6 → Legendary.</t>
  </si>
  <si>
    <t>A valley filled with bones comes together, receives breath, and lives as a sign of restoration and hope.</t>
  </si>
  <si>
    <t>Ezekiel 37:1–14 | Shared canon</t>
  </si>
  <si>
    <t>Ezekiel; Resurrection Imagery; Israel; Spirit</t>
  </si>
  <si>
    <t>Flagship subject: exceptional recognition and artwork potential. Scores: significance 9.0, artwork 10.0, narrative 7.3, uniqueness 9.2; weighted impact 89.8 → Legendary.</t>
  </si>
  <si>
    <t>Ezekiel is commanded to eat a written scroll before speaking God's words to Israel.</t>
  </si>
  <si>
    <t>Ezekiel 2:8–3:3 | Shared canon</t>
  </si>
  <si>
    <t>Ezekiel; Scroll; Prophecy; Word of God</t>
  </si>
  <si>
    <t>Ezekiel is shown an immense restored temple and a river of life flowing outward from it.</t>
  </si>
  <si>
    <t>Ezekiel 40–48 | Shared canon</t>
  </si>
  <si>
    <t>Temple; River of Life; Restoration; New Jerusalem</t>
  </si>
  <si>
    <t>Zechariah sees mounted messengers among myrtle trees reporting on the earth, beginning a sequence of night visions.</t>
  </si>
  <si>
    <t>Zechariah 1:7–17 | Shared canon</t>
  </si>
  <si>
    <t>Zechariah; Horsemen; Jerusalem; Night Visions</t>
  </si>
  <si>
    <t>Artwork-led: the visual concept is substantially stronger than the subject's global recognition. Scores: significance 5.5, artwork 9.4, narrative 9.0, uniqueness 8.5; weighted impact 76.7 → Uncommon.</t>
  </si>
  <si>
    <t>The high priest Joshua stands accused in filthy garments before receiving clean garments and a restored turban.</t>
  </si>
  <si>
    <t>Zechariah 3 | Shared canon</t>
  </si>
  <si>
    <t>Joshua the High Priest; Accuser; Cleansing; Priesthood</t>
  </si>
  <si>
    <t>Zechariah sees a golden lampstand fed by two olive trees, paired with the message 'Not by might, nor by power, but by my Spirit.'</t>
  </si>
  <si>
    <t>Zechariah 4 | Shared canon</t>
  </si>
  <si>
    <t>Zechariah; Zerubbabel; Lampstand; Olive Trees; Merged concepts: Zechariah's Lampstand</t>
  </si>
  <si>
    <t>Merged supporting concepts:
• Zechariah's Lampstand: A gold lampstand with a bowl and seven lamps anchors Zechariah's vision concerning God's Spirit and Zerubbabel. Context: Zechariah 4:1–14 | Post-exilic period | Shared canon.</t>
  </si>
  <si>
    <t>A gigantic scroll flies through the air as a sign of judgment against theft and false swearing.</t>
  </si>
  <si>
    <t>Zechariah 5:1–4 | Shared canon</t>
  </si>
  <si>
    <t>Zechariah; Scroll; Judgment; Covenant</t>
  </si>
  <si>
    <t>Peter sees a sheet filled with animals lowered from heaven, preparing him for the inclusion of Gentiles in Cornelius's household.</t>
  </si>
  <si>
    <t>Acts 10:9–16 | Shared canon</t>
  </si>
  <si>
    <t>Peter; Cornelius; Gentile Mission; Animals; Merged concepts: Peter's Great Sheet</t>
  </si>
  <si>
    <t>Merged supporting concepts:
• Peter's Great Sheet: A large sheet filled with animals descends in Peter's vision before his encounter with Cornelius. Context: Acts 10:9–16; 11:5–10 | Apostolic period | Shared canon.</t>
  </si>
  <si>
    <t>Artwork-led: the visual concept is substantially stronger than the subject's global recognition. Scores: significance 7.8, artwork 9.8, narrative 8.0, uniqueness 8.5; weighted impact 85.1 → Extraordinary.</t>
  </si>
  <si>
    <t>Paul sees a Macedonian man pleading for help, redirecting the missionary journey toward Macedonia.</t>
  </si>
  <si>
    <t>Acts 16:6–10 | Shared canon</t>
  </si>
  <si>
    <t>Paul; Macedonia; Mission; Philippi</t>
  </si>
  <si>
    <t>John sees the glorified Son of Man standing among seven golden lampstands with stars in his hand.</t>
  </si>
  <si>
    <t>Revelation 1:9–20 | Shared canon</t>
  </si>
  <si>
    <t>John; Seven Churches; Lampstands; Christ</t>
  </si>
  <si>
    <t>John sees God's throne surrounded by elders, living creatures, lightning, crystal-like sea, and ceaseless worship.</t>
  </si>
  <si>
    <t>Revelation 4 | Shared canon</t>
  </si>
  <si>
    <t>Throne; Four Living Creatures; Worship; Revelation</t>
  </si>
  <si>
    <t>Flagship subject: exceptional recognition and artwork potential. Scores: significance 9.2, artwork 9.4, narrative 7.3, uniqueness 8.5; weighted impact 88.1 → Extraordinary.</t>
  </si>
  <si>
    <t>Four riders emerge as the first seals are opened, symbolizing conquest, war, famine, and death.</t>
  </si>
  <si>
    <t>Revelation 6:1–8 | Shared canon</t>
  </si>
  <si>
    <t>Seven Seals; Lamb; Judgment; Horsemen</t>
  </si>
  <si>
    <t>Flagship subject: exceptional recognition and artwork potential. Scores: significance 9.4, artwork 10.0, narrative 8.9, uniqueness 9.2; weighted impact 94.6 → Legendary.</t>
  </si>
  <si>
    <t>A radiant woman, a child, and a great dragon form one of Revelation's most dramatic symbolic conflicts.</t>
  </si>
  <si>
    <t>Revelation 12 | Shared canon</t>
  </si>
  <si>
    <t>Dragon; Michael; Messiah; Cosmic Conflict</t>
  </si>
  <si>
    <t>Flagship subject: exceptional recognition and artwork potential. Scores: significance 9.1, artwork 10.0, narrative 8.2, uniqueness 9.2; weighted impact 92.0 → Legendary.</t>
  </si>
  <si>
    <t>John sees the Lamb standing on Mount Zion with a redeemed multitude bearing divine names and singing a new song.</t>
  </si>
  <si>
    <t>Revelation 14:1–5 | Shared canon</t>
  </si>
  <si>
    <t>Lamb; Mount Zion; 144,000; New Song</t>
  </si>
  <si>
    <t>SANCTIFICATION TCG — DUPLICATE / ART-COLLISION MERGE LEDGER</t>
  </si>
  <si>
    <t>Active Before</t>
  </si>
  <si>
    <t>Active After</t>
  </si>
  <si>
    <t>Merge Groups</t>
  </si>
  <si>
    <t>Survivor Category</t>
  </si>
  <si>
    <t>Survivor ID</t>
  </si>
  <si>
    <t>Survivor Card</t>
  </si>
  <si>
    <t>Merged Card Category</t>
  </si>
  <si>
    <t>Merged Card Old ID</t>
  </si>
  <si>
    <t>Merged Card</t>
  </si>
  <si>
    <t>Why Merged</t>
  </si>
  <si>
    <t>Information Preserved</t>
  </si>
  <si>
    <t>Result</t>
  </si>
  <si>
    <t>Merged to avoid duplicate-feeling card art. The survivor has the clearer or more flexible visual concept, while the retired identity adds context rather than requiring its own illustration.</t>
  </si>
  <si>
    <t>Moved to survivor information box + Deferred Expansion</t>
  </si>
  <si>
    <t>Merged</t>
  </si>
  <si>
    <t>SANCTIFICATION TCG — GLOBAL RARITY CALIBRATION</t>
  </si>
  <si>
    <t>Scoring Component</t>
  </si>
  <si>
    <t>Weight</t>
  </si>
  <si>
    <t>Minimum Impact Score</t>
  </si>
  <si>
    <t>Total</t>
  </si>
  <si>
    <t>Rarity is calibrated globally rather than by category. The final 500-card catalog retains the approved thresholds after 21 low-impact Common place cards were pruned.</t>
  </si>
  <si>
    <t>Rank</t>
  </si>
  <si>
    <t>Legacy Candidate Rarity</t>
  </si>
  <si>
    <t>Legacy → Proposed</t>
  </si>
  <si>
    <t>Art Collision Risk</t>
  </si>
  <si>
    <t>Legendary → Legendary</t>
  </si>
  <si>
    <t>Rare → Legendary</t>
  </si>
  <si>
    <t>Extraordinary → Legendary</t>
  </si>
  <si>
    <t>Uncommon → Extraordinary</t>
  </si>
  <si>
    <t>Rare → Extraordinary</t>
  </si>
  <si>
    <t>Legendary → Extraordinary</t>
  </si>
  <si>
    <t>Extraordinary → Extraordinary</t>
  </si>
  <si>
    <t>Uncommon → Rare</t>
  </si>
  <si>
    <t>Legendary → Rare</t>
  </si>
  <si>
    <t>Extraordinary → Rare</t>
  </si>
  <si>
    <t>Rare → Rare</t>
  </si>
  <si>
    <t>Extraordinary → Uncommon</t>
  </si>
  <si>
    <t>Rare → Uncommon</t>
  </si>
  <si>
    <t>Uncommon → Uncommon</t>
  </si>
  <si>
    <t>Legendary → Uncommon</t>
  </si>
  <si>
    <t>Common → Uncommon</t>
  </si>
  <si>
    <t>Extraordinary → Common</t>
  </si>
  <si>
    <t>Rare → Common</t>
  </si>
  <si>
    <t>Uncommon → Common</t>
  </si>
  <si>
    <t>Legendary → Common</t>
  </si>
  <si>
    <t>Common → Common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</si>
</sst>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font>
      <sz val="11"/>
      <name val="Carlito"/>
    </font>
    <font>
      <b/>
      <sz val="11"/>
      <color rgb="FFFFFFFF"/>
      <name val="Carlito"/>
    </font>
    <font>
      <b/>
      <sz val="14"/>
      <color rgb="FFFFFFFF"/>
      <name val="Carlito"/>
    </font>
    <font>
      <sz val="10"/>
      <color rgb="FF1F2937"/>
      <name val="Carlito"/>
    </font>
    <font>
      <b/>
      <sz val="10"/>
      <color rgb="FF1F2937"/>
      <name val="Carlito"/>
    </font>
    <font>
      <b/>
      <sz val="18"/>
      <color rgb="FFFFFFFF"/>
      <name val="Carlito"/>
    </font>
    <font>
      <b/>
      <sz val="10"/>
      <color rgb="FFFFFFFF"/>
      <name val="Carlito"/>
    </font>
    <font>
      <i/>
      <sz val="10"/>
      <color rgb="FF374151"/>
      <name val="Carlito"/>
    </font>
  </fonts>
  <fills count="23">
    <fill>
      <patternFill patternType="none"/>
    </fill>
    <fill>
      <patternFill patternType="gray125"/>
    </fill>
    <fill>
      <patternFill patternType="solid">
        <fgColor rgb="FF233044"/>
      </patternFill>
    </fill>
    <fill>
      <patternFill patternType="solid">
        <fgColor rgb="FFFFFFFF"/>
      </patternFill>
    </fill>
    <fill>
      <patternFill patternType="solid">
        <fgColor rgb="FF688371"/>
      </patternFill>
    </fill>
    <fill>
      <patternFill patternType="solid">
        <fgColor rgb="FF26374F"/>
      </patternFill>
    </fill>
    <fill>
      <patternFill patternType="solid">
        <fgColor rgb="FFE2ECE6"/>
      </patternFill>
    </fill>
    <fill>
      <patternFill patternType="solid">
        <fgColor rgb="FF688371"/>
      </patternFill>
    </fill>
    <fill>
      <patternFill patternType="solid">
        <fgColor rgb="FF6B7280"/>
      </patternFill>
    </fill>
    <fill>
      <patternFill patternType="solid">
        <fgColor rgb="FF26374F"/>
      </patternFill>
    </fill>
    <fill>
      <patternFill patternType="solid">
        <fgColor rgb="FF688371"/>
      </patternFill>
    </fill>
    <fill>
      <patternFill patternType="solid">
        <fgColor rgb="FF2F5A46"/>
      </patternFill>
    </fill>
    <fill>
      <patternFill patternType="solid">
        <fgColor rgb="FF26374F"/>
      </patternFill>
    </fill>
    <fill>
      <patternFill patternType="solid">
        <fgColor rgb="FFE2ECE6"/>
      </patternFill>
    </fill>
    <fill>
      <patternFill patternType="solid">
        <fgColor rgb="FF2F5A46"/>
      </patternFill>
    </fill>
    <fill>
      <patternFill patternType="solid">
        <fgColor rgb="FF688371"/>
      </patternFill>
    </fill>
    <fill>
      <patternFill patternType="solid">
        <fgColor rgb="FFE2ECE6"/>
      </patternFill>
    </fill>
    <fill>
      <patternFill patternType="solid">
        <fgColor rgb="FFF3F4F6"/>
      </patternFill>
    </fill>
    <fill>
      <patternFill patternType="solid">
        <fgColor rgb="FF26374F"/>
      </patternFill>
    </fill>
    <fill>
      <patternFill patternType="solid">
        <fgColor rgb="FFE2ECE6"/>
      </patternFill>
    </fill>
    <fill>
      <patternFill patternType="solid">
        <fgColor rgb="FF688371"/>
      </patternFill>
    </fill>
    <fill>
      <patternFill patternType="solid">
        <fgColor rgb="FF26374F"/>
      </patternFill>
    </fill>
    <fill>
      <patternFill patternType="solid">
        <fgColor rgb="FFE2ECE6"/>
      </patternFill>
    </fill>
  </fills>
  <borders count="1">
    <border>
      <left/>
      <right/>
      <top/>
      <bottom/>
      <diagonal/>
    </border>
  </borders>
  <cellStyleXfs count="1">
    <xf numFmtId="0" fontId="0" fillId="0" borderId="0"/>
  </cellStyleXfs>
  <cellXfs count="48">
    <xf numFmtId="0" fontId="0" fillId="0" borderId="0" xfId="0"/>
    <xf numFmtId="0" fontId="1" fillId="2" borderId="0" xfId="0" applyFont="1" applyFill="1" applyAlignment="1">
      <alignment horizontal="center" vertical="center" wrapText="1"/>
    </xf>
    <xf numFmtId="0" fontId="0" fillId="0" borderId="0" xfId="0" applyAlignment="1">
      <alignment vertical="top" wrapText="1"/>
    </xf>
    <xf numFmtId="0" fontId="0" fillId="0" borderId="0" xfId="0" applyAlignment="1">
      <alignment wrapText="1"/>
    </xf>
    <xf numFmtId="0" fontId="3" fillId="3" borderId="0" xfId="0" applyFont="1" applyFill="1" applyAlignment="1">
      <alignment vertical="center" wrapText="1"/>
    </xf>
    <xf numFmtId="0" fontId="6" fillId="4" borderId="0" xfId="0" applyFont="1" applyFill="1" applyAlignment="1">
      <alignment horizontal="center" vertical="center" wrapText="1"/>
    </xf>
    <xf numFmtId="0" fontId="6" fillId="5" borderId="0" xfId="0" applyFont="1" applyFill="1" applyAlignment="1">
      <alignment horizontal="center" vertical="center" wrapText="1"/>
    </xf>
    <xf numFmtId="0" fontId="6" fillId="5" borderId="0" xfId="0" applyFont="1" applyFill="1" applyAlignment="1">
      <alignment vertical="center" wrapText="1"/>
    </xf>
    <xf numFmtId="0" fontId="3" fillId="6" borderId="0" xfId="0" applyFont="1" applyFill="1" applyAlignment="1">
      <alignment vertical="center" wrapText="1"/>
    </xf>
    <xf numFmtId="0" fontId="4" fillId="6" borderId="0" xfId="0" applyFont="1" applyFill="1" applyAlignment="1">
      <alignment vertical="center" wrapText="1"/>
    </xf>
    <xf numFmtId="0" fontId="3" fillId="3" borderId="0" xfId="0" applyFont="1" applyFill="1" applyAlignment="1">
      <alignment horizontal="right" vertical="center" wrapText="1"/>
    </xf>
    <xf numFmtId="0" fontId="4" fillId="6" borderId="0" xfId="0" applyFont="1" applyFill="1" applyAlignment="1">
      <alignment horizontal="right" vertical="center" wrapText="1"/>
    </xf>
    <xf numFmtId="0" fontId="3" fillId="0" borderId="0" xfId="0" applyFont="1" applyAlignment="1">
      <alignment vertical="top" wrapText="1"/>
    </xf>
    <xf numFmtId="0" fontId="6" fillId="7" borderId="0" xfId="0" applyFont="1" applyFill="1" applyAlignment="1">
      <alignment vertical="center" wrapText="1"/>
    </xf>
    <xf numFmtId="0" fontId="4" fillId="6" borderId="0" xfId="0" applyFont="1" applyFill="1" applyAlignment="1">
      <alignment horizontal="center" vertical="center" wrapText="1"/>
    </xf>
    <xf numFmtId="0" fontId="4" fillId="6" borderId="0" xfId="0" applyFont="1" applyFill="1" applyAlignment="1">
      <alignment wrapText="1"/>
    </xf>
    <xf numFmtId="0" fontId="6" fillId="9" borderId="0" xfId="0" applyFont="1" applyFill="1" applyAlignment="1">
      <alignment vertical="center" wrapText="1"/>
    </xf>
    <xf numFmtId="0" fontId="6" fillId="10" borderId="0" xfId="0" applyFont="1" applyFill="1" applyAlignment="1">
      <alignment horizontal="center" vertical="center" wrapText="1"/>
    </xf>
    <xf numFmtId="0" fontId="6" fillId="10" borderId="0" xfId="0" applyFont="1" applyFill="1" applyAlignment="1">
      <alignment vertical="center" wrapText="1"/>
    </xf>
    <xf numFmtId="0" fontId="6" fillId="12" borderId="0" xfId="0" applyFont="1" applyFill="1" applyAlignment="1">
      <alignment vertical="center" wrapText="1"/>
    </xf>
    <xf numFmtId="0" fontId="5" fillId="11" borderId="0" xfId="0" applyFont="1" applyFill="1" applyAlignment="1">
      <alignment vertical="center" wrapText="1"/>
    </xf>
    <xf numFmtId="0" fontId="6" fillId="12" borderId="0" xfId="0" applyFont="1" applyFill="1" applyAlignment="1">
      <alignment horizontal="center" vertical="center" wrapText="1"/>
    </xf>
    <xf numFmtId="0" fontId="4" fillId="13" borderId="0" xfId="0" applyFont="1" applyFill="1" applyAlignment="1">
      <alignment horizontal="center" vertical="center" wrapText="1"/>
    </xf>
    <xf numFmtId="0" fontId="6" fillId="15" borderId="0" xfId="0" applyFont="1" applyFill="1" applyAlignment="1">
      <alignment vertical="center" wrapText="1"/>
    </xf>
    <xf numFmtId="9" fontId="0" fillId="0" borderId="0" xfId="0" applyNumberFormat="1"/>
    <xf numFmtId="164" fontId="0" fillId="0" borderId="0" xfId="0" applyNumberFormat="1"/>
    <xf numFmtId="0" fontId="4" fillId="16" borderId="0" xfId="0" applyFont="1" applyFill="1"/>
    <xf numFmtId="165" fontId="0" fillId="0" borderId="0" xfId="0" applyNumberFormat="1"/>
    <xf numFmtId="165" fontId="4" fillId="16" borderId="0" xfId="0" applyNumberFormat="1" applyFont="1" applyFill="1"/>
    <xf numFmtId="0" fontId="6" fillId="18" borderId="0" xfId="0" applyFont="1" applyFill="1" applyAlignment="1">
      <alignment vertical="center" wrapText="1"/>
    </xf>
    <xf numFmtId="164" fontId="3" fillId="0" borderId="0" xfId="0" applyNumberFormat="1" applyFont="1" applyAlignment="1">
      <alignment vertical="top" wrapText="1"/>
    </xf>
    <xf numFmtId="0" fontId="6" fillId="20" borderId="0" xfId="0" applyFont="1" applyFill="1" applyAlignment="1">
      <alignment vertical="center" wrapText="1"/>
    </xf>
    <xf numFmtId="0" fontId="6" fillId="21" borderId="0" xfId="0" applyFont="1" applyFill="1" applyAlignment="1">
      <alignment vertical="center" wrapText="1"/>
    </xf>
    <xf numFmtId="0" fontId="2" fillId="2" borderId="0" xfId="0" applyFont="1" applyFill="1" applyAlignment="1">
      <alignment horizontal="left" vertical="center"/>
    </xf>
    <xf numFmtId="0" fontId="5" fillId="11" borderId="0" xfId="0" applyFont="1" applyFill="1" applyAlignment="1">
      <alignment horizontal="left" vertical="center" wrapText="1"/>
    </xf>
    <xf numFmtId="0" fontId="6" fillId="5" borderId="0" xfId="0" applyFont="1" applyFill="1" applyAlignment="1">
      <alignment horizontal="center" vertical="center" wrapText="1"/>
    </xf>
    <xf numFmtId="0" fontId="3" fillId="3" borderId="0" xfId="0" applyFont="1" applyFill="1" applyAlignment="1">
      <alignment vertical="center" wrapText="1"/>
    </xf>
    <xf numFmtId="0" fontId="4" fillId="6" borderId="0" xfId="0" applyFont="1" applyFill="1" applyAlignment="1">
      <alignment vertical="center" wrapText="1"/>
    </xf>
    <xf numFmtId="0" fontId="0" fillId="0" borderId="0" xfId="0" applyAlignment="1">
      <alignment wrapText="1"/>
    </xf>
    <xf numFmtId="0" fontId="6" fillId="5" borderId="0" xfId="0" applyFont="1" applyFill="1" applyAlignment="1">
      <alignment vertical="center" wrapText="1"/>
    </xf>
    <xf numFmtId="0" fontId="6" fillId="12" borderId="0" xfId="0" applyFont="1" applyFill="1" applyAlignment="1">
      <alignment horizontal="center" vertical="center" wrapText="1"/>
    </xf>
    <xf numFmtId="0" fontId="6" fillId="18" borderId="0" xfId="0" applyFont="1" applyFill="1" applyAlignment="1">
      <alignment vertical="center" wrapText="1"/>
    </xf>
    <xf numFmtId="0" fontId="4" fillId="22" borderId="0" xfId="0" applyFont="1" applyFill="1" applyAlignment="1">
      <alignment wrapText="1"/>
    </xf>
    <xf numFmtId="0" fontId="4" fillId="19" borderId="0" xfId="0" applyFont="1" applyFill="1" applyAlignment="1">
      <alignment wrapText="1"/>
    </xf>
    <xf numFmtId="0" fontId="2" fillId="8" borderId="0" xfId="0" applyFont="1" applyFill="1" applyAlignment="1">
      <alignment vertical="center" wrapText="1"/>
    </xf>
    <xf numFmtId="0" fontId="5" fillId="11" borderId="0" xfId="0" applyFont="1" applyFill="1" applyAlignment="1">
      <alignment vertical="center"/>
    </xf>
    <xf numFmtId="0" fontId="5" fillId="14" borderId="0" xfId="0" applyFont="1" applyFill="1" applyAlignment="1">
      <alignment vertical="center"/>
    </xf>
    <xf numFmtId="0" fontId="7" fillId="17" borderId="0" xfId="0" applyFont="1" applyFill="1" applyAlignment="1">
      <alignment wrapText="1"/>
    </xf>
  </cellXfs>
  <cellStyles count="1">
    <cellStyle name="Normal" xfId="0" builtinId="0"/>
  </cellStyles>
  <dxfs count="14">
    <dxf>
      <font>
        <b/>
      </font>
    </dxf>
    <dxf>
      <font>
        <b/>
      </font>
    </dxf>
    <dxf>
      <font>
        <b/>
      </font>
    </dxf>
    <dxf>
      <font>
        <color rgb="FF1E3A8A"/>
      </font>
      <fill>
        <patternFill>
          <bgColor rgb="FFDBEAFE"/>
        </patternFill>
      </fill>
    </dxf>
    <dxf>
      <font>
        <b/>
        <color rgb="FF92400E"/>
      </font>
      <fill>
        <patternFill>
          <bgColor rgb="FFFEF3C7"/>
        </patternFill>
      </fill>
    </dxf>
    <dxf>
      <font>
        <b/>
        <color rgb="FF991B1B"/>
      </font>
      <fill>
        <patternFill>
          <bgColor rgb="FFFECACA"/>
        </patternFill>
      </fill>
    </dxf>
    <dxf>
      <fill>
        <patternFill>
          <bgColor rgb="FFFFF3CD"/>
        </patternFill>
      </fill>
    </dxf>
    <dxf>
      <fill>
        <patternFill>
          <bgColor rgb="FFFFF7ED"/>
        </patternFill>
      </fill>
    </dxf>
    <dxf>
      <font>
        <b/>
      </font>
      <fill>
        <patternFill>
          <bgColor rgb="FFFDE68A"/>
        </patternFill>
      </fill>
    </dxf>
    <dxf>
      <font>
        <b/>
      </font>
      <fill>
        <patternFill>
          <bgColor rgb="FFFEF3C7"/>
        </patternFill>
      </fill>
    </dxf>
    <dxf>
      <font>
        <b/>
      </font>
      <fill>
        <patternFill>
          <bgColor rgb="FFEDE9FE"/>
        </patternFill>
      </fill>
    </dxf>
    <dxf>
      <fill>
        <patternFill>
          <bgColor rgb="FFDBEAFE"/>
        </patternFill>
      </fill>
    </dxf>
    <dxf>
      <fill>
        <patternFill>
          <bgColor rgb="FFDCFCE7"/>
        </patternFill>
      </fill>
    </dxf>
    <dxf>
      <fill>
        <patternFill>
          <bgColor rgb="FFE7E5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Candidate Rarity Distribution</a:t>
            </a:r>
          </a:p>
        </c:rich>
      </c:tx>
      <c:overlay val="1"/>
    </c:title>
    <c:autoTitleDeleted val="0"/>
    <c:plotArea>
      <c:layout/>
      <c:barChart>
        <c:barDir val="col"/>
        <c:grouping val="clustered"/>
        <c:varyColors val="0"/>
        <c:ser>
          <c:idx val="0"/>
          <c:order val="0"/>
          <c:tx>
            <c:v>Count</c:v>
          </c:tx>
          <c:invertIfNegative val="1"/>
          <c:cat>
            <c:numRef>
              <c:f>'Set Summary'!$D$4:$D$9</c:f>
              <c:numCache>
                <c:formatCode>General</c:formatCode>
                <c:ptCount val="6"/>
                <c:pt idx="0">
                  <c:v>17</c:v>
                </c:pt>
                <c:pt idx="1">
                  <c:v>70</c:v>
                </c:pt>
                <c:pt idx="2">
                  <c:v>28</c:v>
                </c:pt>
                <c:pt idx="3">
                  <c:v>51</c:v>
                </c:pt>
                <c:pt idx="4">
                  <c:v>21</c:v>
                </c:pt>
                <c:pt idx="5">
                  <c:v>15</c:v>
                </c:pt>
              </c:numCache>
            </c:numRef>
          </c:cat>
          <c:val>
            <c:numRef>
              <c:f>'Set Summary'!$E$4:$E$9</c:f>
              <c:numCache>
                <c:formatCode>General</c:formatCode>
                <c:ptCount val="6"/>
                <c:pt idx="0">
                  <c:v>3</c:v>
                </c:pt>
                <c:pt idx="1">
                  <c:v>3</c:v>
                </c:pt>
                <c:pt idx="2">
                  <c:v>5</c:v>
                </c:pt>
                <c:pt idx="3">
                  <c:v>1</c:v>
                </c:pt>
                <c:pt idx="4">
                  <c:v>7</c:v>
                </c:pt>
                <c:pt idx="5">
                  <c:v>5</c:v>
                </c:pt>
              </c:numCache>
            </c:numRef>
          </c:val>
          <c:extLst>
            <c:ext xmlns:c16="http://schemas.microsoft.com/office/drawing/2014/chart" uri="{C3380CC4-5D6E-409C-BE32-E72D297353CC}">
              <c16:uniqueId val="{00000000-D1FD-4491-A372-E3DDFE507ABD}"/>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Proposed Global Rarity Distribution</a:t>
            </a:r>
          </a:p>
        </c:rich>
      </c:tx>
      <c:overlay val="1"/>
    </c:title>
    <c:autoTitleDeleted val="0"/>
    <c:plotArea>
      <c:layout/>
      <c:barChart>
        <c:barDir val="col"/>
        <c:grouping val="clustered"/>
        <c:varyColors val="0"/>
        <c:ser>
          <c:idx val="0"/>
          <c:order val="0"/>
          <c:tx>
            <c:v>Cards</c:v>
          </c:tx>
          <c:invertIfNegative val="1"/>
          <c:cat>
            <c:strRef>
              <c:f>'Rarity Calibration'!$G$4:$G$8</c:f>
              <c:strCache>
                <c:ptCount val="5"/>
                <c:pt idx="0">
                  <c:v>Legendary</c:v>
                </c:pt>
                <c:pt idx="1">
                  <c:v>Extraordinary</c:v>
                </c:pt>
                <c:pt idx="2">
                  <c:v>Rare</c:v>
                </c:pt>
                <c:pt idx="3">
                  <c:v>Uncommon</c:v>
                </c:pt>
                <c:pt idx="4">
                  <c:v>Common</c:v>
                </c:pt>
              </c:strCache>
            </c:strRef>
          </c:cat>
          <c:val>
            <c:numRef>
              <c:f>'Rarity Calibration'!$H$4:$H$8</c:f>
              <c:numCache>
                <c:formatCode>General</c:formatCode>
                <c:ptCount val="5"/>
                <c:pt idx="0">
                  <c:v>18</c:v>
                </c:pt>
                <c:pt idx="1">
                  <c:v>39</c:v>
                </c:pt>
                <c:pt idx="2">
                  <c:v>101</c:v>
                </c:pt>
                <c:pt idx="3">
                  <c:v>150</c:v>
                </c:pt>
                <c:pt idx="4">
                  <c:v>192</c:v>
                </c:pt>
              </c:numCache>
            </c:numRef>
          </c:val>
          <c:extLst>
            <c:ext xmlns:c16="http://schemas.microsoft.com/office/drawing/2014/chart" uri="{C3380CC4-5D6E-409C-BE32-E72D297353CC}">
              <c16:uniqueId val="{00000000-A28E-4449-83A6-FE5FA339C460}"/>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6</xdr:col>
      <xdr:colOff>0</xdr:colOff>
      <xdr:row>2</xdr:row>
      <xdr:rowOff>0</xdr:rowOff>
    </xdr:from>
    <xdr:to>
      <xdr:col>14</xdr:col>
      <xdr:colOff>0</xdr:colOff>
      <xdr:row>18</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2</xdr:row>
      <xdr:rowOff>0</xdr:rowOff>
    </xdr:from>
    <xdr:to>
      <xdr:col>17</xdr:col>
      <xdr:colOff>0</xdr:colOff>
      <xdr:row>11</xdr:row>
      <xdr:rowOff>0</xdr:rowOff>
    </xdr:to>
    <xdr:graphicFrame macro="">
      <xdr:nvGraphicFramePr>
        <xdr:cNvPr id="2" name="Chart">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0E000000}" name="FinalCardCatalogTable" displayName="FinalCardCatalogTable" ref="A1:P501" totalsRowShown="0">
  <tableColumns count="16">
    <tableColumn id="1" xr3:uid="{00000000-0010-0000-0E00-000001000000}" name="ID"/>
    <tableColumn id="2" xr3:uid="{00000000-0010-0000-0E00-000002000000}" name="Name"/>
    <tableColumn id="3" xr3:uid="{00000000-0010-0000-0E00-000003000000}" name="Category"/>
    <tableColumn id="4" xr3:uid="{00000000-0010-0000-0E00-000004000000}" name="Set"/>
    <tableColumn id="5" xr3:uid="{00000000-0010-0000-0E00-000005000000}" name="Subject Type"/>
    <tableColumn id="6" xr3:uid="{00000000-0010-0000-0E00-000006000000}" name="Short Description / Educational Purpose"/>
    <tableColumn id="7" xr3:uid="{00000000-0010-0000-0E00-000007000000}" name="Importance Score"/>
    <tableColumn id="8" xr3:uid="{00000000-0010-0000-0E00-000008000000}" name="Importance / Prominence"/>
    <tableColumn id="9" xr3:uid="{00000000-0010-0000-0E00-000009000000}" name="Visual Potential"/>
    <tableColumn id="10" xr3:uid="{00000000-0010-0000-0E00-00000A000000}" name="Final Rarity"/>
    <tableColumn id="11" xr3:uid="{00000000-0010-0000-0E00-00000B000000}" name="Hero Card?"/>
    <tableColumn id="12" xr3:uid="{00000000-0010-0000-0E00-00000C000000}" name="Relevant Scripture / Historical Period / Tradition"/>
    <tableColumn id="13" xr3:uid="{00000000-0010-0000-0E00-00000D000000}" name="Obvious Relationships"/>
    <tableColumn id="14" xr3:uid="{00000000-0010-0000-0E00-00000E000000}" name="Status"/>
    <tableColumn id="15" xr3:uid="{00000000-0010-0000-0E00-00000F000000}" name="Review Notes"/>
    <tableColumn id="16" xr3:uid="{00000000-0010-0000-0E00-000010000000}" name="Information Box / Merged Concept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00000000}" name="BiblicalPeopleTable" displayName="BiblicalPeopleTable" ref="A1:X93" totalsRowShown="0">
  <tableColumns count="24">
    <tableColumn id="1" xr3:uid="{00000000-0010-0000-0000-000001000000}" name="ID"/>
    <tableColumn id="2" xr3:uid="{00000000-0010-0000-0000-000002000000}" name="Name"/>
    <tableColumn id="3" xr3:uid="{00000000-0010-0000-0000-000003000000}" name="Category"/>
    <tableColumn id="4" xr3:uid="{00000000-0010-0000-0000-000004000000}" name="Set"/>
    <tableColumn id="5" xr3:uid="{00000000-0010-0000-0000-000005000000}" name="Subject Type"/>
    <tableColumn id="6" xr3:uid="{00000000-0010-0000-0000-000006000000}" name="Short Description / Educational Purpose"/>
    <tableColumn id="7" xr3:uid="{00000000-0010-0000-0000-000007000000}" name="Importance Score"/>
    <tableColumn id="8" xr3:uid="{00000000-0010-0000-0000-000008000000}" name="Importance / Prominence"/>
    <tableColumn id="9" xr3:uid="{00000000-0010-0000-0000-000009000000}" name="Visual Potential"/>
    <tableColumn id="10" xr3:uid="{00000000-0010-0000-0000-00000A000000}" name="Candidate Rarity"/>
    <tableColumn id="11" xr3:uid="{00000000-0010-0000-0000-00000B000000}" name="Hero Card?"/>
    <tableColumn id="12" xr3:uid="{00000000-0010-0000-0000-00000C000000}" name="Relevant Scripture / Historical Period / Tradition"/>
    <tableColumn id="13" xr3:uid="{00000000-0010-0000-0000-00000D000000}" name="Obvious Relationships"/>
    <tableColumn id="14" xr3:uid="{00000000-0010-0000-0000-00000E000000}" name="Status"/>
    <tableColumn id="15" xr3:uid="{00000000-0010-0000-0000-00000F000000}" name="Review Notes"/>
    <tableColumn id="16" xr3:uid="{00000000-0010-0000-0000-000010000000}" name="Information Box / Merged Concepts"/>
    <tableColumn id="17" xr3:uid="{00000000-0010-0000-0000-000011000000}" name="Significance / Recognition"/>
    <tableColumn id="18" xr3:uid="{00000000-0010-0000-0000-000012000000}" name="Artwork Potential Score"/>
    <tableColumn id="19" xr3:uid="{00000000-0010-0000-0000-000013000000}" name="Narrative / Emotional Impact"/>
    <tableColumn id="20" xr3:uid="{00000000-0010-0000-0000-000014000000}" name="Collectible Uniqueness"/>
    <tableColumn id="21" xr3:uid="{00000000-0010-0000-0000-000015000000}" name="Collectible Impact Score"/>
    <tableColumn id="22" xr3:uid="{00000000-0010-0000-0000-000016000000}" name="Proposed Global Rarity"/>
    <tableColumn id="23" xr3:uid="{00000000-0010-0000-0000-000017000000}" name="Rarity Rationale"/>
    <tableColumn id="24" xr3:uid="{00000000-0010-0000-0000-000018000000}" name="Final Rarity"/>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01000000}" name="BiblicalEventsTable" displayName="BiblicalEventsTable" ref="A1:X82" totalsRowShown="0">
  <tableColumns count="24">
    <tableColumn id="1" xr3:uid="{00000000-0010-0000-0100-000001000000}" name="ID"/>
    <tableColumn id="2" xr3:uid="{00000000-0010-0000-0100-000002000000}" name="Name"/>
    <tableColumn id="3" xr3:uid="{00000000-0010-0000-0100-000003000000}" name="Category"/>
    <tableColumn id="4" xr3:uid="{00000000-0010-0000-0100-000004000000}" name="Set"/>
    <tableColumn id="5" xr3:uid="{00000000-0010-0000-0100-000005000000}" name="Subject Type"/>
    <tableColumn id="6" xr3:uid="{00000000-0010-0000-0100-000006000000}" name="Short Description / Educational Purpose"/>
    <tableColumn id="7" xr3:uid="{00000000-0010-0000-0100-000007000000}" name="Importance Score"/>
    <tableColumn id="8" xr3:uid="{00000000-0010-0000-0100-000008000000}" name="Importance / Prominence"/>
    <tableColumn id="9" xr3:uid="{00000000-0010-0000-0100-000009000000}" name="Visual Potential"/>
    <tableColumn id="10" xr3:uid="{00000000-0010-0000-0100-00000A000000}" name="Candidate Rarity"/>
    <tableColumn id="11" xr3:uid="{00000000-0010-0000-0100-00000B000000}" name="Hero Card?"/>
    <tableColumn id="12" xr3:uid="{00000000-0010-0000-0100-00000C000000}" name="Relevant Scripture / Historical Period / Tradition"/>
    <tableColumn id="13" xr3:uid="{00000000-0010-0000-0100-00000D000000}" name="Obvious Relationships"/>
    <tableColumn id="14" xr3:uid="{00000000-0010-0000-0100-00000E000000}" name="Status"/>
    <tableColumn id="15" xr3:uid="{00000000-0010-0000-0100-00000F000000}" name="Review Notes"/>
    <tableColumn id="16" xr3:uid="{00000000-0010-0000-0100-000010000000}" name="Information Box / Merged Concepts"/>
    <tableColumn id="17" xr3:uid="{00000000-0010-0000-0100-000011000000}" name="Significance / Recognition"/>
    <tableColumn id="18" xr3:uid="{00000000-0010-0000-0100-000012000000}" name="Artwork Potential Score"/>
    <tableColumn id="19" xr3:uid="{00000000-0010-0000-0100-000013000000}" name="Narrative / Emotional Impact"/>
    <tableColumn id="20" xr3:uid="{00000000-0010-0000-0100-000014000000}" name="Collectible Uniqueness"/>
    <tableColumn id="21" xr3:uid="{00000000-0010-0000-0100-000015000000}" name="Collectible Impact Score"/>
    <tableColumn id="22" xr3:uid="{00000000-0010-0000-0100-000016000000}" name="Proposed Global Rarity"/>
    <tableColumn id="23" xr3:uid="{00000000-0010-0000-0100-000017000000}" name="Rarity Rationale"/>
    <tableColumn id="24" xr3:uid="{00000000-0010-0000-0100-000018000000}" name="Final Rarity"/>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BiblicalPlacesTable" displayName="BiblicalPlacesTable" ref="A1:X64" totalsRowShown="0">
  <tableColumns count="24">
    <tableColumn id="1" xr3:uid="{00000000-0010-0000-0200-000001000000}" name="ID"/>
    <tableColumn id="2" xr3:uid="{00000000-0010-0000-0200-000002000000}" name="Name"/>
    <tableColumn id="3" xr3:uid="{00000000-0010-0000-0200-000003000000}" name="Category"/>
    <tableColumn id="4" xr3:uid="{00000000-0010-0000-0200-000004000000}" name="Set"/>
    <tableColumn id="5" xr3:uid="{00000000-0010-0000-0200-000005000000}" name="Subject Type"/>
    <tableColumn id="6" xr3:uid="{00000000-0010-0000-0200-000006000000}" name="Short Description / Educational Purpose"/>
    <tableColumn id="7" xr3:uid="{00000000-0010-0000-0200-000007000000}" name="Importance Score"/>
    <tableColumn id="8" xr3:uid="{00000000-0010-0000-0200-000008000000}" name="Importance / Prominence"/>
    <tableColumn id="9" xr3:uid="{00000000-0010-0000-0200-000009000000}" name="Visual Potential"/>
    <tableColumn id="10" xr3:uid="{00000000-0010-0000-0200-00000A000000}" name="Candidate Rarity"/>
    <tableColumn id="11" xr3:uid="{00000000-0010-0000-0200-00000B000000}" name="Hero Card?"/>
    <tableColumn id="12" xr3:uid="{00000000-0010-0000-0200-00000C000000}" name="Relevant Scripture / Historical Period / Tradition"/>
    <tableColumn id="13" xr3:uid="{00000000-0010-0000-0200-00000D000000}" name="Obvious Relationships"/>
    <tableColumn id="14" xr3:uid="{00000000-0010-0000-0200-00000E000000}" name="Status"/>
    <tableColumn id="15" xr3:uid="{00000000-0010-0000-0200-00000F000000}" name="Review Notes"/>
    <tableColumn id="16" xr3:uid="{00000000-0010-0000-0200-000010000000}" name="Information Box / Merged Concepts"/>
    <tableColumn id="17" xr3:uid="{00000000-0010-0000-0200-000011000000}" name="Significance / Recognition"/>
    <tableColumn id="18" xr3:uid="{00000000-0010-0000-0200-000012000000}" name="Artwork Potential Score"/>
    <tableColumn id="19" xr3:uid="{00000000-0010-0000-0200-000013000000}" name="Narrative / Emotional Impact"/>
    <tableColumn id="20" xr3:uid="{00000000-0010-0000-0200-000014000000}" name="Collectible Uniqueness"/>
    <tableColumn id="21" xr3:uid="{00000000-0010-0000-0200-000015000000}" name="Collectible Impact Score"/>
    <tableColumn id="22" xr3:uid="{00000000-0010-0000-0200-000016000000}" name="Proposed Global Rarity"/>
    <tableColumn id="23" xr3:uid="{00000000-0010-0000-0200-000017000000}" name="Rarity Rationale"/>
    <tableColumn id="24" xr3:uid="{00000000-0010-0000-0200-000018000000}" name="Final Rarity"/>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03000000}" name="BiblicalItemsTable" displayName="BiblicalItemsTable" ref="A1:X66" totalsRowShown="0">
  <tableColumns count="24">
    <tableColumn id="1" xr3:uid="{00000000-0010-0000-0300-000001000000}" name="ID"/>
    <tableColumn id="2" xr3:uid="{00000000-0010-0000-0300-000002000000}" name="Name"/>
    <tableColumn id="3" xr3:uid="{00000000-0010-0000-0300-000003000000}" name="Category"/>
    <tableColumn id="4" xr3:uid="{00000000-0010-0000-0300-000004000000}" name="Set"/>
    <tableColumn id="5" xr3:uid="{00000000-0010-0000-0300-000005000000}" name="Subject Type"/>
    <tableColumn id="6" xr3:uid="{00000000-0010-0000-0300-000006000000}" name="Short Description / Educational Purpose"/>
    <tableColumn id="7" xr3:uid="{00000000-0010-0000-0300-000007000000}" name="Importance Score"/>
    <tableColumn id="8" xr3:uid="{00000000-0010-0000-0300-000008000000}" name="Importance / Prominence"/>
    <tableColumn id="9" xr3:uid="{00000000-0010-0000-0300-000009000000}" name="Visual Potential"/>
    <tableColumn id="10" xr3:uid="{00000000-0010-0000-0300-00000A000000}" name="Candidate Rarity"/>
    <tableColumn id="11" xr3:uid="{00000000-0010-0000-0300-00000B000000}" name="Hero Card?"/>
    <tableColumn id="12" xr3:uid="{00000000-0010-0000-0300-00000C000000}" name="Relevant Scripture / Historical Period / Tradition"/>
    <tableColumn id="13" xr3:uid="{00000000-0010-0000-0300-00000D000000}" name="Obvious Relationships"/>
    <tableColumn id="14" xr3:uid="{00000000-0010-0000-0300-00000E000000}" name="Status"/>
    <tableColumn id="15" xr3:uid="{00000000-0010-0000-0300-00000F000000}" name="Review Notes"/>
    <tableColumn id="16" xr3:uid="{00000000-0010-0000-0300-000010000000}" name="Information Box / Merged Concepts"/>
    <tableColumn id="17" xr3:uid="{00000000-0010-0000-0300-000011000000}" name="Significance / Recognition"/>
    <tableColumn id="18" xr3:uid="{00000000-0010-0000-0300-000012000000}" name="Artwork Potential Score"/>
    <tableColumn id="19" xr3:uid="{00000000-0010-0000-0300-000013000000}" name="Narrative / Emotional Impact"/>
    <tableColumn id="20" xr3:uid="{00000000-0010-0000-0300-000014000000}" name="Collectible Uniqueness"/>
    <tableColumn id="21" xr3:uid="{00000000-0010-0000-0300-000015000000}" name="Collectible Impact Score"/>
    <tableColumn id="22" xr3:uid="{00000000-0010-0000-0300-000016000000}" name="Proposed Global Rarity"/>
    <tableColumn id="23" xr3:uid="{00000000-0010-0000-0300-000017000000}" name="Rarity Rationale"/>
    <tableColumn id="24" xr3:uid="{00000000-0010-0000-0300-000018000000}" name="Final Rarity"/>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04000000}" name="DeferredExpansionTable" displayName="DeferredExpansionTable" ref="A1:T1098" totalsRowShown="0">
  <tableColumns count="20">
    <tableColumn id="1" xr3:uid="{00000000-0010-0000-0400-000001000000}" name="Source Category"/>
    <tableColumn id="2" xr3:uid="{00000000-0010-0000-0400-000002000000}" name="Original ID"/>
    <tableColumn id="3" xr3:uid="{00000000-0010-0000-0400-000003000000}" name="Name"/>
    <tableColumn id="4" xr3:uid="{00000000-0010-0000-0400-000004000000}" name="Category"/>
    <tableColumn id="5" xr3:uid="{00000000-0010-0000-0400-000005000000}" name="Set"/>
    <tableColumn id="6" xr3:uid="{00000000-0010-0000-0400-000006000000}" name="Subject Type"/>
    <tableColumn id="7" xr3:uid="{00000000-0010-0000-0400-000007000000}" name="Short Description / Educational Purpose"/>
    <tableColumn id="8" xr3:uid="{00000000-0010-0000-0400-000008000000}" name="Importance Score"/>
    <tableColumn id="9" xr3:uid="{00000000-0010-0000-0400-000009000000}" name="Importance / Prominence"/>
    <tableColumn id="10" xr3:uid="{00000000-0010-0000-0400-00000A000000}" name="Visual Potential"/>
    <tableColumn id="11" xr3:uid="{00000000-0010-0000-0400-00000B000000}" name="Candidate Rarity"/>
    <tableColumn id="12" xr3:uid="{00000000-0010-0000-0400-00000C000000}" name="Hero Card?"/>
    <tableColumn id="13" xr3:uid="{00000000-0010-0000-0400-00000D000000}" name="Relevant Scripture / Historical Period / Tradition"/>
    <tableColumn id="14" xr3:uid="{00000000-0010-0000-0400-00000E000000}" name="Obvious Relationships"/>
    <tableColumn id="15" xr3:uid="{00000000-0010-0000-0400-00000F000000}" name="Status"/>
    <tableColumn id="16" xr3:uid="{00000000-0010-0000-0400-000010000000}" name="Original Review Notes"/>
    <tableColumn id="17" xr3:uid="{00000000-0010-0000-0400-000011000000}" name="Reason Deferred"/>
    <tableColumn id="18" xr3:uid="{00000000-0010-0000-0400-000012000000}" name="Research Source URL(s)"/>
    <tableColumn id="19" xr3:uid="{00000000-0010-0000-0400-000013000000}" name="Merged Into Active Card"/>
    <tableColumn id="20" xr3:uid="{00000000-0010-0000-0400-000014000000}" name="Merge Note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05000000}" name="EarlyChurchHistoryTable" displayName="EarlyChurchHistoryTable" ref="A1:Y43" totalsRowShown="0">
  <tableColumns count="25">
    <tableColumn id="1" xr3:uid="{00000000-0010-0000-0500-000001000000}" name="ID"/>
    <tableColumn id="2" xr3:uid="{00000000-0010-0000-0500-000002000000}" name="Name"/>
    <tableColumn id="3" xr3:uid="{00000000-0010-0000-0500-000003000000}" name="Category"/>
    <tableColumn id="4" xr3:uid="{00000000-0010-0000-0500-000004000000}" name="Set"/>
    <tableColumn id="5" xr3:uid="{00000000-0010-0000-0500-000005000000}" name="Subject Type"/>
    <tableColumn id="6" xr3:uid="{00000000-0010-0000-0500-000006000000}" name="Short Description / Educational Purpose"/>
    <tableColumn id="7" xr3:uid="{00000000-0010-0000-0500-000007000000}" name="Importance Score"/>
    <tableColumn id="8" xr3:uid="{00000000-0010-0000-0500-000008000000}" name="Importance / Prominence"/>
    <tableColumn id="9" xr3:uid="{00000000-0010-0000-0500-000009000000}" name="Visual Potential"/>
    <tableColumn id="10" xr3:uid="{00000000-0010-0000-0500-00000A000000}" name="Candidate Rarity"/>
    <tableColumn id="11" xr3:uid="{00000000-0010-0000-0500-00000B000000}" name="Hero Card?"/>
    <tableColumn id="12" xr3:uid="{00000000-0010-0000-0500-00000C000000}" name="Relevant Scripture / Historical Period / Tradition"/>
    <tableColumn id="13" xr3:uid="{00000000-0010-0000-0500-00000D000000}" name="Obvious Relationships"/>
    <tableColumn id="14" xr3:uid="{00000000-0010-0000-0500-00000E000000}" name="Status"/>
    <tableColumn id="15" xr3:uid="{00000000-0010-0000-0500-00000F000000}" name="Review Notes"/>
    <tableColumn id="16" xr3:uid="{00000000-0010-0000-0500-000010000000}" name="Research Source URL(s)"/>
    <tableColumn id="17" xr3:uid="{00000000-0010-0000-0500-000011000000}" name="Information Box / Merged Concepts"/>
    <tableColumn id="18" xr3:uid="{00000000-0010-0000-0500-000012000000}" name="Significance / Recognition"/>
    <tableColumn id="19" xr3:uid="{00000000-0010-0000-0500-000013000000}" name="Artwork Potential Score"/>
    <tableColumn id="20" xr3:uid="{00000000-0010-0000-0500-000014000000}" name="Narrative / Emotional Impact"/>
    <tableColumn id="21" xr3:uid="{00000000-0010-0000-0500-000015000000}" name="Collectible Uniqueness"/>
    <tableColumn id="22" xr3:uid="{00000000-0010-0000-0500-000016000000}" name="Collectible Impact Score"/>
    <tableColumn id="23" xr3:uid="{00000000-0010-0000-0500-000017000000}" name="Proposed Global Rarity"/>
    <tableColumn id="24" xr3:uid="{00000000-0010-0000-0500-000018000000}" name="Rarity Rationale"/>
    <tableColumn id="25" xr3:uid="{00000000-0010-0000-0500-000019000000}" name="Final Rarity"/>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06000000}" name="CouncilsSynodsTable" displayName="CouncilsSynodsTable" ref="A1:Y10" totalsRowShown="0">
  <tableColumns count="25">
    <tableColumn id="1" xr3:uid="{00000000-0010-0000-0600-000001000000}" name="ID"/>
    <tableColumn id="2" xr3:uid="{00000000-0010-0000-0600-000002000000}" name="Name"/>
    <tableColumn id="3" xr3:uid="{00000000-0010-0000-0600-000003000000}" name="Category"/>
    <tableColumn id="4" xr3:uid="{00000000-0010-0000-0600-000004000000}" name="Set"/>
    <tableColumn id="5" xr3:uid="{00000000-0010-0000-0600-000005000000}" name="Subject Type"/>
    <tableColumn id="6" xr3:uid="{00000000-0010-0000-0600-000006000000}" name="Short Description / Educational Purpose"/>
    <tableColumn id="7" xr3:uid="{00000000-0010-0000-0600-000007000000}" name="Importance Score"/>
    <tableColumn id="8" xr3:uid="{00000000-0010-0000-0600-000008000000}" name="Importance / Prominence"/>
    <tableColumn id="9" xr3:uid="{00000000-0010-0000-0600-000009000000}" name="Visual Potential"/>
    <tableColumn id="10" xr3:uid="{00000000-0010-0000-0600-00000A000000}" name="Candidate Rarity"/>
    <tableColumn id="11" xr3:uid="{00000000-0010-0000-0600-00000B000000}" name="Hero Card?"/>
    <tableColumn id="12" xr3:uid="{00000000-0010-0000-0600-00000C000000}" name="Relevant Scripture / Historical Period / Tradition"/>
    <tableColumn id="13" xr3:uid="{00000000-0010-0000-0600-00000D000000}" name="Obvious Relationships"/>
    <tableColumn id="14" xr3:uid="{00000000-0010-0000-0600-00000E000000}" name="Status"/>
    <tableColumn id="15" xr3:uid="{00000000-0010-0000-0600-00000F000000}" name="Review Notes"/>
    <tableColumn id="16" xr3:uid="{00000000-0010-0000-0600-000010000000}" name="Research Source URL(s)"/>
    <tableColumn id="17" xr3:uid="{00000000-0010-0000-0600-000011000000}" name="Information Box / Merged Concepts"/>
    <tableColumn id="18" xr3:uid="{00000000-0010-0000-0600-000012000000}" name="Significance / Recognition"/>
    <tableColumn id="19" xr3:uid="{00000000-0010-0000-0600-000013000000}" name="Artwork Potential Score"/>
    <tableColumn id="20" xr3:uid="{00000000-0010-0000-0600-000014000000}" name="Narrative / Emotional Impact"/>
    <tableColumn id="21" xr3:uid="{00000000-0010-0000-0600-000015000000}" name="Collectible Uniqueness"/>
    <tableColumn id="22" xr3:uid="{00000000-0010-0000-0600-000016000000}" name="Collectible Impact Score"/>
    <tableColumn id="23" xr3:uid="{00000000-0010-0000-0600-000017000000}" name="Proposed Global Rarity"/>
    <tableColumn id="24" xr3:uid="{00000000-0010-0000-0600-000018000000}" name="Rarity Rationale"/>
    <tableColumn id="25" xr3:uid="{00000000-0010-0000-0600-000019000000}" name="Final Rarity"/>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07000000}" name="TheologiansTable" displayName="TheologiansTable" ref="A1:Y24" totalsRowShown="0">
  <tableColumns count="25">
    <tableColumn id="1" xr3:uid="{00000000-0010-0000-0700-000001000000}" name="ID"/>
    <tableColumn id="2" xr3:uid="{00000000-0010-0000-0700-000002000000}" name="Name"/>
    <tableColumn id="3" xr3:uid="{00000000-0010-0000-0700-000003000000}" name="Category"/>
    <tableColumn id="4" xr3:uid="{00000000-0010-0000-0700-000004000000}" name="Set"/>
    <tableColumn id="5" xr3:uid="{00000000-0010-0000-0700-000005000000}" name="Subject Type"/>
    <tableColumn id="6" xr3:uid="{00000000-0010-0000-0700-000006000000}" name="Short Description / Educational Purpose"/>
    <tableColumn id="7" xr3:uid="{00000000-0010-0000-0700-000007000000}" name="Importance Score"/>
    <tableColumn id="8" xr3:uid="{00000000-0010-0000-0700-000008000000}" name="Importance / Prominence"/>
    <tableColumn id="9" xr3:uid="{00000000-0010-0000-0700-000009000000}" name="Visual Potential"/>
    <tableColumn id="10" xr3:uid="{00000000-0010-0000-0700-00000A000000}" name="Candidate Rarity"/>
    <tableColumn id="11" xr3:uid="{00000000-0010-0000-0700-00000B000000}" name="Hero Card?"/>
    <tableColumn id="12" xr3:uid="{00000000-0010-0000-0700-00000C000000}" name="Relevant Scripture / Historical Period / Tradition"/>
    <tableColumn id="13" xr3:uid="{00000000-0010-0000-0700-00000D000000}" name="Obvious Relationships"/>
    <tableColumn id="14" xr3:uid="{00000000-0010-0000-0700-00000E000000}" name="Status"/>
    <tableColumn id="15" xr3:uid="{00000000-0010-0000-0700-00000F000000}" name="Review Notes"/>
    <tableColumn id="16" xr3:uid="{00000000-0010-0000-0700-000010000000}" name="Research Source URL(s)"/>
    <tableColumn id="17" xr3:uid="{00000000-0010-0000-0700-000011000000}" name="Information Box / Merged Concepts"/>
    <tableColumn id="18" xr3:uid="{00000000-0010-0000-0700-000012000000}" name="Significance / Recognition"/>
    <tableColumn id="19" xr3:uid="{00000000-0010-0000-0700-000013000000}" name="Artwork Potential Score"/>
    <tableColumn id="20" xr3:uid="{00000000-0010-0000-0700-000014000000}" name="Narrative / Emotional Impact"/>
    <tableColumn id="21" xr3:uid="{00000000-0010-0000-0700-000015000000}" name="Collectible Uniqueness"/>
    <tableColumn id="22" xr3:uid="{00000000-0010-0000-0700-000016000000}" name="Collectible Impact Score"/>
    <tableColumn id="23" xr3:uid="{00000000-0010-0000-0700-000017000000}" name="Proposed Global Rarity"/>
    <tableColumn id="24" xr3:uid="{00000000-0010-0000-0700-000018000000}" name="Rarity Rationale"/>
    <tableColumn id="25" xr3:uid="{00000000-0010-0000-0700-000019000000}" name="Final Rarity"/>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08000000}" name="ControversiesMovementsTable" displayName="ControversiesMovementsTable" ref="A1:Y37" totalsRowShown="0">
  <tableColumns count="25">
    <tableColumn id="1" xr3:uid="{00000000-0010-0000-0800-000001000000}" name="ID"/>
    <tableColumn id="2" xr3:uid="{00000000-0010-0000-0800-000002000000}" name="Name"/>
    <tableColumn id="3" xr3:uid="{00000000-0010-0000-0800-000003000000}" name="Category"/>
    <tableColumn id="4" xr3:uid="{00000000-0010-0000-0800-000004000000}" name="Set"/>
    <tableColumn id="5" xr3:uid="{00000000-0010-0000-0800-000005000000}" name="Subject Type"/>
    <tableColumn id="6" xr3:uid="{00000000-0010-0000-0800-000006000000}" name="Short Description / Educational Purpose"/>
    <tableColumn id="7" xr3:uid="{00000000-0010-0000-0800-000007000000}" name="Importance Score"/>
    <tableColumn id="8" xr3:uid="{00000000-0010-0000-0800-000008000000}" name="Importance / Prominence"/>
    <tableColumn id="9" xr3:uid="{00000000-0010-0000-0800-000009000000}" name="Visual Potential"/>
    <tableColumn id="10" xr3:uid="{00000000-0010-0000-0800-00000A000000}" name="Candidate Rarity"/>
    <tableColumn id="11" xr3:uid="{00000000-0010-0000-0800-00000B000000}" name="Hero Card?"/>
    <tableColumn id="12" xr3:uid="{00000000-0010-0000-0800-00000C000000}" name="Relevant Scripture / Historical Period / Tradition"/>
    <tableColumn id="13" xr3:uid="{00000000-0010-0000-0800-00000D000000}" name="Obvious Relationships"/>
    <tableColumn id="14" xr3:uid="{00000000-0010-0000-0800-00000E000000}" name="Status"/>
    <tableColumn id="15" xr3:uid="{00000000-0010-0000-0800-00000F000000}" name="Review Notes"/>
    <tableColumn id="16" xr3:uid="{00000000-0010-0000-0800-000010000000}" name="Research Source URL(s)"/>
    <tableColumn id="17" xr3:uid="{00000000-0010-0000-0800-000011000000}" name="Information Box / Merged Concepts"/>
    <tableColumn id="18" xr3:uid="{00000000-0010-0000-0800-000012000000}" name="Significance / Recognition"/>
    <tableColumn id="19" xr3:uid="{00000000-0010-0000-0800-000013000000}" name="Artwork Potential Score"/>
    <tableColumn id="20" xr3:uid="{00000000-0010-0000-0800-000014000000}" name="Narrative / Emotional Impact"/>
    <tableColumn id="21" xr3:uid="{00000000-0010-0000-0800-000015000000}" name="Collectible Uniqueness"/>
    <tableColumn id="22" xr3:uid="{00000000-0010-0000-0800-000016000000}" name="Collectible Impact Score"/>
    <tableColumn id="23" xr3:uid="{00000000-0010-0000-0800-000017000000}" name="Proposed Global Rarity"/>
    <tableColumn id="24" xr3:uid="{00000000-0010-0000-0800-000018000000}" name="Rarity Rationale"/>
    <tableColumn id="25" xr3:uid="{00000000-0010-0000-0800-000019000000}" name="Final Rarity"/>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09000000}" name="TraditionsPracticesTable" displayName="TraditionsPracticesTable" ref="A1:Y36" totalsRowShown="0">
  <tableColumns count="25">
    <tableColumn id="1" xr3:uid="{00000000-0010-0000-0900-000001000000}" name="ID"/>
    <tableColumn id="2" xr3:uid="{00000000-0010-0000-0900-000002000000}" name="Name"/>
    <tableColumn id="3" xr3:uid="{00000000-0010-0000-0900-000003000000}" name="Category"/>
    <tableColumn id="4" xr3:uid="{00000000-0010-0000-0900-000004000000}" name="Set"/>
    <tableColumn id="5" xr3:uid="{00000000-0010-0000-0900-000005000000}" name="Subject Type"/>
    <tableColumn id="6" xr3:uid="{00000000-0010-0000-0900-000006000000}" name="Short Description / Educational Purpose"/>
    <tableColumn id="7" xr3:uid="{00000000-0010-0000-0900-000007000000}" name="Importance Score"/>
    <tableColumn id="8" xr3:uid="{00000000-0010-0000-0900-000008000000}" name="Importance / Prominence"/>
    <tableColumn id="9" xr3:uid="{00000000-0010-0000-0900-000009000000}" name="Visual Potential"/>
    <tableColumn id="10" xr3:uid="{00000000-0010-0000-0900-00000A000000}" name="Candidate Rarity"/>
    <tableColumn id="11" xr3:uid="{00000000-0010-0000-0900-00000B000000}" name="Hero Card?"/>
    <tableColumn id="12" xr3:uid="{00000000-0010-0000-0900-00000C000000}" name="Relevant Scripture / Historical Period / Tradition"/>
    <tableColumn id="13" xr3:uid="{00000000-0010-0000-0900-00000D000000}" name="Obvious Relationships"/>
    <tableColumn id="14" xr3:uid="{00000000-0010-0000-0900-00000E000000}" name="Status"/>
    <tableColumn id="15" xr3:uid="{00000000-0010-0000-0900-00000F000000}" name="Review Notes"/>
    <tableColumn id="16" xr3:uid="{00000000-0010-0000-0900-000010000000}" name="Research Source URL(s)"/>
    <tableColumn id="17" xr3:uid="{00000000-0010-0000-0900-000011000000}" name="Information Box / Merged Concepts"/>
    <tableColumn id="18" xr3:uid="{00000000-0010-0000-0900-000012000000}" name="Significance / Recognition"/>
    <tableColumn id="19" xr3:uid="{00000000-0010-0000-0900-000013000000}" name="Artwork Potential Score"/>
    <tableColumn id="20" xr3:uid="{00000000-0010-0000-0900-000014000000}" name="Narrative / Emotional Impact"/>
    <tableColumn id="21" xr3:uid="{00000000-0010-0000-0900-000015000000}" name="Collectible Uniqueness"/>
    <tableColumn id="22" xr3:uid="{00000000-0010-0000-0900-000016000000}" name="Collectible Impact Score"/>
    <tableColumn id="23" xr3:uid="{00000000-0010-0000-0900-000017000000}" name="Proposed Global Rarity"/>
    <tableColumn id="24" xr3:uid="{00000000-0010-0000-0900-000018000000}" name="Rarity Rationale"/>
    <tableColumn id="25" xr3:uid="{00000000-0010-0000-0900-000019000000}" name="Final Rarity"/>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0A000000}" name="ProductionReviewTable" displayName="ProductionReviewTable" ref="A20:O520" totalsRowShown="0">
  <tableColumns count="15">
    <tableColumn id="1" xr3:uid="{00000000-0010-0000-0A00-000001000000}" name="Category"/>
    <tableColumn id="2" xr3:uid="{00000000-0010-0000-0A00-000002000000}" name="ID"/>
    <tableColumn id="3" xr3:uid="{00000000-0010-0000-0A00-000003000000}" name="Name"/>
    <tableColumn id="4" xr3:uid="{00000000-0010-0000-0A00-000004000000}" name="Subject Type"/>
    <tableColumn id="5" xr3:uid="{00000000-0010-0000-0A00-000005000000}" name="Importance"/>
    <tableColumn id="6" xr3:uid="{00000000-0010-0000-0A00-000006000000}" name="Visual Potential"/>
    <tableColumn id="7" xr3:uid="{00000000-0010-0000-0A00-000007000000}" name="Art Family"/>
    <tableColumn id="8" xr3:uid="{00000000-0010-0000-0A00-000008000000}" name="Collision Risk"/>
    <tableColumn id="9" xr3:uid="{00000000-0010-0000-0A00-000009000000}" name="Production Recommendation"/>
    <tableColumn id="10" xr3:uid="{00000000-0010-0000-0A00-00000A000000}" name="Art-Direction Guidance"/>
    <tableColumn id="11" xr3:uid="{00000000-0010-0000-0A00-00000B000000}" name="Duplicate Status"/>
    <tableColumn id="12" xr3:uid="{00000000-0010-0000-0A00-00000C000000}" name="Review Status"/>
    <tableColumn id="13" xr3:uid="{00000000-0010-0000-0A00-00000D000000}" name="Reserved 1"/>
    <tableColumn id="14" xr3:uid="{00000000-0010-0000-0A00-00000E000000}" name="Reserved 2"/>
    <tableColumn id="15" xr3:uid="{00000000-0010-0000-0A00-00000F000000}" name="Reserved 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0B000000}" name="ParablesDreamsVisionsTable" displayName="ParablesDreamsVisionsTable" ref="A1:X55" totalsRowShown="0">
  <tableColumns count="24">
    <tableColumn id="1" xr3:uid="{00000000-0010-0000-0B00-000001000000}" name="ID"/>
    <tableColumn id="2" xr3:uid="{00000000-0010-0000-0B00-000002000000}" name="Name"/>
    <tableColumn id="3" xr3:uid="{00000000-0010-0000-0B00-000003000000}" name="Category"/>
    <tableColumn id="4" xr3:uid="{00000000-0010-0000-0B00-000004000000}" name="Set"/>
    <tableColumn id="5" xr3:uid="{00000000-0010-0000-0B00-000005000000}" name="Subject Type"/>
    <tableColumn id="6" xr3:uid="{00000000-0010-0000-0B00-000006000000}" name="Short Description / Educational Purpose"/>
    <tableColumn id="7" xr3:uid="{00000000-0010-0000-0B00-000007000000}" name="Importance Score"/>
    <tableColumn id="8" xr3:uid="{00000000-0010-0000-0B00-000008000000}" name="Importance / Prominence"/>
    <tableColumn id="9" xr3:uid="{00000000-0010-0000-0B00-000009000000}" name="Visual Potential"/>
    <tableColumn id="10" xr3:uid="{00000000-0010-0000-0B00-00000A000000}" name="Candidate Rarity"/>
    <tableColumn id="11" xr3:uid="{00000000-0010-0000-0B00-00000B000000}" name="Hero Card?"/>
    <tableColumn id="12" xr3:uid="{00000000-0010-0000-0B00-00000C000000}" name="Relevant Scripture / Historical Period / Tradition"/>
    <tableColumn id="13" xr3:uid="{00000000-0010-0000-0B00-00000D000000}" name="Obvious Relationships"/>
    <tableColumn id="14" xr3:uid="{00000000-0010-0000-0B00-00000E000000}" name="Status"/>
    <tableColumn id="15" xr3:uid="{00000000-0010-0000-0B00-00000F000000}" name="Review Notes"/>
    <tableColumn id="16" xr3:uid="{00000000-0010-0000-0B00-000010000000}" name="Information Box / Merged Concepts"/>
    <tableColumn id="17" xr3:uid="{00000000-0010-0000-0B00-000011000000}" name="Significance / Recognition"/>
    <tableColumn id="18" xr3:uid="{00000000-0010-0000-0B00-000012000000}" name="Artwork Potential Score"/>
    <tableColumn id="19" xr3:uid="{00000000-0010-0000-0B00-000013000000}" name="Narrative / Emotional Impact"/>
    <tableColumn id="20" xr3:uid="{00000000-0010-0000-0B00-000014000000}" name="Collectible Uniqueness"/>
    <tableColumn id="21" xr3:uid="{00000000-0010-0000-0B00-000015000000}" name="Collectible Impact Score"/>
    <tableColumn id="22" xr3:uid="{00000000-0010-0000-0B00-000016000000}" name="Proposed Global Rarity"/>
    <tableColumn id="23" xr3:uid="{00000000-0010-0000-0B00-000017000000}" name="Rarity Rationale"/>
    <tableColumn id="24" xr3:uid="{00000000-0010-0000-0B00-000018000000}" name="Final Rarity"/>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0C000000}" name="MergeLedgerTable" displayName="MergeLedgerTable" ref="A7:J118" totalsRowShown="0">
  <tableColumns count="10">
    <tableColumn id="1" xr3:uid="{00000000-0010-0000-0C00-000001000000}" name="Survivor Category"/>
    <tableColumn id="2" xr3:uid="{00000000-0010-0000-0C00-000002000000}" name="Survivor ID"/>
    <tableColumn id="3" xr3:uid="{00000000-0010-0000-0C00-000003000000}" name="Survivor Card"/>
    <tableColumn id="4" xr3:uid="{00000000-0010-0000-0C00-000004000000}" name="Merged Card Category"/>
    <tableColumn id="5" xr3:uid="{00000000-0010-0000-0C00-000005000000}" name="Merged Card Old ID"/>
    <tableColumn id="6" xr3:uid="{00000000-0010-0000-0C00-000006000000}" name="Merged Card"/>
    <tableColumn id="7" xr3:uid="{00000000-0010-0000-0C00-000007000000}" name="Why Merged"/>
    <tableColumn id="8" xr3:uid="{00000000-0010-0000-0C00-000008000000}" name="Information Preserved"/>
    <tableColumn id="9" xr3:uid="{00000000-0010-0000-0C00-000009000000}" name="Result"/>
    <tableColumn id="10" xr3:uid="{00000000-0010-0000-0C00-00000A000000}" name="Review Status"/>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0D000000}" name="GlobalRarityCalibrationTable" displayName="GlobalRarityCalibrationTable" ref="A13:Q513" totalsRowShown="0">
  <tableColumns count="17">
    <tableColumn id="1" xr3:uid="{00000000-0010-0000-0D00-000001000000}" name="Rank"/>
    <tableColumn id="2" xr3:uid="{00000000-0010-0000-0D00-000002000000}" name="Category"/>
    <tableColumn id="3" xr3:uid="{00000000-0010-0000-0D00-000003000000}" name="ID"/>
    <tableColumn id="4" xr3:uid="{00000000-0010-0000-0D00-000004000000}" name="Name"/>
    <tableColumn id="5" xr3:uid="{00000000-0010-0000-0D00-000005000000}" name="Subject Type"/>
    <tableColumn id="6" xr3:uid="{00000000-0010-0000-0D00-000006000000}" name="Importance Score"/>
    <tableColumn id="7" xr3:uid="{00000000-0010-0000-0D00-000007000000}" name="Legacy Candidate Rarity"/>
    <tableColumn id="8" xr3:uid="{00000000-0010-0000-0D00-000008000000}" name="Significance / Recognition"/>
    <tableColumn id="9" xr3:uid="{00000000-0010-0000-0D00-000009000000}" name="Artwork Potential"/>
    <tableColumn id="10" xr3:uid="{00000000-0010-0000-0D00-00000A000000}" name="Narrative / Emotional Impact"/>
    <tableColumn id="11" xr3:uid="{00000000-0010-0000-0D00-00000B000000}" name="Collectible Uniqueness"/>
    <tableColumn id="12" xr3:uid="{00000000-0010-0000-0D00-00000C000000}" name="Collectible Impact Score"/>
    <tableColumn id="13" xr3:uid="{00000000-0010-0000-0D00-00000D000000}" name="Proposed Global Rarity"/>
    <tableColumn id="14" xr3:uid="{00000000-0010-0000-0D00-00000E000000}" name="Legacy → Proposed"/>
    <tableColumn id="15" xr3:uid="{00000000-0010-0000-0D00-00000F000000}" name="Art Collision Risk"/>
    <tableColumn id="16" xr3:uid="{00000000-0010-0000-0D00-000010000000}" name="Art Family"/>
    <tableColumn id="17" xr3:uid="{00000000-0010-0000-0D00-000011000000}" name="Rarity Rational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522"/>
  <sheetViews>
    <sheetView tabSelected="1" topLeftCell="A488" workbookViewId="0">
      <selection activeCell="J496" sqref="J496"/>
    </sheetView>
  </sheetViews>
  <sheetFormatPr defaultRowHeight="14.25"/>
  <cols>
    <col min="1" max="1" width="12" customWidth="1"/>
    <col min="2" max="2" width="42" customWidth="1"/>
    <col min="3" max="3" width="20" customWidth="1"/>
    <col min="4" max="4" width="38" customWidth="1"/>
    <col min="5" max="5" width="28" customWidth="1"/>
    <col min="6" max="6" width="66" customWidth="1"/>
    <col min="7" max="7" width="13" customWidth="1"/>
    <col min="8" max="8" width="22" customWidth="1"/>
    <col min="9" max="9" width="16" customWidth="1"/>
    <col min="10" max="10" width="18" customWidth="1"/>
    <col min="11" max="11" width="13" customWidth="1"/>
    <col min="12" max="12" width="52" customWidth="1"/>
    <col min="13" max="13" width="54" customWidth="1"/>
    <col min="14" max="14" width="17" customWidth="1"/>
    <col min="15" max="15" width="60" customWidth="1"/>
    <col min="16" max="16" width="82" customWidth="1"/>
  </cols>
  <sheetData>
    <row r="1" spans="1:16" ht="26.1" customHeight="1">
      <c r="A1" s="31" t="s">
        <v>0</v>
      </c>
      <c r="B1" s="31" t="s">
        <v>1</v>
      </c>
      <c r="C1" s="31" t="s">
        <v>2</v>
      </c>
      <c r="D1" s="31" t="s">
        <v>3</v>
      </c>
      <c r="E1" s="31" t="s">
        <v>4</v>
      </c>
      <c r="F1" s="31" t="s">
        <v>5</v>
      </c>
      <c r="G1" s="31" t="s">
        <v>6</v>
      </c>
      <c r="H1" s="31" t="s">
        <v>7</v>
      </c>
      <c r="I1" s="31" t="s">
        <v>8</v>
      </c>
      <c r="J1" s="31" t="s">
        <v>23</v>
      </c>
      <c r="K1" s="31" t="s">
        <v>10</v>
      </c>
      <c r="L1" s="31" t="s">
        <v>11</v>
      </c>
      <c r="M1" s="31" t="s">
        <v>12</v>
      </c>
      <c r="N1" s="31" t="s">
        <v>13</v>
      </c>
      <c r="O1" s="31" t="s">
        <v>14</v>
      </c>
      <c r="P1" s="31" t="s">
        <v>15</v>
      </c>
    </row>
    <row r="2" spans="1:16" ht="25.5">
      <c r="A2" s="12" t="s">
        <v>24</v>
      </c>
      <c r="B2" s="12" t="s">
        <v>25</v>
      </c>
      <c r="C2" s="12" t="s">
        <v>26</v>
      </c>
      <c r="D2" s="12" t="s">
        <v>27</v>
      </c>
      <c r="E2" s="12" t="s">
        <v>28</v>
      </c>
      <c r="F2" s="12" t="s">
        <v>29</v>
      </c>
      <c r="G2" s="12">
        <v>5</v>
      </c>
      <c r="H2" s="12" t="s">
        <v>30</v>
      </c>
      <c r="I2" s="12" t="s">
        <v>31</v>
      </c>
      <c r="J2" s="12" t="s">
        <v>32</v>
      </c>
      <c r="K2" s="12" t="s">
        <v>33</v>
      </c>
      <c r="L2" s="12" t="s">
        <v>34</v>
      </c>
      <c r="M2" s="12" t="s">
        <v>35</v>
      </c>
      <c r="N2" s="12" t="s">
        <v>36</v>
      </c>
      <c r="O2" s="12"/>
      <c r="P2" s="12"/>
    </row>
    <row r="3" spans="1:16" ht="25.5">
      <c r="A3" s="12" t="s">
        <v>38</v>
      </c>
      <c r="B3" s="12" t="s">
        <v>39</v>
      </c>
      <c r="C3" s="12" t="s">
        <v>26</v>
      </c>
      <c r="D3" s="12" t="s">
        <v>27</v>
      </c>
      <c r="E3" s="12" t="s">
        <v>28</v>
      </c>
      <c r="F3" s="12" t="s">
        <v>40</v>
      </c>
      <c r="G3" s="12">
        <v>5</v>
      </c>
      <c r="H3" s="12" t="s">
        <v>30</v>
      </c>
      <c r="I3" s="12" t="s">
        <v>31</v>
      </c>
      <c r="J3" s="12" t="s">
        <v>32</v>
      </c>
      <c r="K3" s="12" t="s">
        <v>33</v>
      </c>
      <c r="L3" s="12" t="s">
        <v>41</v>
      </c>
      <c r="M3" s="12" t="s">
        <v>42</v>
      </c>
      <c r="N3" s="12" t="s">
        <v>36</v>
      </c>
      <c r="O3" s="12"/>
      <c r="P3" s="12"/>
    </row>
    <row r="4" spans="1:16" ht="25.5">
      <c r="A4" s="12" t="s">
        <v>44</v>
      </c>
      <c r="B4" s="12" t="s">
        <v>45</v>
      </c>
      <c r="C4" s="12" t="s">
        <v>26</v>
      </c>
      <c r="D4" s="12" t="s">
        <v>27</v>
      </c>
      <c r="E4" s="12" t="s">
        <v>28</v>
      </c>
      <c r="F4" s="12" t="s">
        <v>46</v>
      </c>
      <c r="G4" s="12">
        <v>5</v>
      </c>
      <c r="H4" s="12" t="s">
        <v>30</v>
      </c>
      <c r="I4" s="12" t="s">
        <v>31</v>
      </c>
      <c r="J4" s="12" t="s">
        <v>32</v>
      </c>
      <c r="K4" s="12" t="s">
        <v>33</v>
      </c>
      <c r="L4" s="12" t="s">
        <v>48</v>
      </c>
      <c r="M4" s="12" t="s">
        <v>49</v>
      </c>
      <c r="N4" s="12" t="s">
        <v>36</v>
      </c>
      <c r="O4" s="12"/>
      <c r="P4" s="12"/>
    </row>
    <row r="5" spans="1:16" ht="25.5">
      <c r="A5" s="12" t="s">
        <v>51</v>
      </c>
      <c r="B5" s="12" t="s">
        <v>52</v>
      </c>
      <c r="C5" s="12" t="s">
        <v>26</v>
      </c>
      <c r="D5" s="12" t="s">
        <v>27</v>
      </c>
      <c r="E5" s="12" t="s">
        <v>28</v>
      </c>
      <c r="F5" s="12" t="s">
        <v>53</v>
      </c>
      <c r="G5" s="12">
        <v>5</v>
      </c>
      <c r="H5" s="12" t="s">
        <v>30</v>
      </c>
      <c r="I5" s="12" t="s">
        <v>31</v>
      </c>
      <c r="J5" s="12" t="s">
        <v>47</v>
      </c>
      <c r="K5" s="12" t="s">
        <v>33</v>
      </c>
      <c r="L5" s="12" t="s">
        <v>54</v>
      </c>
      <c r="M5" s="12" t="s">
        <v>55</v>
      </c>
      <c r="N5" s="12" t="s">
        <v>36</v>
      </c>
      <c r="O5" s="12"/>
      <c r="P5" s="12"/>
    </row>
    <row r="6" spans="1:16" ht="25.5">
      <c r="A6" s="12" t="s">
        <v>57</v>
      </c>
      <c r="B6" s="12" t="s">
        <v>58</v>
      </c>
      <c r="C6" s="12" t="s">
        <v>26</v>
      </c>
      <c r="D6" s="12" t="s">
        <v>27</v>
      </c>
      <c r="E6" s="12" t="s">
        <v>28</v>
      </c>
      <c r="F6" s="12" t="s">
        <v>59</v>
      </c>
      <c r="G6" s="12">
        <v>5</v>
      </c>
      <c r="H6" s="12" t="s">
        <v>30</v>
      </c>
      <c r="I6" s="12" t="s">
        <v>31</v>
      </c>
      <c r="J6" s="12" t="s">
        <v>47</v>
      </c>
      <c r="K6" s="12" t="s">
        <v>33</v>
      </c>
      <c r="L6" s="12" t="s">
        <v>60</v>
      </c>
      <c r="M6" s="12" t="s">
        <v>61</v>
      </c>
      <c r="N6" s="12" t="s">
        <v>36</v>
      </c>
      <c r="O6" s="12"/>
      <c r="P6" s="12"/>
    </row>
    <row r="7" spans="1:16" ht="25.5">
      <c r="A7" s="12" t="s">
        <v>63</v>
      </c>
      <c r="B7" s="12" t="s">
        <v>64</v>
      </c>
      <c r="C7" s="12" t="s">
        <v>26</v>
      </c>
      <c r="D7" s="12" t="s">
        <v>27</v>
      </c>
      <c r="E7" s="12" t="s">
        <v>28</v>
      </c>
      <c r="F7" s="12" t="s">
        <v>65</v>
      </c>
      <c r="G7" s="12">
        <v>5</v>
      </c>
      <c r="H7" s="12" t="s">
        <v>30</v>
      </c>
      <c r="I7" s="12" t="s">
        <v>31</v>
      </c>
      <c r="J7" s="12" t="s">
        <v>47</v>
      </c>
      <c r="K7" s="12" t="s">
        <v>33</v>
      </c>
      <c r="L7" s="12" t="s">
        <v>66</v>
      </c>
      <c r="M7" s="12" t="s">
        <v>67</v>
      </c>
      <c r="N7" s="12" t="s">
        <v>36</v>
      </c>
      <c r="O7" s="12"/>
      <c r="P7" s="12"/>
    </row>
    <row r="8" spans="1:16" ht="38.25">
      <c r="A8" s="12" t="s">
        <v>69</v>
      </c>
      <c r="B8" s="12" t="s">
        <v>70</v>
      </c>
      <c r="C8" s="12" t="s">
        <v>26</v>
      </c>
      <c r="D8" s="12" t="s">
        <v>27</v>
      </c>
      <c r="E8" s="12" t="s">
        <v>71</v>
      </c>
      <c r="F8" s="12" t="s">
        <v>72</v>
      </c>
      <c r="G8" s="12">
        <v>5</v>
      </c>
      <c r="H8" s="12" t="s">
        <v>30</v>
      </c>
      <c r="I8" s="12" t="s">
        <v>73</v>
      </c>
      <c r="J8" s="12" t="s">
        <v>32</v>
      </c>
      <c r="K8" s="12" t="s">
        <v>75</v>
      </c>
      <c r="L8" s="12" t="s">
        <v>76</v>
      </c>
      <c r="M8" s="12" t="s">
        <v>77</v>
      </c>
      <c r="N8" s="12" t="s">
        <v>36</v>
      </c>
      <c r="O8" s="12"/>
      <c r="P8" s="12" t="s">
        <v>78</v>
      </c>
    </row>
    <row r="9" spans="1:16" ht="25.5">
      <c r="A9" s="12" t="s">
        <v>80</v>
      </c>
      <c r="B9" s="12" t="s">
        <v>81</v>
      </c>
      <c r="C9" s="12" t="s">
        <v>26</v>
      </c>
      <c r="D9" s="12" t="s">
        <v>27</v>
      </c>
      <c r="E9" s="12" t="s">
        <v>28</v>
      </c>
      <c r="F9" s="12" t="s">
        <v>82</v>
      </c>
      <c r="G9" s="12">
        <v>5</v>
      </c>
      <c r="H9" s="12" t="s">
        <v>30</v>
      </c>
      <c r="I9" s="12" t="s">
        <v>31</v>
      </c>
      <c r="J9" s="12" t="s">
        <v>47</v>
      </c>
      <c r="K9" s="12" t="s">
        <v>33</v>
      </c>
      <c r="L9" s="12" t="s">
        <v>84</v>
      </c>
      <c r="M9" s="12" t="s">
        <v>85</v>
      </c>
      <c r="N9" s="12" t="s">
        <v>36</v>
      </c>
      <c r="O9" s="12"/>
      <c r="P9" s="12"/>
    </row>
    <row r="10" spans="1:16" ht="25.5">
      <c r="A10" s="12" t="s">
        <v>87</v>
      </c>
      <c r="B10" s="12" t="s">
        <v>88</v>
      </c>
      <c r="C10" s="12" t="s">
        <v>26</v>
      </c>
      <c r="D10" s="12" t="s">
        <v>27</v>
      </c>
      <c r="E10" s="12" t="s">
        <v>28</v>
      </c>
      <c r="F10" s="12" t="s">
        <v>89</v>
      </c>
      <c r="G10" s="12">
        <v>5</v>
      </c>
      <c r="H10" s="12" t="s">
        <v>30</v>
      </c>
      <c r="I10" s="12" t="s">
        <v>73</v>
      </c>
      <c r="J10" s="12" t="s">
        <v>83</v>
      </c>
      <c r="K10" s="12" t="s">
        <v>75</v>
      </c>
      <c r="L10" s="12" t="s">
        <v>90</v>
      </c>
      <c r="M10" s="12" t="s">
        <v>91</v>
      </c>
      <c r="N10" s="12" t="s">
        <v>36</v>
      </c>
      <c r="O10" s="12"/>
      <c r="P10" s="12"/>
    </row>
    <row r="11" spans="1:16">
      <c r="A11" s="12" t="s">
        <v>93</v>
      </c>
      <c r="B11" s="12" t="s">
        <v>94</v>
      </c>
      <c r="C11" s="12" t="s">
        <v>26</v>
      </c>
      <c r="D11" s="12" t="s">
        <v>27</v>
      </c>
      <c r="E11" s="12" t="s">
        <v>28</v>
      </c>
      <c r="F11" s="12" t="s">
        <v>95</v>
      </c>
      <c r="G11" s="12">
        <v>5</v>
      </c>
      <c r="H11" s="12" t="s">
        <v>30</v>
      </c>
      <c r="I11" s="12" t="s">
        <v>31</v>
      </c>
      <c r="J11" s="12" t="s">
        <v>74</v>
      </c>
      <c r="K11" s="12" t="s">
        <v>33</v>
      </c>
      <c r="L11" s="12" t="s">
        <v>96</v>
      </c>
      <c r="M11" s="12" t="s">
        <v>97</v>
      </c>
      <c r="N11" s="12" t="s">
        <v>36</v>
      </c>
      <c r="O11" s="12"/>
      <c r="P11" s="12"/>
    </row>
    <row r="12" spans="1:16">
      <c r="A12" s="12" t="s">
        <v>99</v>
      </c>
      <c r="B12" s="12" t="s">
        <v>100</v>
      </c>
      <c r="C12" s="12" t="s">
        <v>26</v>
      </c>
      <c r="D12" s="12" t="s">
        <v>27</v>
      </c>
      <c r="E12" s="12" t="s">
        <v>28</v>
      </c>
      <c r="F12" s="12" t="s">
        <v>101</v>
      </c>
      <c r="G12" s="12">
        <v>5</v>
      </c>
      <c r="H12" s="12" t="s">
        <v>30</v>
      </c>
      <c r="I12" s="12" t="s">
        <v>73</v>
      </c>
      <c r="J12" s="12" t="s">
        <v>83</v>
      </c>
      <c r="K12" s="12" t="s">
        <v>75</v>
      </c>
      <c r="L12" s="12" t="s">
        <v>102</v>
      </c>
      <c r="M12" s="12" t="s">
        <v>103</v>
      </c>
      <c r="N12" s="12" t="s">
        <v>36</v>
      </c>
      <c r="O12" s="12"/>
      <c r="P12" s="12"/>
    </row>
    <row r="13" spans="1:16" ht="25.5">
      <c r="A13" s="12" t="s">
        <v>105</v>
      </c>
      <c r="B13" s="12" t="s">
        <v>106</v>
      </c>
      <c r="C13" s="12" t="s">
        <v>26</v>
      </c>
      <c r="D13" s="12" t="s">
        <v>27</v>
      </c>
      <c r="E13" s="12" t="s">
        <v>28</v>
      </c>
      <c r="F13" s="12" t="s">
        <v>107</v>
      </c>
      <c r="G13" s="12">
        <v>5</v>
      </c>
      <c r="H13" s="12" t="s">
        <v>30</v>
      </c>
      <c r="I13" s="12" t="s">
        <v>31</v>
      </c>
      <c r="J13" s="12" t="s">
        <v>74</v>
      </c>
      <c r="K13" s="12" t="s">
        <v>33</v>
      </c>
      <c r="L13" s="12" t="s">
        <v>108</v>
      </c>
      <c r="M13" s="12" t="s">
        <v>109</v>
      </c>
      <c r="N13" s="12" t="s">
        <v>36</v>
      </c>
      <c r="O13" s="12"/>
      <c r="P13" s="12"/>
    </row>
    <row r="14" spans="1:16" ht="25.5">
      <c r="A14" s="12" t="s">
        <v>111</v>
      </c>
      <c r="B14" s="12" t="s">
        <v>112</v>
      </c>
      <c r="C14" s="12" t="s">
        <v>26</v>
      </c>
      <c r="D14" s="12" t="s">
        <v>27</v>
      </c>
      <c r="E14" s="12" t="s">
        <v>28</v>
      </c>
      <c r="F14" s="12" t="s">
        <v>113</v>
      </c>
      <c r="G14" s="12">
        <v>5</v>
      </c>
      <c r="H14" s="12" t="s">
        <v>30</v>
      </c>
      <c r="I14" s="12" t="s">
        <v>31</v>
      </c>
      <c r="J14" s="12" t="s">
        <v>47</v>
      </c>
      <c r="K14" s="12" t="s">
        <v>33</v>
      </c>
      <c r="L14" s="12" t="s">
        <v>114</v>
      </c>
      <c r="M14" s="12" t="s">
        <v>115</v>
      </c>
      <c r="N14" s="12" t="s">
        <v>36</v>
      </c>
      <c r="O14" s="12"/>
      <c r="P14" s="12"/>
    </row>
    <row r="15" spans="1:16" ht="25.5">
      <c r="A15" s="12" t="s">
        <v>117</v>
      </c>
      <c r="B15" s="12" t="s">
        <v>118</v>
      </c>
      <c r="C15" s="12" t="s">
        <v>26</v>
      </c>
      <c r="D15" s="12" t="s">
        <v>27</v>
      </c>
      <c r="E15" s="12" t="s">
        <v>28</v>
      </c>
      <c r="F15" s="12" t="s">
        <v>119</v>
      </c>
      <c r="G15" s="12">
        <v>5</v>
      </c>
      <c r="H15" s="12" t="s">
        <v>30</v>
      </c>
      <c r="I15" s="12" t="s">
        <v>31</v>
      </c>
      <c r="J15" s="12" t="s">
        <v>74</v>
      </c>
      <c r="K15" s="12" t="s">
        <v>33</v>
      </c>
      <c r="L15" s="12" t="s">
        <v>120</v>
      </c>
      <c r="M15" s="12" t="s">
        <v>121</v>
      </c>
      <c r="N15" s="12" t="s">
        <v>36</v>
      </c>
      <c r="O15" s="12"/>
      <c r="P15" s="12"/>
    </row>
    <row r="16" spans="1:16" ht="25.5">
      <c r="A16" s="12" t="s">
        <v>123</v>
      </c>
      <c r="B16" s="12" t="s">
        <v>124</v>
      </c>
      <c r="C16" s="12" t="s">
        <v>26</v>
      </c>
      <c r="D16" s="12" t="s">
        <v>27</v>
      </c>
      <c r="E16" s="12" t="s">
        <v>28</v>
      </c>
      <c r="F16" s="12" t="s">
        <v>125</v>
      </c>
      <c r="G16" s="12">
        <v>5</v>
      </c>
      <c r="H16" s="12" t="s">
        <v>30</v>
      </c>
      <c r="I16" s="12" t="s">
        <v>31</v>
      </c>
      <c r="J16" s="12" t="s">
        <v>83</v>
      </c>
      <c r="K16" s="12" t="s">
        <v>33</v>
      </c>
      <c r="L16" s="12" t="s">
        <v>126</v>
      </c>
      <c r="M16" s="12" t="s">
        <v>127</v>
      </c>
      <c r="N16" s="12" t="s">
        <v>36</v>
      </c>
      <c r="O16" s="12"/>
      <c r="P16" s="12"/>
    </row>
    <row r="17" spans="1:16" ht="38.25">
      <c r="A17" s="12" t="s">
        <v>129</v>
      </c>
      <c r="B17" s="12" t="s">
        <v>130</v>
      </c>
      <c r="C17" s="12" t="s">
        <v>26</v>
      </c>
      <c r="D17" s="12" t="s">
        <v>27</v>
      </c>
      <c r="E17" s="12" t="s">
        <v>28</v>
      </c>
      <c r="F17" s="12" t="s">
        <v>131</v>
      </c>
      <c r="G17" s="12">
        <v>5</v>
      </c>
      <c r="H17" s="12" t="s">
        <v>30</v>
      </c>
      <c r="I17" s="12" t="s">
        <v>31</v>
      </c>
      <c r="J17" s="12" t="s">
        <v>83</v>
      </c>
      <c r="K17" s="12" t="s">
        <v>33</v>
      </c>
      <c r="L17" s="12" t="s">
        <v>132</v>
      </c>
      <c r="M17" s="12" t="s">
        <v>133</v>
      </c>
      <c r="N17" s="12" t="s">
        <v>36</v>
      </c>
      <c r="O17" s="12"/>
      <c r="P17" s="12" t="s">
        <v>134</v>
      </c>
    </row>
    <row r="18" spans="1:16" ht="25.5">
      <c r="A18" s="12" t="s">
        <v>136</v>
      </c>
      <c r="B18" s="12" t="s">
        <v>137</v>
      </c>
      <c r="C18" s="12" t="s">
        <v>26</v>
      </c>
      <c r="D18" s="12" t="s">
        <v>27</v>
      </c>
      <c r="E18" s="12" t="s">
        <v>28</v>
      </c>
      <c r="F18" s="12" t="s">
        <v>138</v>
      </c>
      <c r="G18" s="12">
        <v>5</v>
      </c>
      <c r="H18" s="12" t="s">
        <v>30</v>
      </c>
      <c r="I18" s="12" t="s">
        <v>31</v>
      </c>
      <c r="J18" s="12" t="s">
        <v>47</v>
      </c>
      <c r="K18" s="12" t="s">
        <v>33</v>
      </c>
      <c r="L18" s="12" t="s">
        <v>139</v>
      </c>
      <c r="M18" s="12" t="s">
        <v>140</v>
      </c>
      <c r="N18" s="12" t="s">
        <v>36</v>
      </c>
      <c r="O18" s="12"/>
      <c r="P18" s="12"/>
    </row>
    <row r="19" spans="1:16">
      <c r="A19" s="12" t="s">
        <v>142</v>
      </c>
      <c r="B19" s="12" t="s">
        <v>143</v>
      </c>
      <c r="C19" s="12" t="s">
        <v>26</v>
      </c>
      <c r="D19" s="12" t="s">
        <v>27</v>
      </c>
      <c r="E19" s="12" t="s">
        <v>28</v>
      </c>
      <c r="F19" s="12" t="s">
        <v>144</v>
      </c>
      <c r="G19" s="12">
        <v>5</v>
      </c>
      <c r="H19" s="12" t="s">
        <v>30</v>
      </c>
      <c r="I19" s="12" t="s">
        <v>73</v>
      </c>
      <c r="J19" s="12" t="s">
        <v>83</v>
      </c>
      <c r="K19" s="12" t="s">
        <v>75</v>
      </c>
      <c r="L19" s="12" t="s">
        <v>145</v>
      </c>
      <c r="M19" s="12" t="s">
        <v>146</v>
      </c>
      <c r="N19" s="12" t="s">
        <v>36</v>
      </c>
      <c r="O19" s="12"/>
      <c r="P19" s="12"/>
    </row>
    <row r="20" spans="1:16" ht="25.5">
      <c r="A20" s="12" t="s">
        <v>148</v>
      </c>
      <c r="B20" s="12" t="s">
        <v>149</v>
      </c>
      <c r="C20" s="12" t="s">
        <v>26</v>
      </c>
      <c r="D20" s="12" t="s">
        <v>27</v>
      </c>
      <c r="E20" s="12" t="s">
        <v>28</v>
      </c>
      <c r="F20" s="12" t="s">
        <v>150</v>
      </c>
      <c r="G20" s="12">
        <v>5</v>
      </c>
      <c r="H20" s="12" t="s">
        <v>30</v>
      </c>
      <c r="I20" s="12" t="s">
        <v>31</v>
      </c>
      <c r="J20" s="12" t="s">
        <v>83</v>
      </c>
      <c r="K20" s="12" t="s">
        <v>33</v>
      </c>
      <c r="L20" s="12" t="s">
        <v>151</v>
      </c>
      <c r="M20" s="12" t="s">
        <v>152</v>
      </c>
      <c r="N20" s="12" t="s">
        <v>36</v>
      </c>
      <c r="O20" s="12"/>
      <c r="P20" s="12"/>
    </row>
    <row r="21" spans="1:16" ht="25.5">
      <c r="A21" s="12" t="s">
        <v>153</v>
      </c>
      <c r="B21" s="12" t="s">
        <v>154</v>
      </c>
      <c r="C21" s="12" t="s">
        <v>26</v>
      </c>
      <c r="D21" s="12" t="s">
        <v>27</v>
      </c>
      <c r="E21" s="12" t="s">
        <v>28</v>
      </c>
      <c r="F21" s="12" t="s">
        <v>155</v>
      </c>
      <c r="G21" s="12">
        <v>5</v>
      </c>
      <c r="H21" s="12" t="s">
        <v>30</v>
      </c>
      <c r="I21" s="12" t="s">
        <v>73</v>
      </c>
      <c r="J21" s="12" t="s">
        <v>83</v>
      </c>
      <c r="K21" s="12" t="s">
        <v>75</v>
      </c>
      <c r="L21" s="12" t="s">
        <v>156</v>
      </c>
      <c r="M21" s="12" t="s">
        <v>157</v>
      </c>
      <c r="N21" s="12" t="s">
        <v>36</v>
      </c>
      <c r="O21" s="12"/>
      <c r="P21" s="12"/>
    </row>
    <row r="22" spans="1:16" ht="25.5">
      <c r="A22" s="12" t="s">
        <v>159</v>
      </c>
      <c r="B22" s="12" t="s">
        <v>160</v>
      </c>
      <c r="C22" s="12" t="s">
        <v>26</v>
      </c>
      <c r="D22" s="12" t="s">
        <v>27</v>
      </c>
      <c r="E22" s="12" t="s">
        <v>28</v>
      </c>
      <c r="F22" s="12" t="s">
        <v>161</v>
      </c>
      <c r="G22" s="12">
        <v>5</v>
      </c>
      <c r="H22" s="12" t="s">
        <v>30</v>
      </c>
      <c r="I22" s="12" t="s">
        <v>73</v>
      </c>
      <c r="J22" s="12" t="s">
        <v>83</v>
      </c>
      <c r="K22" s="12" t="s">
        <v>75</v>
      </c>
      <c r="L22" s="12" t="s">
        <v>162</v>
      </c>
      <c r="M22" s="12" t="s">
        <v>163</v>
      </c>
      <c r="N22" s="12" t="s">
        <v>36</v>
      </c>
      <c r="O22" s="12"/>
      <c r="P22" s="12"/>
    </row>
    <row r="23" spans="1:16" ht="25.5">
      <c r="A23" s="12" t="s">
        <v>165</v>
      </c>
      <c r="B23" s="12" t="s">
        <v>166</v>
      </c>
      <c r="C23" s="12" t="s">
        <v>26</v>
      </c>
      <c r="D23" s="12" t="s">
        <v>27</v>
      </c>
      <c r="E23" s="12" t="s">
        <v>28</v>
      </c>
      <c r="F23" s="12" t="s">
        <v>167</v>
      </c>
      <c r="G23" s="12">
        <v>4</v>
      </c>
      <c r="H23" s="12" t="s">
        <v>168</v>
      </c>
      <c r="I23" s="12" t="s">
        <v>73</v>
      </c>
      <c r="J23" s="12" t="s">
        <v>83</v>
      </c>
      <c r="K23" s="12" t="s">
        <v>75</v>
      </c>
      <c r="L23" s="12" t="s">
        <v>170</v>
      </c>
      <c r="M23" s="12" t="s">
        <v>171</v>
      </c>
      <c r="N23" s="12" t="s">
        <v>36</v>
      </c>
      <c r="O23" s="12"/>
      <c r="P23" s="12"/>
    </row>
    <row r="24" spans="1:16">
      <c r="A24" s="12" t="s">
        <v>173</v>
      </c>
      <c r="B24" s="12" t="s">
        <v>174</v>
      </c>
      <c r="C24" s="12" t="s">
        <v>26</v>
      </c>
      <c r="D24" s="12" t="s">
        <v>27</v>
      </c>
      <c r="E24" s="12" t="s">
        <v>28</v>
      </c>
      <c r="F24" s="12" t="s">
        <v>175</v>
      </c>
      <c r="G24" s="12">
        <v>4</v>
      </c>
      <c r="H24" s="12" t="s">
        <v>168</v>
      </c>
      <c r="I24" s="12" t="s">
        <v>31</v>
      </c>
      <c r="J24" s="12" t="s">
        <v>83</v>
      </c>
      <c r="K24" s="12" t="s">
        <v>33</v>
      </c>
      <c r="L24" s="12" t="s">
        <v>176</v>
      </c>
      <c r="M24" s="12" t="s">
        <v>177</v>
      </c>
      <c r="N24" s="12" t="s">
        <v>36</v>
      </c>
      <c r="O24" s="12"/>
      <c r="P24" s="12"/>
    </row>
    <row r="25" spans="1:16" ht="25.5">
      <c r="A25" s="12" t="s">
        <v>179</v>
      </c>
      <c r="B25" s="12" t="s">
        <v>180</v>
      </c>
      <c r="C25" s="12" t="s">
        <v>26</v>
      </c>
      <c r="D25" s="12" t="s">
        <v>27</v>
      </c>
      <c r="E25" s="12" t="s">
        <v>28</v>
      </c>
      <c r="F25" s="12" t="s">
        <v>181</v>
      </c>
      <c r="G25" s="12">
        <v>4</v>
      </c>
      <c r="H25" s="12" t="s">
        <v>168</v>
      </c>
      <c r="I25" s="12" t="s">
        <v>73</v>
      </c>
      <c r="J25" s="12" t="s">
        <v>169</v>
      </c>
      <c r="K25" s="12" t="s">
        <v>75</v>
      </c>
      <c r="L25" s="12" t="s">
        <v>182</v>
      </c>
      <c r="M25" s="12" t="s">
        <v>183</v>
      </c>
      <c r="N25" s="12" t="s">
        <v>36</v>
      </c>
      <c r="O25" s="12"/>
      <c r="P25" s="12"/>
    </row>
    <row r="26" spans="1:16" ht="25.5">
      <c r="A26" s="12" t="s">
        <v>185</v>
      </c>
      <c r="B26" s="12" t="s">
        <v>186</v>
      </c>
      <c r="C26" s="12" t="s">
        <v>26</v>
      </c>
      <c r="D26" s="12" t="s">
        <v>27</v>
      </c>
      <c r="E26" s="12" t="s">
        <v>28</v>
      </c>
      <c r="F26" s="12" t="s">
        <v>187</v>
      </c>
      <c r="G26" s="12">
        <v>4</v>
      </c>
      <c r="H26" s="12" t="s">
        <v>168</v>
      </c>
      <c r="I26" s="12" t="s">
        <v>73</v>
      </c>
      <c r="J26" s="12" t="s">
        <v>83</v>
      </c>
      <c r="K26" s="12" t="s">
        <v>75</v>
      </c>
      <c r="L26" s="12" t="s">
        <v>188</v>
      </c>
      <c r="M26" s="12" t="s">
        <v>189</v>
      </c>
      <c r="N26" s="12" t="s">
        <v>36</v>
      </c>
      <c r="O26" s="12"/>
      <c r="P26" s="12"/>
    </row>
    <row r="27" spans="1:16" ht="25.5">
      <c r="A27" s="12" t="s">
        <v>191</v>
      </c>
      <c r="B27" s="12" t="s">
        <v>192</v>
      </c>
      <c r="C27" s="12" t="s">
        <v>26</v>
      </c>
      <c r="D27" s="12" t="s">
        <v>27</v>
      </c>
      <c r="E27" s="12" t="s">
        <v>28</v>
      </c>
      <c r="F27" s="12" t="s">
        <v>193</v>
      </c>
      <c r="G27" s="12">
        <v>4</v>
      </c>
      <c r="H27" s="12" t="s">
        <v>168</v>
      </c>
      <c r="I27" s="12" t="s">
        <v>73</v>
      </c>
      <c r="J27" s="12" t="s">
        <v>83</v>
      </c>
      <c r="K27" s="12" t="s">
        <v>75</v>
      </c>
      <c r="L27" s="12" t="s">
        <v>194</v>
      </c>
      <c r="M27" s="12" t="s">
        <v>195</v>
      </c>
      <c r="N27" s="12" t="s">
        <v>36</v>
      </c>
      <c r="O27" s="12"/>
      <c r="P27" s="12"/>
    </row>
    <row r="28" spans="1:16" ht="25.5">
      <c r="A28" s="12" t="s">
        <v>197</v>
      </c>
      <c r="B28" s="12" t="s">
        <v>198</v>
      </c>
      <c r="C28" s="12" t="s">
        <v>26</v>
      </c>
      <c r="D28" s="12" t="s">
        <v>27</v>
      </c>
      <c r="E28" s="12" t="s">
        <v>28</v>
      </c>
      <c r="F28" s="12" t="s">
        <v>199</v>
      </c>
      <c r="G28" s="12">
        <v>4</v>
      </c>
      <c r="H28" s="12" t="s">
        <v>168</v>
      </c>
      <c r="I28" s="12" t="s">
        <v>73</v>
      </c>
      <c r="J28" s="12" t="s">
        <v>83</v>
      </c>
      <c r="K28" s="12" t="s">
        <v>75</v>
      </c>
      <c r="L28" s="12" t="s">
        <v>200</v>
      </c>
      <c r="M28" s="12" t="s">
        <v>201</v>
      </c>
      <c r="N28" s="12" t="s">
        <v>36</v>
      </c>
      <c r="O28" s="12"/>
      <c r="P28" s="12"/>
    </row>
    <row r="29" spans="1:16" ht="25.5">
      <c r="A29" s="12" t="s">
        <v>202</v>
      </c>
      <c r="B29" s="12" t="s">
        <v>203</v>
      </c>
      <c r="C29" s="12" t="s">
        <v>26</v>
      </c>
      <c r="D29" s="12" t="s">
        <v>27</v>
      </c>
      <c r="E29" s="12" t="s">
        <v>28</v>
      </c>
      <c r="F29" s="12" t="s">
        <v>204</v>
      </c>
      <c r="G29" s="12">
        <v>4</v>
      </c>
      <c r="H29" s="12" t="s">
        <v>168</v>
      </c>
      <c r="I29" s="12" t="s">
        <v>73</v>
      </c>
      <c r="J29" s="12" t="s">
        <v>169</v>
      </c>
      <c r="K29" s="12" t="s">
        <v>75</v>
      </c>
      <c r="L29" s="12" t="s">
        <v>205</v>
      </c>
      <c r="M29" s="12" t="s">
        <v>206</v>
      </c>
      <c r="N29" s="12" t="s">
        <v>36</v>
      </c>
      <c r="O29" s="12"/>
      <c r="P29" s="12"/>
    </row>
    <row r="30" spans="1:16">
      <c r="A30" s="12" t="s">
        <v>207</v>
      </c>
      <c r="B30" s="12" t="s">
        <v>208</v>
      </c>
      <c r="C30" s="12" t="s">
        <v>26</v>
      </c>
      <c r="D30" s="12" t="s">
        <v>27</v>
      </c>
      <c r="E30" s="12" t="s">
        <v>28</v>
      </c>
      <c r="F30" s="12" t="s">
        <v>209</v>
      </c>
      <c r="G30" s="12">
        <v>4</v>
      </c>
      <c r="H30" s="12" t="s">
        <v>168</v>
      </c>
      <c r="I30" s="12" t="s">
        <v>73</v>
      </c>
      <c r="J30" s="12" t="s">
        <v>169</v>
      </c>
      <c r="K30" s="12" t="s">
        <v>75</v>
      </c>
      <c r="L30" s="12" t="s">
        <v>210</v>
      </c>
      <c r="M30" s="12" t="s">
        <v>211</v>
      </c>
      <c r="N30" s="12" t="s">
        <v>36</v>
      </c>
      <c r="O30" s="12"/>
      <c r="P30" s="12"/>
    </row>
    <row r="31" spans="1:16">
      <c r="A31" s="12" t="s">
        <v>212</v>
      </c>
      <c r="B31" s="12" t="s">
        <v>213</v>
      </c>
      <c r="C31" s="12" t="s">
        <v>26</v>
      </c>
      <c r="D31" s="12" t="s">
        <v>27</v>
      </c>
      <c r="E31" s="12" t="s">
        <v>28</v>
      </c>
      <c r="F31" s="12" t="s">
        <v>214</v>
      </c>
      <c r="G31" s="12">
        <v>4</v>
      </c>
      <c r="H31" s="12" t="s">
        <v>168</v>
      </c>
      <c r="I31" s="12" t="s">
        <v>73</v>
      </c>
      <c r="J31" s="12" t="s">
        <v>169</v>
      </c>
      <c r="K31" s="12" t="s">
        <v>75</v>
      </c>
      <c r="L31" s="12" t="s">
        <v>215</v>
      </c>
      <c r="M31" s="12" t="s">
        <v>216</v>
      </c>
      <c r="N31" s="12" t="s">
        <v>36</v>
      </c>
      <c r="O31" s="12"/>
      <c r="P31" s="12"/>
    </row>
    <row r="32" spans="1:16" ht="25.5">
      <c r="A32" s="12" t="s">
        <v>217</v>
      </c>
      <c r="B32" s="12" t="s">
        <v>218</v>
      </c>
      <c r="C32" s="12" t="s">
        <v>26</v>
      </c>
      <c r="D32" s="12" t="s">
        <v>27</v>
      </c>
      <c r="E32" s="12" t="s">
        <v>28</v>
      </c>
      <c r="F32" s="12" t="s">
        <v>219</v>
      </c>
      <c r="G32" s="12">
        <v>4</v>
      </c>
      <c r="H32" s="12" t="s">
        <v>168</v>
      </c>
      <c r="I32" s="12" t="s">
        <v>31</v>
      </c>
      <c r="J32" s="12" t="s">
        <v>83</v>
      </c>
      <c r="K32" s="12" t="s">
        <v>33</v>
      </c>
      <c r="L32" s="12" t="s">
        <v>220</v>
      </c>
      <c r="M32" s="12" t="s">
        <v>221</v>
      </c>
      <c r="N32" s="12" t="s">
        <v>36</v>
      </c>
      <c r="O32" s="12"/>
      <c r="P32" s="12"/>
    </row>
    <row r="33" spans="1:16">
      <c r="A33" s="12" t="s">
        <v>223</v>
      </c>
      <c r="B33" s="12" t="s">
        <v>224</v>
      </c>
      <c r="C33" s="12" t="s">
        <v>26</v>
      </c>
      <c r="D33" s="12" t="s">
        <v>27</v>
      </c>
      <c r="E33" s="12" t="s">
        <v>28</v>
      </c>
      <c r="F33" s="12" t="s">
        <v>225</v>
      </c>
      <c r="G33" s="12">
        <v>4</v>
      </c>
      <c r="H33" s="12" t="s">
        <v>168</v>
      </c>
      <c r="I33" s="12" t="s">
        <v>73</v>
      </c>
      <c r="J33" s="12" t="s">
        <v>169</v>
      </c>
      <c r="K33" s="12" t="s">
        <v>75</v>
      </c>
      <c r="L33" s="12" t="s">
        <v>226</v>
      </c>
      <c r="M33" s="12" t="s">
        <v>227</v>
      </c>
      <c r="N33" s="12" t="s">
        <v>36</v>
      </c>
      <c r="O33" s="12"/>
      <c r="P33" s="12"/>
    </row>
    <row r="34" spans="1:16" ht="25.5">
      <c r="A34" s="12" t="s">
        <v>228</v>
      </c>
      <c r="B34" s="12" t="s">
        <v>229</v>
      </c>
      <c r="C34" s="12" t="s">
        <v>26</v>
      </c>
      <c r="D34" s="12" t="s">
        <v>27</v>
      </c>
      <c r="E34" s="12" t="s">
        <v>28</v>
      </c>
      <c r="F34" s="12" t="s">
        <v>230</v>
      </c>
      <c r="G34" s="12">
        <v>4</v>
      </c>
      <c r="H34" s="12" t="s">
        <v>168</v>
      </c>
      <c r="I34" s="12" t="s">
        <v>73</v>
      </c>
      <c r="J34" s="12" t="s">
        <v>169</v>
      </c>
      <c r="K34" s="12" t="s">
        <v>75</v>
      </c>
      <c r="L34" s="12" t="s">
        <v>231</v>
      </c>
      <c r="M34" s="12" t="s">
        <v>232</v>
      </c>
      <c r="N34" s="12" t="s">
        <v>36</v>
      </c>
      <c r="O34" s="12"/>
      <c r="P34" s="12"/>
    </row>
    <row r="35" spans="1:16" ht="25.5">
      <c r="A35" s="12" t="s">
        <v>233</v>
      </c>
      <c r="B35" s="12" t="s">
        <v>234</v>
      </c>
      <c r="C35" s="12" t="s">
        <v>26</v>
      </c>
      <c r="D35" s="12" t="s">
        <v>27</v>
      </c>
      <c r="E35" s="12" t="s">
        <v>28</v>
      </c>
      <c r="F35" s="12" t="s">
        <v>235</v>
      </c>
      <c r="G35" s="12">
        <v>4</v>
      </c>
      <c r="H35" s="12" t="s">
        <v>168</v>
      </c>
      <c r="I35" s="12" t="s">
        <v>73</v>
      </c>
      <c r="J35" s="12" t="s">
        <v>169</v>
      </c>
      <c r="K35" s="12" t="s">
        <v>75</v>
      </c>
      <c r="L35" s="12" t="s">
        <v>236</v>
      </c>
      <c r="M35" s="12" t="s">
        <v>237</v>
      </c>
      <c r="N35" s="12" t="s">
        <v>36</v>
      </c>
      <c r="O35" s="12"/>
      <c r="P35" s="12"/>
    </row>
    <row r="36" spans="1:16" ht="25.5">
      <c r="A36" s="12" t="s">
        <v>238</v>
      </c>
      <c r="B36" s="12" t="s">
        <v>239</v>
      </c>
      <c r="C36" s="12" t="s">
        <v>26</v>
      </c>
      <c r="D36" s="12" t="s">
        <v>27</v>
      </c>
      <c r="E36" s="12" t="s">
        <v>28</v>
      </c>
      <c r="F36" s="12" t="s">
        <v>240</v>
      </c>
      <c r="G36" s="12">
        <v>4</v>
      </c>
      <c r="H36" s="12" t="s">
        <v>168</v>
      </c>
      <c r="I36" s="12" t="s">
        <v>73</v>
      </c>
      <c r="J36" s="12" t="s">
        <v>169</v>
      </c>
      <c r="K36" s="12" t="s">
        <v>75</v>
      </c>
      <c r="L36" s="12" t="s">
        <v>241</v>
      </c>
      <c r="M36" s="12" t="s">
        <v>242</v>
      </c>
      <c r="N36" s="12" t="s">
        <v>36</v>
      </c>
      <c r="O36" s="12"/>
      <c r="P36" s="12"/>
    </row>
    <row r="37" spans="1:16" ht="38.25">
      <c r="A37" s="12" t="s">
        <v>243</v>
      </c>
      <c r="B37" s="12" t="s">
        <v>244</v>
      </c>
      <c r="C37" s="12" t="s">
        <v>26</v>
      </c>
      <c r="D37" s="12" t="s">
        <v>27</v>
      </c>
      <c r="E37" s="12" t="s">
        <v>28</v>
      </c>
      <c r="F37" s="12" t="s">
        <v>245</v>
      </c>
      <c r="G37" s="12">
        <v>4</v>
      </c>
      <c r="H37" s="12" t="s">
        <v>168</v>
      </c>
      <c r="I37" s="12" t="s">
        <v>73</v>
      </c>
      <c r="J37" s="12" t="s">
        <v>169</v>
      </c>
      <c r="K37" s="12" t="s">
        <v>75</v>
      </c>
      <c r="L37" s="12" t="s">
        <v>246</v>
      </c>
      <c r="M37" s="12" t="s">
        <v>247</v>
      </c>
      <c r="N37" s="12" t="s">
        <v>36</v>
      </c>
      <c r="O37" s="12"/>
      <c r="P37" s="12" t="s">
        <v>248</v>
      </c>
    </row>
    <row r="38" spans="1:16" ht="25.5">
      <c r="A38" s="12" t="s">
        <v>249</v>
      </c>
      <c r="B38" s="12" t="s">
        <v>250</v>
      </c>
      <c r="C38" s="12" t="s">
        <v>26</v>
      </c>
      <c r="D38" s="12" t="s">
        <v>27</v>
      </c>
      <c r="E38" s="12" t="s">
        <v>28</v>
      </c>
      <c r="F38" s="12" t="s">
        <v>251</v>
      </c>
      <c r="G38" s="12">
        <v>4</v>
      </c>
      <c r="H38" s="12" t="s">
        <v>168</v>
      </c>
      <c r="I38" s="12" t="s">
        <v>73</v>
      </c>
      <c r="J38" s="12" t="s">
        <v>169</v>
      </c>
      <c r="K38" s="12" t="s">
        <v>75</v>
      </c>
      <c r="L38" s="12" t="s">
        <v>252</v>
      </c>
      <c r="M38" s="12" t="s">
        <v>253</v>
      </c>
      <c r="N38" s="12" t="s">
        <v>36</v>
      </c>
      <c r="O38" s="12"/>
      <c r="P38" s="12"/>
    </row>
    <row r="39" spans="1:16" ht="63.75">
      <c r="A39" s="12" t="s">
        <v>254</v>
      </c>
      <c r="B39" s="12" t="s">
        <v>255</v>
      </c>
      <c r="C39" s="12" t="s">
        <v>26</v>
      </c>
      <c r="D39" s="12" t="s">
        <v>27</v>
      </c>
      <c r="E39" s="12" t="s">
        <v>71</v>
      </c>
      <c r="F39" s="12" t="s">
        <v>256</v>
      </c>
      <c r="G39" s="12">
        <v>4</v>
      </c>
      <c r="H39" s="12" t="s">
        <v>168</v>
      </c>
      <c r="I39" s="12" t="s">
        <v>73</v>
      </c>
      <c r="J39" s="12" t="s">
        <v>169</v>
      </c>
      <c r="K39" s="12" t="s">
        <v>75</v>
      </c>
      <c r="L39" s="12" t="s">
        <v>257</v>
      </c>
      <c r="M39" s="12" t="s">
        <v>258</v>
      </c>
      <c r="N39" s="12" t="s">
        <v>36</v>
      </c>
      <c r="O39" s="12"/>
      <c r="P39" s="12" t="s">
        <v>259</v>
      </c>
    </row>
    <row r="40" spans="1:16">
      <c r="A40" s="12" t="s">
        <v>260</v>
      </c>
      <c r="B40" s="12" t="s">
        <v>261</v>
      </c>
      <c r="C40" s="12" t="s">
        <v>26</v>
      </c>
      <c r="D40" s="12" t="s">
        <v>27</v>
      </c>
      <c r="E40" s="12" t="s">
        <v>28</v>
      </c>
      <c r="F40" s="12" t="s">
        <v>262</v>
      </c>
      <c r="G40" s="12">
        <v>3</v>
      </c>
      <c r="H40" s="12" t="s">
        <v>263</v>
      </c>
      <c r="I40" s="12" t="s">
        <v>264</v>
      </c>
      <c r="J40" s="12" t="s">
        <v>169</v>
      </c>
      <c r="K40" s="12" t="s">
        <v>265</v>
      </c>
      <c r="L40" s="12" t="s">
        <v>266</v>
      </c>
      <c r="M40" s="12" t="s">
        <v>267</v>
      </c>
      <c r="N40" s="12" t="s">
        <v>36</v>
      </c>
      <c r="O40" s="12"/>
      <c r="P40" s="12"/>
    </row>
    <row r="41" spans="1:16" ht="25.5">
      <c r="A41" s="12" t="s">
        <v>269</v>
      </c>
      <c r="B41" s="12" t="s">
        <v>270</v>
      </c>
      <c r="C41" s="12" t="s">
        <v>26</v>
      </c>
      <c r="D41" s="12" t="s">
        <v>27</v>
      </c>
      <c r="E41" s="12" t="s">
        <v>28</v>
      </c>
      <c r="F41" s="12" t="s">
        <v>271</v>
      </c>
      <c r="G41" s="12">
        <v>3</v>
      </c>
      <c r="H41" s="12" t="s">
        <v>263</v>
      </c>
      <c r="I41" s="12" t="s">
        <v>264</v>
      </c>
      <c r="J41" s="12" t="s">
        <v>169</v>
      </c>
      <c r="K41" s="12" t="s">
        <v>265</v>
      </c>
      <c r="L41" s="12" t="s">
        <v>272</v>
      </c>
      <c r="M41" s="12" t="s">
        <v>273</v>
      </c>
      <c r="N41" s="12" t="s">
        <v>36</v>
      </c>
      <c r="O41" s="12"/>
      <c r="P41" s="12"/>
    </row>
    <row r="42" spans="1:16" ht="25.5">
      <c r="A42" s="12" t="s">
        <v>275</v>
      </c>
      <c r="B42" s="12" t="s">
        <v>276</v>
      </c>
      <c r="C42" s="12" t="s">
        <v>26</v>
      </c>
      <c r="D42" s="12" t="s">
        <v>27</v>
      </c>
      <c r="E42" s="12" t="s">
        <v>28</v>
      </c>
      <c r="F42" s="12" t="s">
        <v>277</v>
      </c>
      <c r="G42" s="12">
        <v>3</v>
      </c>
      <c r="H42" s="12" t="s">
        <v>263</v>
      </c>
      <c r="I42" s="12" t="s">
        <v>264</v>
      </c>
      <c r="J42" s="12" t="s">
        <v>169</v>
      </c>
      <c r="K42" s="12" t="s">
        <v>265</v>
      </c>
      <c r="L42" s="12" t="s">
        <v>278</v>
      </c>
      <c r="M42" s="12" t="s">
        <v>279</v>
      </c>
      <c r="N42" s="12" t="s">
        <v>36</v>
      </c>
      <c r="O42" s="12"/>
      <c r="P42" s="12"/>
    </row>
    <row r="43" spans="1:16" ht="25.5">
      <c r="A43" s="12" t="s">
        <v>280</v>
      </c>
      <c r="B43" s="12" t="s">
        <v>281</v>
      </c>
      <c r="C43" s="12" t="s">
        <v>26</v>
      </c>
      <c r="D43" s="12" t="s">
        <v>27</v>
      </c>
      <c r="E43" s="12" t="s">
        <v>28</v>
      </c>
      <c r="F43" s="12" t="s">
        <v>282</v>
      </c>
      <c r="G43" s="12">
        <v>4</v>
      </c>
      <c r="H43" s="12" t="s">
        <v>168</v>
      </c>
      <c r="I43" s="12" t="s">
        <v>73</v>
      </c>
      <c r="J43" s="12" t="s">
        <v>169</v>
      </c>
      <c r="K43" s="12" t="s">
        <v>75</v>
      </c>
      <c r="L43" s="12" t="s">
        <v>283</v>
      </c>
      <c r="M43" s="12" t="s">
        <v>284</v>
      </c>
      <c r="N43" s="12" t="s">
        <v>36</v>
      </c>
      <c r="O43" s="12" t="s">
        <v>285</v>
      </c>
      <c r="P43" s="12"/>
    </row>
    <row r="44" spans="1:16">
      <c r="A44" s="12" t="s">
        <v>286</v>
      </c>
      <c r="B44" s="12" t="s">
        <v>287</v>
      </c>
      <c r="C44" s="12" t="s">
        <v>26</v>
      </c>
      <c r="D44" s="12" t="s">
        <v>27</v>
      </c>
      <c r="E44" s="12" t="s">
        <v>28</v>
      </c>
      <c r="F44" s="12" t="s">
        <v>288</v>
      </c>
      <c r="G44" s="12">
        <v>3</v>
      </c>
      <c r="H44" s="12" t="s">
        <v>263</v>
      </c>
      <c r="I44" s="12" t="s">
        <v>73</v>
      </c>
      <c r="J44" s="12" t="s">
        <v>169</v>
      </c>
      <c r="K44" s="12" t="s">
        <v>265</v>
      </c>
      <c r="L44" s="12" t="s">
        <v>289</v>
      </c>
      <c r="M44" s="12" t="s">
        <v>290</v>
      </c>
      <c r="N44" s="12" t="s">
        <v>36</v>
      </c>
      <c r="O44" s="12"/>
      <c r="P44" s="12"/>
    </row>
    <row r="45" spans="1:16">
      <c r="A45" s="12" t="s">
        <v>292</v>
      </c>
      <c r="B45" s="12" t="s">
        <v>293</v>
      </c>
      <c r="C45" s="12" t="s">
        <v>26</v>
      </c>
      <c r="D45" s="12" t="s">
        <v>27</v>
      </c>
      <c r="E45" s="12" t="s">
        <v>28</v>
      </c>
      <c r="F45" s="12" t="s">
        <v>294</v>
      </c>
      <c r="G45" s="12">
        <v>3</v>
      </c>
      <c r="H45" s="12" t="s">
        <v>263</v>
      </c>
      <c r="I45" s="12" t="s">
        <v>264</v>
      </c>
      <c r="J45" s="12" t="s">
        <v>169</v>
      </c>
      <c r="K45" s="12" t="s">
        <v>265</v>
      </c>
      <c r="L45" s="12" t="s">
        <v>295</v>
      </c>
      <c r="M45" s="12" t="s">
        <v>296</v>
      </c>
      <c r="N45" s="12" t="s">
        <v>36</v>
      </c>
      <c r="O45" s="12"/>
      <c r="P45" s="12"/>
    </row>
    <row r="46" spans="1:16" ht="25.5">
      <c r="A46" s="12" t="s">
        <v>297</v>
      </c>
      <c r="B46" s="12" t="s">
        <v>298</v>
      </c>
      <c r="C46" s="12" t="s">
        <v>26</v>
      </c>
      <c r="D46" s="12" t="s">
        <v>27</v>
      </c>
      <c r="E46" s="12" t="s">
        <v>28</v>
      </c>
      <c r="F46" s="12" t="s">
        <v>299</v>
      </c>
      <c r="G46" s="12">
        <v>3</v>
      </c>
      <c r="H46" s="12" t="s">
        <v>263</v>
      </c>
      <c r="I46" s="12" t="s">
        <v>264</v>
      </c>
      <c r="J46" s="12" t="s">
        <v>169</v>
      </c>
      <c r="K46" s="12" t="s">
        <v>265</v>
      </c>
      <c r="L46" s="12" t="s">
        <v>300</v>
      </c>
      <c r="M46" s="12" t="s">
        <v>301</v>
      </c>
      <c r="N46" s="12" t="s">
        <v>36</v>
      </c>
      <c r="O46" s="12"/>
      <c r="P46" s="12"/>
    </row>
    <row r="47" spans="1:16" ht="25.5">
      <c r="A47" s="12" t="s">
        <v>303</v>
      </c>
      <c r="B47" s="12" t="s">
        <v>304</v>
      </c>
      <c r="C47" s="12" t="s">
        <v>26</v>
      </c>
      <c r="D47" s="12" t="s">
        <v>27</v>
      </c>
      <c r="E47" s="12" t="s">
        <v>28</v>
      </c>
      <c r="F47" s="12" t="s">
        <v>305</v>
      </c>
      <c r="G47" s="12">
        <v>3</v>
      </c>
      <c r="H47" s="12" t="s">
        <v>263</v>
      </c>
      <c r="I47" s="12" t="s">
        <v>264</v>
      </c>
      <c r="J47" s="12" t="s">
        <v>169</v>
      </c>
      <c r="K47" s="12" t="s">
        <v>265</v>
      </c>
      <c r="L47" s="12" t="s">
        <v>306</v>
      </c>
      <c r="M47" s="12" t="s">
        <v>307</v>
      </c>
      <c r="N47" s="12" t="s">
        <v>36</v>
      </c>
      <c r="O47" s="12" t="s">
        <v>308</v>
      </c>
      <c r="P47" s="12"/>
    </row>
    <row r="48" spans="1:16" ht="25.5">
      <c r="A48" s="12" t="s">
        <v>309</v>
      </c>
      <c r="B48" s="12" t="s">
        <v>310</v>
      </c>
      <c r="C48" s="12" t="s">
        <v>26</v>
      </c>
      <c r="D48" s="12" t="s">
        <v>27</v>
      </c>
      <c r="E48" s="12" t="s">
        <v>28</v>
      </c>
      <c r="F48" s="12" t="s">
        <v>311</v>
      </c>
      <c r="G48" s="12">
        <v>3</v>
      </c>
      <c r="H48" s="12" t="s">
        <v>263</v>
      </c>
      <c r="I48" s="12" t="s">
        <v>264</v>
      </c>
      <c r="J48" s="12" t="s">
        <v>169</v>
      </c>
      <c r="K48" s="12" t="s">
        <v>265</v>
      </c>
      <c r="L48" s="12" t="s">
        <v>312</v>
      </c>
      <c r="M48" s="12" t="s">
        <v>313</v>
      </c>
      <c r="N48" s="12" t="s">
        <v>36</v>
      </c>
      <c r="O48" s="12" t="s">
        <v>314</v>
      </c>
      <c r="P48" s="12"/>
    </row>
    <row r="49" spans="1:16" ht="38.25">
      <c r="A49" s="12" t="s">
        <v>315</v>
      </c>
      <c r="B49" s="12" t="s">
        <v>316</v>
      </c>
      <c r="C49" s="12" t="s">
        <v>26</v>
      </c>
      <c r="D49" s="12" t="s">
        <v>27</v>
      </c>
      <c r="E49" s="12" t="s">
        <v>71</v>
      </c>
      <c r="F49" s="12" t="s">
        <v>317</v>
      </c>
      <c r="G49" s="12">
        <v>3</v>
      </c>
      <c r="H49" s="12" t="s">
        <v>263</v>
      </c>
      <c r="I49" s="12" t="s">
        <v>264</v>
      </c>
      <c r="J49" s="12" t="s">
        <v>169</v>
      </c>
      <c r="K49" s="12" t="s">
        <v>265</v>
      </c>
      <c r="L49" s="12" t="s">
        <v>318</v>
      </c>
      <c r="M49" s="12" t="s">
        <v>319</v>
      </c>
      <c r="N49" s="12" t="s">
        <v>36</v>
      </c>
      <c r="O49" s="12"/>
      <c r="P49" s="12" t="s">
        <v>320</v>
      </c>
    </row>
    <row r="50" spans="1:16">
      <c r="A50" s="12" t="s">
        <v>321</v>
      </c>
      <c r="B50" s="12" t="s">
        <v>322</v>
      </c>
      <c r="C50" s="12" t="s">
        <v>26</v>
      </c>
      <c r="D50" s="12" t="s">
        <v>27</v>
      </c>
      <c r="E50" s="12" t="s">
        <v>28</v>
      </c>
      <c r="F50" s="12" t="s">
        <v>323</v>
      </c>
      <c r="G50" s="12">
        <v>3</v>
      </c>
      <c r="H50" s="12" t="s">
        <v>263</v>
      </c>
      <c r="I50" s="12" t="s">
        <v>264</v>
      </c>
      <c r="J50" s="12" t="s">
        <v>169</v>
      </c>
      <c r="K50" s="12" t="s">
        <v>265</v>
      </c>
      <c r="L50" s="12" t="s">
        <v>324</v>
      </c>
      <c r="M50" s="12" t="s">
        <v>325</v>
      </c>
      <c r="N50" s="12" t="s">
        <v>36</v>
      </c>
      <c r="O50" s="12"/>
      <c r="P50" s="12"/>
    </row>
    <row r="51" spans="1:16" ht="25.5">
      <c r="A51" s="12" t="s">
        <v>326</v>
      </c>
      <c r="B51" s="12" t="s">
        <v>327</v>
      </c>
      <c r="C51" s="12" t="s">
        <v>26</v>
      </c>
      <c r="D51" s="12" t="s">
        <v>27</v>
      </c>
      <c r="E51" s="12" t="s">
        <v>28</v>
      </c>
      <c r="F51" s="12" t="s">
        <v>328</v>
      </c>
      <c r="G51" s="12">
        <v>3</v>
      </c>
      <c r="H51" s="12" t="s">
        <v>263</v>
      </c>
      <c r="I51" s="12" t="s">
        <v>264</v>
      </c>
      <c r="J51" s="12" t="s">
        <v>169</v>
      </c>
      <c r="K51" s="12" t="s">
        <v>265</v>
      </c>
      <c r="L51" s="12" t="s">
        <v>329</v>
      </c>
      <c r="M51" s="12" t="s">
        <v>330</v>
      </c>
      <c r="N51" s="12" t="s">
        <v>36</v>
      </c>
      <c r="O51" s="12"/>
      <c r="P51" s="12"/>
    </row>
    <row r="52" spans="1:16" ht="25.5">
      <c r="A52" s="12" t="s">
        <v>331</v>
      </c>
      <c r="B52" s="12" t="s">
        <v>332</v>
      </c>
      <c r="C52" s="12" t="s">
        <v>26</v>
      </c>
      <c r="D52" s="12" t="s">
        <v>27</v>
      </c>
      <c r="E52" s="12" t="s">
        <v>28</v>
      </c>
      <c r="F52" s="12" t="s">
        <v>333</v>
      </c>
      <c r="G52" s="12">
        <v>3</v>
      </c>
      <c r="H52" s="12" t="s">
        <v>263</v>
      </c>
      <c r="I52" s="12" t="s">
        <v>264</v>
      </c>
      <c r="J52" s="12" t="s">
        <v>169</v>
      </c>
      <c r="K52" s="12" t="s">
        <v>265</v>
      </c>
      <c r="L52" s="12" t="s">
        <v>334</v>
      </c>
      <c r="M52" s="12" t="s">
        <v>335</v>
      </c>
      <c r="N52" s="12" t="s">
        <v>36</v>
      </c>
      <c r="O52" s="12"/>
      <c r="P52" s="12"/>
    </row>
    <row r="53" spans="1:16" ht="25.5">
      <c r="A53" s="12" t="s">
        <v>336</v>
      </c>
      <c r="B53" s="12" t="s">
        <v>337</v>
      </c>
      <c r="C53" s="12" t="s">
        <v>26</v>
      </c>
      <c r="D53" s="12" t="s">
        <v>27</v>
      </c>
      <c r="E53" s="12" t="s">
        <v>28</v>
      </c>
      <c r="F53" s="12" t="s">
        <v>338</v>
      </c>
      <c r="G53" s="12">
        <v>3</v>
      </c>
      <c r="H53" s="12" t="s">
        <v>263</v>
      </c>
      <c r="I53" s="12" t="s">
        <v>264</v>
      </c>
      <c r="J53" s="12" t="s">
        <v>169</v>
      </c>
      <c r="K53" s="12" t="s">
        <v>265</v>
      </c>
      <c r="L53" s="12" t="s">
        <v>339</v>
      </c>
      <c r="M53" s="12" t="s">
        <v>183</v>
      </c>
      <c r="N53" s="12" t="s">
        <v>36</v>
      </c>
      <c r="O53" s="12"/>
      <c r="P53" s="12"/>
    </row>
    <row r="54" spans="1:16" ht="25.5">
      <c r="A54" s="12" t="s">
        <v>340</v>
      </c>
      <c r="B54" s="12" t="s">
        <v>341</v>
      </c>
      <c r="C54" s="12" t="s">
        <v>26</v>
      </c>
      <c r="D54" s="12" t="s">
        <v>27</v>
      </c>
      <c r="E54" s="12" t="s">
        <v>28</v>
      </c>
      <c r="F54" s="12" t="s">
        <v>342</v>
      </c>
      <c r="G54" s="12">
        <v>3</v>
      </c>
      <c r="H54" s="12" t="s">
        <v>263</v>
      </c>
      <c r="I54" s="12" t="s">
        <v>264</v>
      </c>
      <c r="J54" s="12" t="s">
        <v>169</v>
      </c>
      <c r="K54" s="12" t="s">
        <v>265</v>
      </c>
      <c r="L54" s="12" t="s">
        <v>343</v>
      </c>
      <c r="M54" s="12" t="s">
        <v>344</v>
      </c>
      <c r="N54" s="12" t="s">
        <v>36</v>
      </c>
      <c r="O54" s="12"/>
      <c r="P54" s="12"/>
    </row>
    <row r="55" spans="1:16" ht="25.5">
      <c r="A55" s="12" t="s">
        <v>345</v>
      </c>
      <c r="B55" s="12" t="s">
        <v>346</v>
      </c>
      <c r="C55" s="12" t="s">
        <v>26</v>
      </c>
      <c r="D55" s="12" t="s">
        <v>27</v>
      </c>
      <c r="E55" s="12" t="s">
        <v>28</v>
      </c>
      <c r="F55" s="12" t="s">
        <v>347</v>
      </c>
      <c r="G55" s="12">
        <v>3</v>
      </c>
      <c r="H55" s="12" t="s">
        <v>263</v>
      </c>
      <c r="I55" s="12" t="s">
        <v>264</v>
      </c>
      <c r="J55" s="12" t="s">
        <v>169</v>
      </c>
      <c r="K55" s="12" t="s">
        <v>265</v>
      </c>
      <c r="L55" s="12" t="s">
        <v>348</v>
      </c>
      <c r="M55" s="12" t="s">
        <v>349</v>
      </c>
      <c r="N55" s="12" t="s">
        <v>36</v>
      </c>
      <c r="O55" s="12"/>
      <c r="P55" s="12"/>
    </row>
    <row r="56" spans="1:16" ht="38.25">
      <c r="A56" s="12" t="s">
        <v>350</v>
      </c>
      <c r="B56" s="12" t="s">
        <v>351</v>
      </c>
      <c r="C56" s="12" t="s">
        <v>26</v>
      </c>
      <c r="D56" s="12" t="s">
        <v>27</v>
      </c>
      <c r="E56" s="12" t="s">
        <v>71</v>
      </c>
      <c r="F56" s="12" t="s">
        <v>352</v>
      </c>
      <c r="G56" s="12">
        <v>3</v>
      </c>
      <c r="H56" s="12" t="s">
        <v>263</v>
      </c>
      <c r="I56" s="12" t="s">
        <v>264</v>
      </c>
      <c r="J56" s="12" t="s">
        <v>169</v>
      </c>
      <c r="K56" s="12" t="s">
        <v>265</v>
      </c>
      <c r="L56" s="12" t="s">
        <v>353</v>
      </c>
      <c r="M56" s="12" t="s">
        <v>354</v>
      </c>
      <c r="N56" s="12" t="s">
        <v>36</v>
      </c>
      <c r="O56" s="12"/>
      <c r="P56" s="12" t="s">
        <v>355</v>
      </c>
    </row>
    <row r="57" spans="1:16">
      <c r="A57" s="12" t="s">
        <v>356</v>
      </c>
      <c r="B57" s="12" t="s">
        <v>357</v>
      </c>
      <c r="C57" s="12" t="s">
        <v>26</v>
      </c>
      <c r="D57" s="12" t="s">
        <v>27</v>
      </c>
      <c r="E57" s="12" t="s">
        <v>28</v>
      </c>
      <c r="F57" s="12" t="s">
        <v>358</v>
      </c>
      <c r="G57" s="12">
        <v>3</v>
      </c>
      <c r="H57" s="12" t="s">
        <v>263</v>
      </c>
      <c r="I57" s="12" t="s">
        <v>264</v>
      </c>
      <c r="J57" s="12" t="s">
        <v>169</v>
      </c>
      <c r="K57" s="12" t="s">
        <v>265</v>
      </c>
      <c r="L57" s="12" t="s">
        <v>359</v>
      </c>
      <c r="M57" s="12" t="s">
        <v>360</v>
      </c>
      <c r="N57" s="12" t="s">
        <v>36</v>
      </c>
      <c r="O57" s="12"/>
      <c r="P57" s="12"/>
    </row>
    <row r="58" spans="1:16" ht="25.5">
      <c r="A58" s="12" t="s">
        <v>361</v>
      </c>
      <c r="B58" s="12" t="s">
        <v>362</v>
      </c>
      <c r="C58" s="12" t="s">
        <v>26</v>
      </c>
      <c r="D58" s="12" t="s">
        <v>27</v>
      </c>
      <c r="E58" s="12" t="s">
        <v>28</v>
      </c>
      <c r="F58" s="12" t="s">
        <v>363</v>
      </c>
      <c r="G58" s="12">
        <v>3</v>
      </c>
      <c r="H58" s="12" t="s">
        <v>263</v>
      </c>
      <c r="I58" s="12" t="s">
        <v>264</v>
      </c>
      <c r="J58" s="12" t="s">
        <v>169</v>
      </c>
      <c r="K58" s="12" t="s">
        <v>265</v>
      </c>
      <c r="L58" s="12" t="s">
        <v>364</v>
      </c>
      <c r="M58" s="12" t="s">
        <v>365</v>
      </c>
      <c r="N58" s="12" t="s">
        <v>36</v>
      </c>
      <c r="O58" s="12"/>
      <c r="P58" s="12"/>
    </row>
    <row r="59" spans="1:16" ht="25.5">
      <c r="A59" s="12" t="s">
        <v>366</v>
      </c>
      <c r="B59" s="12" t="s">
        <v>367</v>
      </c>
      <c r="C59" s="12" t="s">
        <v>26</v>
      </c>
      <c r="D59" s="12" t="s">
        <v>27</v>
      </c>
      <c r="E59" s="12" t="s">
        <v>28</v>
      </c>
      <c r="F59" s="12" t="s">
        <v>368</v>
      </c>
      <c r="G59" s="12">
        <v>3</v>
      </c>
      <c r="H59" s="12" t="s">
        <v>263</v>
      </c>
      <c r="I59" s="12" t="s">
        <v>264</v>
      </c>
      <c r="J59" s="12" t="s">
        <v>169</v>
      </c>
      <c r="K59" s="12" t="s">
        <v>265</v>
      </c>
      <c r="L59" s="12" t="s">
        <v>369</v>
      </c>
      <c r="M59" s="12" t="s">
        <v>370</v>
      </c>
      <c r="N59" s="12" t="s">
        <v>36</v>
      </c>
      <c r="O59" s="12"/>
      <c r="P59" s="12"/>
    </row>
    <row r="60" spans="1:16" ht="25.5">
      <c r="A60" s="12" t="s">
        <v>371</v>
      </c>
      <c r="B60" s="12" t="s">
        <v>372</v>
      </c>
      <c r="C60" s="12" t="s">
        <v>26</v>
      </c>
      <c r="D60" s="12" t="s">
        <v>27</v>
      </c>
      <c r="E60" s="12" t="s">
        <v>28</v>
      </c>
      <c r="F60" s="12" t="s">
        <v>373</v>
      </c>
      <c r="G60" s="12">
        <v>3</v>
      </c>
      <c r="H60" s="12" t="s">
        <v>263</v>
      </c>
      <c r="I60" s="12" t="s">
        <v>73</v>
      </c>
      <c r="J60" s="12" t="s">
        <v>169</v>
      </c>
      <c r="K60" s="12" t="s">
        <v>265</v>
      </c>
      <c r="L60" s="12" t="s">
        <v>374</v>
      </c>
      <c r="M60" s="12" t="s">
        <v>375</v>
      </c>
      <c r="N60" s="12" t="s">
        <v>36</v>
      </c>
      <c r="O60" s="12"/>
      <c r="P60" s="12"/>
    </row>
    <row r="61" spans="1:16" ht="25.5">
      <c r="A61" s="12" t="s">
        <v>377</v>
      </c>
      <c r="B61" s="12" t="s">
        <v>378</v>
      </c>
      <c r="C61" s="12" t="s">
        <v>26</v>
      </c>
      <c r="D61" s="12" t="s">
        <v>27</v>
      </c>
      <c r="E61" s="12" t="s">
        <v>28</v>
      </c>
      <c r="F61" s="12" t="s">
        <v>379</v>
      </c>
      <c r="G61" s="12">
        <v>3</v>
      </c>
      <c r="H61" s="12" t="s">
        <v>263</v>
      </c>
      <c r="I61" s="12" t="s">
        <v>264</v>
      </c>
      <c r="J61" s="12" t="s">
        <v>169</v>
      </c>
      <c r="K61" s="12" t="s">
        <v>265</v>
      </c>
      <c r="L61" s="12" t="s">
        <v>380</v>
      </c>
      <c r="M61" s="12" t="s">
        <v>381</v>
      </c>
      <c r="N61" s="12" t="s">
        <v>36</v>
      </c>
      <c r="O61" s="12"/>
      <c r="P61" s="12"/>
    </row>
    <row r="62" spans="1:16" ht="25.5">
      <c r="A62" s="12" t="s">
        <v>382</v>
      </c>
      <c r="B62" s="12" t="s">
        <v>383</v>
      </c>
      <c r="C62" s="12" t="s">
        <v>26</v>
      </c>
      <c r="D62" s="12" t="s">
        <v>27</v>
      </c>
      <c r="E62" s="12" t="s">
        <v>28</v>
      </c>
      <c r="F62" s="12" t="s">
        <v>384</v>
      </c>
      <c r="G62" s="12">
        <v>3</v>
      </c>
      <c r="H62" s="12" t="s">
        <v>263</v>
      </c>
      <c r="I62" s="12" t="s">
        <v>73</v>
      </c>
      <c r="J62" s="12" t="s">
        <v>169</v>
      </c>
      <c r="K62" s="12" t="s">
        <v>265</v>
      </c>
      <c r="L62" s="12" t="s">
        <v>385</v>
      </c>
      <c r="M62" s="12" t="s">
        <v>386</v>
      </c>
      <c r="N62" s="12" t="s">
        <v>36</v>
      </c>
      <c r="O62" s="12"/>
      <c r="P62" s="12"/>
    </row>
    <row r="63" spans="1:16">
      <c r="A63" s="12" t="s">
        <v>388</v>
      </c>
      <c r="B63" s="12" t="s">
        <v>389</v>
      </c>
      <c r="C63" s="12" t="s">
        <v>26</v>
      </c>
      <c r="D63" s="12" t="s">
        <v>27</v>
      </c>
      <c r="E63" s="12" t="s">
        <v>28</v>
      </c>
      <c r="F63" s="12" t="s">
        <v>390</v>
      </c>
      <c r="G63" s="12">
        <v>3</v>
      </c>
      <c r="H63" s="12" t="s">
        <v>263</v>
      </c>
      <c r="I63" s="12" t="s">
        <v>264</v>
      </c>
      <c r="J63" s="12" t="s">
        <v>169</v>
      </c>
      <c r="K63" s="12" t="s">
        <v>265</v>
      </c>
      <c r="L63" s="12" t="s">
        <v>170</v>
      </c>
      <c r="M63" s="12" t="s">
        <v>391</v>
      </c>
      <c r="N63" s="12" t="s">
        <v>36</v>
      </c>
      <c r="O63" s="12"/>
      <c r="P63" s="12"/>
    </row>
    <row r="64" spans="1:16">
      <c r="A64" s="12" t="s">
        <v>392</v>
      </c>
      <c r="B64" s="12" t="s">
        <v>393</v>
      </c>
      <c r="C64" s="12" t="s">
        <v>26</v>
      </c>
      <c r="D64" s="12" t="s">
        <v>27</v>
      </c>
      <c r="E64" s="12" t="s">
        <v>28</v>
      </c>
      <c r="F64" s="12" t="s">
        <v>394</v>
      </c>
      <c r="G64" s="12">
        <v>3</v>
      </c>
      <c r="H64" s="12" t="s">
        <v>263</v>
      </c>
      <c r="I64" s="12" t="s">
        <v>264</v>
      </c>
      <c r="J64" s="12" t="s">
        <v>169</v>
      </c>
      <c r="K64" s="12" t="s">
        <v>265</v>
      </c>
      <c r="L64" s="12" t="s">
        <v>170</v>
      </c>
      <c r="M64" s="12" t="s">
        <v>395</v>
      </c>
      <c r="N64" s="12" t="s">
        <v>36</v>
      </c>
      <c r="O64" s="12"/>
      <c r="P64" s="12"/>
    </row>
    <row r="65" spans="1:16">
      <c r="A65" s="12" t="s">
        <v>396</v>
      </c>
      <c r="B65" s="12" t="s">
        <v>397</v>
      </c>
      <c r="C65" s="12" t="s">
        <v>26</v>
      </c>
      <c r="D65" s="12" t="s">
        <v>27</v>
      </c>
      <c r="E65" s="12" t="s">
        <v>28</v>
      </c>
      <c r="F65" s="12" t="s">
        <v>398</v>
      </c>
      <c r="G65" s="12">
        <v>3</v>
      </c>
      <c r="H65" s="12" t="s">
        <v>263</v>
      </c>
      <c r="I65" s="12" t="s">
        <v>264</v>
      </c>
      <c r="J65" s="12" t="s">
        <v>169</v>
      </c>
      <c r="K65" s="12" t="s">
        <v>265</v>
      </c>
      <c r="L65" s="12" t="s">
        <v>399</v>
      </c>
      <c r="M65" s="12" t="s">
        <v>400</v>
      </c>
      <c r="N65" s="12" t="s">
        <v>36</v>
      </c>
      <c r="O65" s="12"/>
      <c r="P65" s="12"/>
    </row>
    <row r="66" spans="1:16">
      <c r="A66" s="12" t="s">
        <v>401</v>
      </c>
      <c r="B66" s="12" t="s">
        <v>402</v>
      </c>
      <c r="C66" s="12" t="s">
        <v>26</v>
      </c>
      <c r="D66" s="12" t="s">
        <v>27</v>
      </c>
      <c r="E66" s="12" t="s">
        <v>28</v>
      </c>
      <c r="F66" s="12" t="s">
        <v>403</v>
      </c>
      <c r="G66" s="12">
        <v>3</v>
      </c>
      <c r="H66" s="12" t="s">
        <v>263</v>
      </c>
      <c r="I66" s="12" t="s">
        <v>264</v>
      </c>
      <c r="J66" s="12" t="s">
        <v>169</v>
      </c>
      <c r="K66" s="12" t="s">
        <v>265</v>
      </c>
      <c r="L66" s="12" t="s">
        <v>404</v>
      </c>
      <c r="M66" s="12" t="s">
        <v>405</v>
      </c>
      <c r="N66" s="12" t="s">
        <v>36</v>
      </c>
      <c r="O66" s="12"/>
      <c r="P66" s="12"/>
    </row>
    <row r="67" spans="1:16">
      <c r="A67" s="12" t="s">
        <v>406</v>
      </c>
      <c r="B67" s="12" t="s">
        <v>407</v>
      </c>
      <c r="C67" s="12" t="s">
        <v>26</v>
      </c>
      <c r="D67" s="12" t="s">
        <v>27</v>
      </c>
      <c r="E67" s="12" t="s">
        <v>28</v>
      </c>
      <c r="F67" s="12" t="s">
        <v>408</v>
      </c>
      <c r="G67" s="12">
        <v>3</v>
      </c>
      <c r="H67" s="12" t="s">
        <v>263</v>
      </c>
      <c r="I67" s="12" t="s">
        <v>73</v>
      </c>
      <c r="J67" s="12" t="s">
        <v>169</v>
      </c>
      <c r="K67" s="12" t="s">
        <v>265</v>
      </c>
      <c r="L67" s="12" t="s">
        <v>409</v>
      </c>
      <c r="M67" s="12" t="s">
        <v>410</v>
      </c>
      <c r="N67" s="12" t="s">
        <v>36</v>
      </c>
      <c r="O67" s="12"/>
      <c r="P67" s="12"/>
    </row>
    <row r="68" spans="1:16">
      <c r="A68" s="12" t="s">
        <v>411</v>
      </c>
      <c r="B68" s="12" t="s">
        <v>412</v>
      </c>
      <c r="C68" s="12" t="s">
        <v>26</v>
      </c>
      <c r="D68" s="12" t="s">
        <v>27</v>
      </c>
      <c r="E68" s="12" t="s">
        <v>28</v>
      </c>
      <c r="F68" s="12" t="s">
        <v>413</v>
      </c>
      <c r="G68" s="12">
        <v>3</v>
      </c>
      <c r="H68" s="12" t="s">
        <v>263</v>
      </c>
      <c r="I68" s="12" t="s">
        <v>264</v>
      </c>
      <c r="J68" s="12" t="s">
        <v>169</v>
      </c>
      <c r="K68" s="12" t="s">
        <v>265</v>
      </c>
      <c r="L68" s="12" t="s">
        <v>414</v>
      </c>
      <c r="M68" s="12" t="s">
        <v>415</v>
      </c>
      <c r="N68" s="12" t="s">
        <v>36</v>
      </c>
      <c r="O68" s="12"/>
      <c r="P68" s="12"/>
    </row>
    <row r="69" spans="1:16" ht="25.5">
      <c r="A69" s="12" t="s">
        <v>416</v>
      </c>
      <c r="B69" s="12" t="s">
        <v>417</v>
      </c>
      <c r="C69" s="12" t="s">
        <v>26</v>
      </c>
      <c r="D69" s="12" t="s">
        <v>27</v>
      </c>
      <c r="E69" s="12" t="s">
        <v>28</v>
      </c>
      <c r="F69" s="12" t="s">
        <v>418</v>
      </c>
      <c r="G69" s="12">
        <v>3</v>
      </c>
      <c r="H69" s="12" t="s">
        <v>263</v>
      </c>
      <c r="I69" s="12" t="s">
        <v>73</v>
      </c>
      <c r="J69" s="12" t="s">
        <v>169</v>
      </c>
      <c r="K69" s="12" t="s">
        <v>265</v>
      </c>
      <c r="L69" s="12" t="s">
        <v>419</v>
      </c>
      <c r="M69" s="12" t="s">
        <v>420</v>
      </c>
      <c r="N69" s="12" t="s">
        <v>36</v>
      </c>
      <c r="O69" s="12"/>
      <c r="P69" s="12"/>
    </row>
    <row r="70" spans="1:16">
      <c r="A70" s="12" t="s">
        <v>421</v>
      </c>
      <c r="B70" s="12" t="s">
        <v>422</v>
      </c>
      <c r="C70" s="12" t="s">
        <v>26</v>
      </c>
      <c r="D70" s="12" t="s">
        <v>27</v>
      </c>
      <c r="E70" s="12" t="s">
        <v>28</v>
      </c>
      <c r="F70" s="12" t="s">
        <v>423</v>
      </c>
      <c r="G70" s="12">
        <v>3</v>
      </c>
      <c r="H70" s="12" t="s">
        <v>263</v>
      </c>
      <c r="I70" s="12" t="s">
        <v>264</v>
      </c>
      <c r="J70" s="12" t="s">
        <v>169</v>
      </c>
      <c r="K70" s="12" t="s">
        <v>265</v>
      </c>
      <c r="L70" s="12" t="s">
        <v>424</v>
      </c>
      <c r="M70" s="12" t="s">
        <v>425</v>
      </c>
      <c r="N70" s="12" t="s">
        <v>36</v>
      </c>
      <c r="O70" s="12"/>
      <c r="P70" s="12"/>
    </row>
    <row r="71" spans="1:16">
      <c r="A71" s="12" t="s">
        <v>426</v>
      </c>
      <c r="B71" s="12" t="s">
        <v>427</v>
      </c>
      <c r="C71" s="12" t="s">
        <v>26</v>
      </c>
      <c r="D71" s="12" t="s">
        <v>27</v>
      </c>
      <c r="E71" s="12" t="s">
        <v>28</v>
      </c>
      <c r="F71" s="12" t="s">
        <v>428</v>
      </c>
      <c r="G71" s="12">
        <v>3</v>
      </c>
      <c r="H71" s="12" t="s">
        <v>263</v>
      </c>
      <c r="I71" s="12" t="s">
        <v>73</v>
      </c>
      <c r="J71" s="12" t="s">
        <v>169</v>
      </c>
      <c r="K71" s="12" t="s">
        <v>265</v>
      </c>
      <c r="L71" s="12" t="s">
        <v>429</v>
      </c>
      <c r="M71" s="12" t="s">
        <v>430</v>
      </c>
      <c r="N71" s="12" t="s">
        <v>36</v>
      </c>
      <c r="O71" s="12"/>
      <c r="P71" s="12"/>
    </row>
    <row r="72" spans="1:16">
      <c r="A72" s="12" t="s">
        <v>432</v>
      </c>
      <c r="B72" s="12" t="s">
        <v>433</v>
      </c>
      <c r="C72" s="12" t="s">
        <v>26</v>
      </c>
      <c r="D72" s="12" t="s">
        <v>27</v>
      </c>
      <c r="E72" s="12" t="s">
        <v>28</v>
      </c>
      <c r="F72" s="12" t="s">
        <v>434</v>
      </c>
      <c r="G72" s="12">
        <v>3</v>
      </c>
      <c r="H72" s="12" t="s">
        <v>263</v>
      </c>
      <c r="I72" s="12" t="s">
        <v>264</v>
      </c>
      <c r="J72" s="12" t="s">
        <v>169</v>
      </c>
      <c r="K72" s="12" t="s">
        <v>265</v>
      </c>
      <c r="L72" s="12" t="s">
        <v>435</v>
      </c>
      <c r="M72" s="12" t="s">
        <v>436</v>
      </c>
      <c r="N72" s="12" t="s">
        <v>36</v>
      </c>
      <c r="O72" s="12"/>
      <c r="P72" s="12"/>
    </row>
    <row r="73" spans="1:16">
      <c r="A73" s="12" t="s">
        <v>437</v>
      </c>
      <c r="B73" s="12" t="s">
        <v>438</v>
      </c>
      <c r="C73" s="12" t="s">
        <v>26</v>
      </c>
      <c r="D73" s="12" t="s">
        <v>27</v>
      </c>
      <c r="E73" s="12" t="s">
        <v>28</v>
      </c>
      <c r="F73" s="12" t="s">
        <v>439</v>
      </c>
      <c r="G73" s="12">
        <v>3</v>
      </c>
      <c r="H73" s="12" t="s">
        <v>263</v>
      </c>
      <c r="I73" s="12" t="s">
        <v>264</v>
      </c>
      <c r="J73" s="12" t="s">
        <v>169</v>
      </c>
      <c r="K73" s="12" t="s">
        <v>265</v>
      </c>
      <c r="L73" s="12" t="s">
        <v>440</v>
      </c>
      <c r="M73" s="12" t="s">
        <v>441</v>
      </c>
      <c r="N73" s="12" t="s">
        <v>36</v>
      </c>
      <c r="O73" s="12"/>
      <c r="P73" s="12"/>
    </row>
    <row r="74" spans="1:16">
      <c r="A74" s="12" t="s">
        <v>442</v>
      </c>
      <c r="B74" s="12" t="s">
        <v>443</v>
      </c>
      <c r="C74" s="12" t="s">
        <v>26</v>
      </c>
      <c r="D74" s="12" t="s">
        <v>27</v>
      </c>
      <c r="E74" s="12" t="s">
        <v>28</v>
      </c>
      <c r="F74" s="12" t="s">
        <v>444</v>
      </c>
      <c r="G74" s="12">
        <v>3</v>
      </c>
      <c r="H74" s="12" t="s">
        <v>263</v>
      </c>
      <c r="I74" s="12" t="s">
        <v>73</v>
      </c>
      <c r="J74" s="12" t="s">
        <v>169</v>
      </c>
      <c r="K74" s="12" t="s">
        <v>265</v>
      </c>
      <c r="L74" s="12" t="s">
        <v>445</v>
      </c>
      <c r="M74" s="12" t="s">
        <v>446</v>
      </c>
      <c r="N74" s="12" t="s">
        <v>36</v>
      </c>
      <c r="O74" s="12"/>
      <c r="P74" s="12"/>
    </row>
    <row r="75" spans="1:16" ht="25.5">
      <c r="A75" s="12" t="s">
        <v>447</v>
      </c>
      <c r="B75" s="12" t="s">
        <v>448</v>
      </c>
      <c r="C75" s="12" t="s">
        <v>26</v>
      </c>
      <c r="D75" s="12" t="s">
        <v>27</v>
      </c>
      <c r="E75" s="12" t="s">
        <v>28</v>
      </c>
      <c r="F75" s="12" t="s">
        <v>449</v>
      </c>
      <c r="G75" s="12">
        <v>3</v>
      </c>
      <c r="H75" s="12" t="s">
        <v>263</v>
      </c>
      <c r="I75" s="12" t="s">
        <v>73</v>
      </c>
      <c r="J75" s="12" t="s">
        <v>169</v>
      </c>
      <c r="K75" s="12" t="s">
        <v>265</v>
      </c>
      <c r="L75" s="12" t="s">
        <v>450</v>
      </c>
      <c r="M75" s="12" t="s">
        <v>451</v>
      </c>
      <c r="N75" s="12" t="s">
        <v>36</v>
      </c>
      <c r="O75" s="12"/>
      <c r="P75" s="12"/>
    </row>
    <row r="76" spans="1:16">
      <c r="A76" s="12" t="s">
        <v>452</v>
      </c>
      <c r="B76" s="12" t="s">
        <v>453</v>
      </c>
      <c r="C76" s="12" t="s">
        <v>26</v>
      </c>
      <c r="D76" s="12" t="s">
        <v>27</v>
      </c>
      <c r="E76" s="12" t="s">
        <v>28</v>
      </c>
      <c r="F76" s="12" t="s">
        <v>454</v>
      </c>
      <c r="G76" s="12">
        <v>3</v>
      </c>
      <c r="H76" s="12" t="s">
        <v>263</v>
      </c>
      <c r="I76" s="12" t="s">
        <v>73</v>
      </c>
      <c r="J76" s="12" t="s">
        <v>169</v>
      </c>
      <c r="K76" s="12" t="s">
        <v>265</v>
      </c>
      <c r="L76" s="12" t="s">
        <v>455</v>
      </c>
      <c r="M76" s="12" t="s">
        <v>456</v>
      </c>
      <c r="N76" s="12" t="s">
        <v>36</v>
      </c>
      <c r="O76" s="12"/>
      <c r="P76" s="12"/>
    </row>
    <row r="77" spans="1:16" ht="25.5">
      <c r="A77" s="12" t="s">
        <v>457</v>
      </c>
      <c r="B77" s="12" t="s">
        <v>458</v>
      </c>
      <c r="C77" s="12" t="s">
        <v>26</v>
      </c>
      <c r="D77" s="12" t="s">
        <v>27</v>
      </c>
      <c r="E77" s="12" t="s">
        <v>28</v>
      </c>
      <c r="F77" s="12" t="s">
        <v>459</v>
      </c>
      <c r="G77" s="12">
        <v>3</v>
      </c>
      <c r="H77" s="12" t="s">
        <v>263</v>
      </c>
      <c r="I77" s="12" t="s">
        <v>264</v>
      </c>
      <c r="J77" s="12" t="s">
        <v>169</v>
      </c>
      <c r="K77" s="12" t="s">
        <v>265</v>
      </c>
      <c r="L77" s="12" t="s">
        <v>460</v>
      </c>
      <c r="M77" s="12" t="s">
        <v>461</v>
      </c>
      <c r="N77" s="12" t="s">
        <v>36</v>
      </c>
      <c r="O77" s="12"/>
      <c r="P77" s="12"/>
    </row>
    <row r="78" spans="1:16" ht="25.5">
      <c r="A78" s="12" t="s">
        <v>462</v>
      </c>
      <c r="B78" s="12" t="s">
        <v>463</v>
      </c>
      <c r="C78" s="12" t="s">
        <v>26</v>
      </c>
      <c r="D78" s="12" t="s">
        <v>27</v>
      </c>
      <c r="E78" s="12" t="s">
        <v>28</v>
      </c>
      <c r="F78" s="12" t="s">
        <v>464</v>
      </c>
      <c r="G78" s="12">
        <v>3</v>
      </c>
      <c r="H78" s="12" t="s">
        <v>263</v>
      </c>
      <c r="I78" s="12" t="s">
        <v>264</v>
      </c>
      <c r="J78" s="12" t="s">
        <v>169</v>
      </c>
      <c r="K78" s="12" t="s">
        <v>265</v>
      </c>
      <c r="L78" s="12" t="s">
        <v>465</v>
      </c>
      <c r="M78" s="12" t="s">
        <v>466</v>
      </c>
      <c r="N78" s="12" t="s">
        <v>36</v>
      </c>
      <c r="O78" s="12"/>
      <c r="P78" s="12"/>
    </row>
    <row r="79" spans="1:16" ht="25.5">
      <c r="A79" s="12" t="s">
        <v>467</v>
      </c>
      <c r="B79" s="12" t="s">
        <v>468</v>
      </c>
      <c r="C79" s="12" t="s">
        <v>26</v>
      </c>
      <c r="D79" s="12" t="s">
        <v>27</v>
      </c>
      <c r="E79" s="12" t="s">
        <v>28</v>
      </c>
      <c r="F79" s="12" t="s">
        <v>469</v>
      </c>
      <c r="G79" s="12">
        <v>3</v>
      </c>
      <c r="H79" s="12" t="s">
        <v>263</v>
      </c>
      <c r="I79" s="12" t="s">
        <v>73</v>
      </c>
      <c r="J79" s="12" t="s">
        <v>169</v>
      </c>
      <c r="K79" s="12" t="s">
        <v>265</v>
      </c>
      <c r="L79" s="12" t="s">
        <v>470</v>
      </c>
      <c r="M79" s="12" t="s">
        <v>471</v>
      </c>
      <c r="N79" s="12" t="s">
        <v>36</v>
      </c>
      <c r="O79" s="12"/>
      <c r="P79" s="12"/>
    </row>
    <row r="80" spans="1:16" ht="25.5">
      <c r="A80" s="12" t="s">
        <v>472</v>
      </c>
      <c r="B80" s="12" t="s">
        <v>473</v>
      </c>
      <c r="C80" s="12" t="s">
        <v>26</v>
      </c>
      <c r="D80" s="12" t="s">
        <v>27</v>
      </c>
      <c r="E80" s="12" t="s">
        <v>28</v>
      </c>
      <c r="F80" s="12" t="s">
        <v>474</v>
      </c>
      <c r="G80" s="12">
        <v>4</v>
      </c>
      <c r="H80" s="12" t="s">
        <v>168</v>
      </c>
      <c r="I80" s="12" t="s">
        <v>73</v>
      </c>
      <c r="J80" s="12" t="s">
        <v>169</v>
      </c>
      <c r="K80" s="12" t="s">
        <v>75</v>
      </c>
      <c r="L80" s="12" t="s">
        <v>475</v>
      </c>
      <c r="M80" s="12" t="s">
        <v>476</v>
      </c>
      <c r="N80" s="12" t="s">
        <v>36</v>
      </c>
      <c r="O80" s="12"/>
      <c r="P80" s="12"/>
    </row>
    <row r="81" spans="1:16" ht="25.5">
      <c r="A81" s="12" t="s">
        <v>477</v>
      </c>
      <c r="B81" s="12" t="s">
        <v>478</v>
      </c>
      <c r="C81" s="12" t="s">
        <v>26</v>
      </c>
      <c r="D81" s="12" t="s">
        <v>27</v>
      </c>
      <c r="E81" s="12" t="s">
        <v>28</v>
      </c>
      <c r="F81" s="12" t="s">
        <v>479</v>
      </c>
      <c r="G81" s="12">
        <v>3</v>
      </c>
      <c r="H81" s="12" t="s">
        <v>263</v>
      </c>
      <c r="I81" s="12" t="s">
        <v>264</v>
      </c>
      <c r="J81" s="12" t="s">
        <v>169</v>
      </c>
      <c r="K81" s="12" t="s">
        <v>265</v>
      </c>
      <c r="L81" s="12" t="s">
        <v>480</v>
      </c>
      <c r="M81" s="12" t="s">
        <v>481</v>
      </c>
      <c r="N81" s="12" t="s">
        <v>36</v>
      </c>
      <c r="O81" s="12"/>
      <c r="P81" s="12"/>
    </row>
    <row r="82" spans="1:16" ht="63.75">
      <c r="A82" s="12" t="s">
        <v>482</v>
      </c>
      <c r="B82" s="12" t="s">
        <v>483</v>
      </c>
      <c r="C82" s="12" t="s">
        <v>26</v>
      </c>
      <c r="D82" s="12" t="s">
        <v>27</v>
      </c>
      <c r="E82" s="12" t="s">
        <v>484</v>
      </c>
      <c r="F82" s="12" t="s">
        <v>485</v>
      </c>
      <c r="G82" s="12">
        <v>3</v>
      </c>
      <c r="H82" s="12" t="s">
        <v>263</v>
      </c>
      <c r="I82" s="12" t="s">
        <v>73</v>
      </c>
      <c r="J82" s="12" t="s">
        <v>83</v>
      </c>
      <c r="K82" s="12" t="s">
        <v>265</v>
      </c>
      <c r="L82" s="12" t="s">
        <v>486</v>
      </c>
      <c r="M82" s="12" t="s">
        <v>487</v>
      </c>
      <c r="N82" s="12" t="s">
        <v>36</v>
      </c>
      <c r="O82" s="12"/>
      <c r="P82" s="12" t="s">
        <v>488</v>
      </c>
    </row>
    <row r="83" spans="1:16" ht="25.5">
      <c r="A83" s="12" t="s">
        <v>490</v>
      </c>
      <c r="B83" s="12" t="s">
        <v>491</v>
      </c>
      <c r="C83" s="12" t="s">
        <v>26</v>
      </c>
      <c r="D83" s="12" t="s">
        <v>27</v>
      </c>
      <c r="E83" s="12" t="s">
        <v>28</v>
      </c>
      <c r="F83" s="12" t="s">
        <v>492</v>
      </c>
      <c r="G83" s="12">
        <v>3</v>
      </c>
      <c r="H83" s="12" t="s">
        <v>263</v>
      </c>
      <c r="I83" s="12" t="s">
        <v>73</v>
      </c>
      <c r="J83" s="12" t="s">
        <v>169</v>
      </c>
      <c r="K83" s="12" t="s">
        <v>265</v>
      </c>
      <c r="L83" s="12" t="s">
        <v>176</v>
      </c>
      <c r="M83" s="12" t="s">
        <v>493</v>
      </c>
      <c r="N83" s="12" t="s">
        <v>36</v>
      </c>
      <c r="O83" s="12"/>
      <c r="P83" s="12"/>
    </row>
    <row r="84" spans="1:16" ht="38.25">
      <c r="A84" s="12" t="s">
        <v>494</v>
      </c>
      <c r="B84" s="12" t="s">
        <v>495</v>
      </c>
      <c r="C84" s="12" t="s">
        <v>26</v>
      </c>
      <c r="D84" s="12" t="s">
        <v>27</v>
      </c>
      <c r="E84" s="12" t="s">
        <v>28</v>
      </c>
      <c r="F84" s="12" t="s">
        <v>496</v>
      </c>
      <c r="G84" s="12">
        <v>3</v>
      </c>
      <c r="H84" s="12" t="s">
        <v>263</v>
      </c>
      <c r="I84" s="12" t="s">
        <v>73</v>
      </c>
      <c r="J84" s="12" t="s">
        <v>169</v>
      </c>
      <c r="K84" s="12" t="s">
        <v>265</v>
      </c>
      <c r="L84" s="12" t="s">
        <v>176</v>
      </c>
      <c r="M84" s="12" t="s">
        <v>497</v>
      </c>
      <c r="N84" s="12" t="s">
        <v>36</v>
      </c>
      <c r="O84" s="12"/>
      <c r="P84" s="12" t="s">
        <v>498</v>
      </c>
    </row>
    <row r="85" spans="1:16" ht="25.5">
      <c r="A85" s="12" t="s">
        <v>499</v>
      </c>
      <c r="B85" s="12" t="s">
        <v>500</v>
      </c>
      <c r="C85" s="12" t="s">
        <v>26</v>
      </c>
      <c r="D85" s="12" t="s">
        <v>27</v>
      </c>
      <c r="E85" s="12" t="s">
        <v>28</v>
      </c>
      <c r="F85" s="12" t="s">
        <v>501</v>
      </c>
      <c r="G85" s="12">
        <v>3</v>
      </c>
      <c r="H85" s="12" t="s">
        <v>263</v>
      </c>
      <c r="I85" s="12" t="s">
        <v>264</v>
      </c>
      <c r="J85" s="12" t="s">
        <v>169</v>
      </c>
      <c r="K85" s="12" t="s">
        <v>265</v>
      </c>
      <c r="L85" s="12" t="s">
        <v>502</v>
      </c>
      <c r="M85" s="12" t="s">
        <v>503</v>
      </c>
      <c r="N85" s="12" t="s">
        <v>36</v>
      </c>
      <c r="O85" s="12"/>
      <c r="P85" s="12"/>
    </row>
    <row r="86" spans="1:16" ht="38.25">
      <c r="A86" s="12" t="s">
        <v>504</v>
      </c>
      <c r="B86" s="12" t="s">
        <v>505</v>
      </c>
      <c r="C86" s="12" t="s">
        <v>26</v>
      </c>
      <c r="D86" s="12" t="s">
        <v>27</v>
      </c>
      <c r="E86" s="12" t="s">
        <v>71</v>
      </c>
      <c r="F86" s="12" t="s">
        <v>506</v>
      </c>
      <c r="G86" s="12">
        <v>3</v>
      </c>
      <c r="H86" s="12" t="s">
        <v>263</v>
      </c>
      <c r="I86" s="12" t="s">
        <v>264</v>
      </c>
      <c r="J86" s="12" t="s">
        <v>169</v>
      </c>
      <c r="K86" s="12" t="s">
        <v>265</v>
      </c>
      <c r="L86" s="12" t="s">
        <v>507</v>
      </c>
      <c r="M86" s="12" t="s">
        <v>508</v>
      </c>
      <c r="N86" s="12" t="s">
        <v>36</v>
      </c>
      <c r="O86" s="12"/>
      <c r="P86" s="12" t="s">
        <v>509</v>
      </c>
    </row>
    <row r="87" spans="1:16">
      <c r="A87" s="12" t="s">
        <v>510</v>
      </c>
      <c r="B87" s="12" t="s">
        <v>511</v>
      </c>
      <c r="C87" s="12" t="s">
        <v>26</v>
      </c>
      <c r="D87" s="12" t="s">
        <v>27</v>
      </c>
      <c r="E87" s="12" t="s">
        <v>28</v>
      </c>
      <c r="F87" s="12" t="s">
        <v>512</v>
      </c>
      <c r="G87" s="12">
        <v>3</v>
      </c>
      <c r="H87" s="12" t="s">
        <v>263</v>
      </c>
      <c r="I87" s="12" t="s">
        <v>73</v>
      </c>
      <c r="J87" s="12" t="s">
        <v>169</v>
      </c>
      <c r="K87" s="12" t="s">
        <v>265</v>
      </c>
      <c r="L87" s="12" t="s">
        <v>513</v>
      </c>
      <c r="M87" s="12" t="s">
        <v>514</v>
      </c>
      <c r="N87" s="12" t="s">
        <v>36</v>
      </c>
      <c r="O87" s="12"/>
      <c r="P87" s="12"/>
    </row>
    <row r="88" spans="1:16">
      <c r="A88" s="12" t="s">
        <v>515</v>
      </c>
      <c r="B88" s="12" t="s">
        <v>516</v>
      </c>
      <c r="C88" s="12" t="s">
        <v>26</v>
      </c>
      <c r="D88" s="12" t="s">
        <v>27</v>
      </c>
      <c r="E88" s="12" t="s">
        <v>28</v>
      </c>
      <c r="F88" s="12" t="s">
        <v>517</v>
      </c>
      <c r="G88" s="12">
        <v>3</v>
      </c>
      <c r="H88" s="12" t="s">
        <v>263</v>
      </c>
      <c r="I88" s="12" t="s">
        <v>73</v>
      </c>
      <c r="J88" s="12" t="s">
        <v>169</v>
      </c>
      <c r="K88" s="12" t="s">
        <v>265</v>
      </c>
      <c r="L88" s="12" t="s">
        <v>518</v>
      </c>
      <c r="M88" s="12" t="s">
        <v>519</v>
      </c>
      <c r="N88" s="12" t="s">
        <v>36</v>
      </c>
      <c r="O88" s="12"/>
      <c r="P88" s="12"/>
    </row>
    <row r="89" spans="1:16" ht="25.5">
      <c r="A89" s="12" t="s">
        <v>520</v>
      </c>
      <c r="B89" s="12" t="s">
        <v>521</v>
      </c>
      <c r="C89" s="12" t="s">
        <v>26</v>
      </c>
      <c r="D89" s="12" t="s">
        <v>27</v>
      </c>
      <c r="E89" s="12" t="s">
        <v>28</v>
      </c>
      <c r="F89" s="12" t="s">
        <v>522</v>
      </c>
      <c r="G89" s="12">
        <v>3</v>
      </c>
      <c r="H89" s="12" t="s">
        <v>263</v>
      </c>
      <c r="I89" s="12" t="s">
        <v>73</v>
      </c>
      <c r="J89" s="12" t="s">
        <v>169</v>
      </c>
      <c r="K89" s="12" t="s">
        <v>265</v>
      </c>
      <c r="L89" s="12" t="s">
        <v>523</v>
      </c>
      <c r="M89" s="12" t="s">
        <v>524</v>
      </c>
      <c r="N89" s="12" t="s">
        <v>36</v>
      </c>
      <c r="O89" s="12"/>
      <c r="P89" s="12"/>
    </row>
    <row r="90" spans="1:16" ht="25.5">
      <c r="A90" s="12" t="s">
        <v>525</v>
      </c>
      <c r="B90" s="12" t="s">
        <v>526</v>
      </c>
      <c r="C90" s="12" t="s">
        <v>26</v>
      </c>
      <c r="D90" s="12" t="s">
        <v>27</v>
      </c>
      <c r="E90" s="12" t="s">
        <v>28</v>
      </c>
      <c r="F90" s="12" t="s">
        <v>527</v>
      </c>
      <c r="G90" s="12">
        <v>4</v>
      </c>
      <c r="H90" s="12" t="s">
        <v>168</v>
      </c>
      <c r="I90" s="12" t="s">
        <v>73</v>
      </c>
      <c r="J90" s="12" t="s">
        <v>169</v>
      </c>
      <c r="K90" s="12" t="s">
        <v>75</v>
      </c>
      <c r="L90" s="12" t="s">
        <v>266</v>
      </c>
      <c r="M90" s="12" t="s">
        <v>528</v>
      </c>
      <c r="N90" s="12" t="s">
        <v>36</v>
      </c>
      <c r="O90" s="12"/>
      <c r="P90" s="12"/>
    </row>
    <row r="91" spans="1:16">
      <c r="A91" s="12" t="s">
        <v>529</v>
      </c>
      <c r="B91" s="12" t="s">
        <v>530</v>
      </c>
      <c r="C91" s="12" t="s">
        <v>26</v>
      </c>
      <c r="D91" s="12" t="s">
        <v>27</v>
      </c>
      <c r="E91" s="12" t="s">
        <v>28</v>
      </c>
      <c r="F91" s="12" t="s">
        <v>531</v>
      </c>
      <c r="G91" s="12">
        <v>3</v>
      </c>
      <c r="H91" s="12" t="s">
        <v>263</v>
      </c>
      <c r="I91" s="12" t="s">
        <v>264</v>
      </c>
      <c r="J91" s="12" t="s">
        <v>169</v>
      </c>
      <c r="K91" s="12" t="s">
        <v>265</v>
      </c>
      <c r="L91" s="12" t="s">
        <v>532</v>
      </c>
      <c r="M91" s="12" t="s">
        <v>533</v>
      </c>
      <c r="N91" s="12" t="s">
        <v>36</v>
      </c>
      <c r="O91" s="12"/>
      <c r="P91" s="12"/>
    </row>
    <row r="92" spans="1:16">
      <c r="A92" s="12" t="s">
        <v>534</v>
      </c>
      <c r="B92" s="12" t="s">
        <v>535</v>
      </c>
      <c r="C92" s="12" t="s">
        <v>26</v>
      </c>
      <c r="D92" s="12" t="s">
        <v>27</v>
      </c>
      <c r="E92" s="12" t="s">
        <v>28</v>
      </c>
      <c r="F92" s="12" t="s">
        <v>536</v>
      </c>
      <c r="G92" s="12">
        <v>4</v>
      </c>
      <c r="H92" s="12" t="s">
        <v>168</v>
      </c>
      <c r="I92" s="12" t="s">
        <v>73</v>
      </c>
      <c r="J92" s="12" t="s">
        <v>83</v>
      </c>
      <c r="K92" s="12" t="s">
        <v>75</v>
      </c>
      <c r="L92" s="12" t="s">
        <v>537</v>
      </c>
      <c r="M92" s="12" t="s">
        <v>538</v>
      </c>
      <c r="N92" s="12" t="s">
        <v>36</v>
      </c>
      <c r="O92" s="12"/>
      <c r="P92" s="12"/>
    </row>
    <row r="93" spans="1:16" ht="25.5">
      <c r="A93" s="12" t="s">
        <v>540</v>
      </c>
      <c r="B93" s="12" t="s">
        <v>541</v>
      </c>
      <c r="C93" s="12" t="s">
        <v>26</v>
      </c>
      <c r="D93" s="12" t="s">
        <v>27</v>
      </c>
      <c r="E93" s="12" t="s">
        <v>28</v>
      </c>
      <c r="F93" s="12" t="s">
        <v>542</v>
      </c>
      <c r="G93" s="12">
        <v>3</v>
      </c>
      <c r="H93" s="12" t="s">
        <v>263</v>
      </c>
      <c r="I93" s="12" t="s">
        <v>73</v>
      </c>
      <c r="J93" s="12" t="s">
        <v>169</v>
      </c>
      <c r="K93" s="12" t="s">
        <v>265</v>
      </c>
      <c r="L93" s="12" t="s">
        <v>543</v>
      </c>
      <c r="M93" s="12" t="s">
        <v>544</v>
      </c>
      <c r="N93" s="12" t="s">
        <v>36</v>
      </c>
      <c r="O93" s="12"/>
      <c r="P93" s="12"/>
    </row>
    <row r="94" spans="1:16" ht="25.5">
      <c r="A94" s="12" t="s">
        <v>727</v>
      </c>
      <c r="B94" s="12" t="s">
        <v>728</v>
      </c>
      <c r="C94" s="12" t="s">
        <v>26</v>
      </c>
      <c r="D94" s="12" t="s">
        <v>729</v>
      </c>
      <c r="E94" s="12" t="s">
        <v>730</v>
      </c>
      <c r="F94" s="12" t="s">
        <v>731</v>
      </c>
      <c r="G94" s="12">
        <v>5</v>
      </c>
      <c r="H94" s="12" t="s">
        <v>30</v>
      </c>
      <c r="I94" s="12" t="s">
        <v>31</v>
      </c>
      <c r="J94" s="12" t="s">
        <v>32</v>
      </c>
      <c r="K94" s="12" t="s">
        <v>33</v>
      </c>
      <c r="L94" s="12" t="s">
        <v>732</v>
      </c>
      <c r="M94" s="12" t="s">
        <v>733</v>
      </c>
      <c r="N94" s="12" t="s">
        <v>36</v>
      </c>
      <c r="O94" s="12"/>
      <c r="P94" s="12"/>
    </row>
    <row r="95" spans="1:16">
      <c r="A95" s="12" t="s">
        <v>735</v>
      </c>
      <c r="B95" s="12" t="s">
        <v>736</v>
      </c>
      <c r="C95" s="12" t="s">
        <v>26</v>
      </c>
      <c r="D95" s="12" t="s">
        <v>729</v>
      </c>
      <c r="E95" s="12" t="s">
        <v>730</v>
      </c>
      <c r="F95" s="12" t="s">
        <v>737</v>
      </c>
      <c r="G95" s="12">
        <v>5</v>
      </c>
      <c r="H95" s="12" t="s">
        <v>30</v>
      </c>
      <c r="I95" s="12" t="s">
        <v>31</v>
      </c>
      <c r="J95" s="12" t="s">
        <v>47</v>
      </c>
      <c r="K95" s="12" t="s">
        <v>33</v>
      </c>
      <c r="L95" s="12" t="s">
        <v>738</v>
      </c>
      <c r="M95" s="12" t="s">
        <v>739</v>
      </c>
      <c r="N95" s="12" t="s">
        <v>36</v>
      </c>
      <c r="O95" s="12"/>
      <c r="P95" s="12"/>
    </row>
    <row r="96" spans="1:16" ht="25.5">
      <c r="A96" s="12" t="s">
        <v>741</v>
      </c>
      <c r="B96" s="12" t="s">
        <v>742</v>
      </c>
      <c r="C96" s="12" t="s">
        <v>26</v>
      </c>
      <c r="D96" s="12" t="s">
        <v>729</v>
      </c>
      <c r="E96" s="12" t="s">
        <v>730</v>
      </c>
      <c r="F96" s="12" t="s">
        <v>743</v>
      </c>
      <c r="G96" s="12">
        <v>5</v>
      </c>
      <c r="H96" s="12" t="s">
        <v>30</v>
      </c>
      <c r="I96" s="12" t="s">
        <v>31</v>
      </c>
      <c r="J96" s="12" t="s">
        <v>47</v>
      </c>
      <c r="K96" s="12" t="s">
        <v>33</v>
      </c>
      <c r="L96" s="12" t="s">
        <v>744</v>
      </c>
      <c r="M96" s="12" t="s">
        <v>745</v>
      </c>
      <c r="N96" s="12" t="s">
        <v>36</v>
      </c>
      <c r="O96" s="12"/>
      <c r="P96" s="12"/>
    </row>
    <row r="97" spans="1:16" ht="25.5">
      <c r="A97" s="12" t="s">
        <v>747</v>
      </c>
      <c r="B97" s="12" t="s">
        <v>748</v>
      </c>
      <c r="C97" s="12" t="s">
        <v>26</v>
      </c>
      <c r="D97" s="12" t="s">
        <v>729</v>
      </c>
      <c r="E97" s="12" t="s">
        <v>730</v>
      </c>
      <c r="F97" s="12" t="s">
        <v>749</v>
      </c>
      <c r="G97" s="12">
        <v>4</v>
      </c>
      <c r="H97" s="12" t="s">
        <v>168</v>
      </c>
      <c r="I97" s="12" t="s">
        <v>31</v>
      </c>
      <c r="J97" s="12" t="s">
        <v>83</v>
      </c>
      <c r="K97" s="12" t="s">
        <v>33</v>
      </c>
      <c r="L97" s="12" t="s">
        <v>750</v>
      </c>
      <c r="M97" s="12" t="s">
        <v>751</v>
      </c>
      <c r="N97" s="12" t="s">
        <v>36</v>
      </c>
      <c r="O97" s="12"/>
      <c r="P97" s="12"/>
    </row>
    <row r="98" spans="1:16" ht="38.25">
      <c r="A98" s="12" t="s">
        <v>753</v>
      </c>
      <c r="B98" s="12" t="s">
        <v>754</v>
      </c>
      <c r="C98" s="12" t="s">
        <v>26</v>
      </c>
      <c r="D98" s="12" t="s">
        <v>729</v>
      </c>
      <c r="E98" s="12" t="s">
        <v>730</v>
      </c>
      <c r="F98" s="12" t="s">
        <v>755</v>
      </c>
      <c r="G98" s="12">
        <v>5</v>
      </c>
      <c r="H98" s="12" t="s">
        <v>30</v>
      </c>
      <c r="I98" s="12" t="s">
        <v>31</v>
      </c>
      <c r="J98" s="12" t="s">
        <v>74</v>
      </c>
      <c r="K98" s="12" t="s">
        <v>33</v>
      </c>
      <c r="L98" s="12" t="s">
        <v>756</v>
      </c>
      <c r="M98" s="12" t="s">
        <v>757</v>
      </c>
      <c r="N98" s="12" t="s">
        <v>36</v>
      </c>
      <c r="O98" s="12"/>
      <c r="P98" s="12" t="s">
        <v>758</v>
      </c>
    </row>
    <row r="99" spans="1:16">
      <c r="A99" s="12" t="s">
        <v>760</v>
      </c>
      <c r="B99" s="12" t="s">
        <v>761</v>
      </c>
      <c r="C99" s="12" t="s">
        <v>26</v>
      </c>
      <c r="D99" s="12" t="s">
        <v>729</v>
      </c>
      <c r="E99" s="12" t="s">
        <v>730</v>
      </c>
      <c r="F99" s="12" t="s">
        <v>762</v>
      </c>
      <c r="G99" s="12">
        <v>5</v>
      </c>
      <c r="H99" s="12" t="s">
        <v>30</v>
      </c>
      <c r="I99" s="12" t="s">
        <v>31</v>
      </c>
      <c r="J99" s="12" t="s">
        <v>74</v>
      </c>
      <c r="K99" s="12" t="s">
        <v>33</v>
      </c>
      <c r="L99" s="12" t="s">
        <v>763</v>
      </c>
      <c r="M99" s="12" t="s">
        <v>764</v>
      </c>
      <c r="N99" s="12" t="s">
        <v>36</v>
      </c>
      <c r="O99" s="12"/>
      <c r="P99" s="12"/>
    </row>
    <row r="100" spans="1:16">
      <c r="A100" s="12" t="s">
        <v>766</v>
      </c>
      <c r="B100" s="12" t="s">
        <v>767</v>
      </c>
      <c r="C100" s="12" t="s">
        <v>26</v>
      </c>
      <c r="D100" s="12" t="s">
        <v>729</v>
      </c>
      <c r="E100" s="12" t="s">
        <v>730</v>
      </c>
      <c r="F100" s="12" t="s">
        <v>768</v>
      </c>
      <c r="G100" s="12">
        <v>5</v>
      </c>
      <c r="H100" s="12" t="s">
        <v>30</v>
      </c>
      <c r="I100" s="12" t="s">
        <v>31</v>
      </c>
      <c r="J100" s="12" t="s">
        <v>74</v>
      </c>
      <c r="K100" s="12" t="s">
        <v>33</v>
      </c>
      <c r="L100" s="12" t="s">
        <v>769</v>
      </c>
      <c r="M100" s="12" t="s">
        <v>770</v>
      </c>
      <c r="N100" s="12" t="s">
        <v>36</v>
      </c>
      <c r="O100" s="12"/>
      <c r="P100" s="12"/>
    </row>
    <row r="101" spans="1:16">
      <c r="A101" s="12" t="s">
        <v>772</v>
      </c>
      <c r="B101" s="12" t="s">
        <v>773</v>
      </c>
      <c r="C101" s="12" t="s">
        <v>26</v>
      </c>
      <c r="D101" s="12" t="s">
        <v>729</v>
      </c>
      <c r="E101" s="12" t="s">
        <v>730</v>
      </c>
      <c r="F101" s="12" t="s">
        <v>774</v>
      </c>
      <c r="G101" s="12">
        <v>4</v>
      </c>
      <c r="H101" s="12" t="s">
        <v>168</v>
      </c>
      <c r="I101" s="12" t="s">
        <v>31</v>
      </c>
      <c r="J101" s="12" t="s">
        <v>83</v>
      </c>
      <c r="K101" s="12" t="s">
        <v>75</v>
      </c>
      <c r="L101" s="12" t="s">
        <v>775</v>
      </c>
      <c r="M101" s="12" t="s">
        <v>776</v>
      </c>
      <c r="N101" s="12" t="s">
        <v>36</v>
      </c>
      <c r="O101" s="12"/>
      <c r="P101" s="12"/>
    </row>
    <row r="102" spans="1:16">
      <c r="A102" s="12" t="s">
        <v>777</v>
      </c>
      <c r="B102" s="12" t="s">
        <v>778</v>
      </c>
      <c r="C102" s="12" t="s">
        <v>26</v>
      </c>
      <c r="D102" s="12" t="s">
        <v>729</v>
      </c>
      <c r="E102" s="12" t="s">
        <v>730</v>
      </c>
      <c r="F102" s="12" t="s">
        <v>779</v>
      </c>
      <c r="G102" s="12">
        <v>5</v>
      </c>
      <c r="H102" s="12" t="s">
        <v>30</v>
      </c>
      <c r="I102" s="12" t="s">
        <v>31</v>
      </c>
      <c r="J102" s="12" t="s">
        <v>74</v>
      </c>
      <c r="K102" s="12" t="s">
        <v>33</v>
      </c>
      <c r="L102" s="12" t="s">
        <v>780</v>
      </c>
      <c r="M102" s="12" t="s">
        <v>781</v>
      </c>
      <c r="N102" s="12" t="s">
        <v>36</v>
      </c>
      <c r="O102" s="12"/>
      <c r="P102" s="12"/>
    </row>
    <row r="103" spans="1:16" ht="25.5">
      <c r="A103" s="12" t="s">
        <v>782</v>
      </c>
      <c r="B103" s="12" t="s">
        <v>783</v>
      </c>
      <c r="C103" s="12" t="s">
        <v>26</v>
      </c>
      <c r="D103" s="12" t="s">
        <v>729</v>
      </c>
      <c r="E103" s="12" t="s">
        <v>730</v>
      </c>
      <c r="F103" s="12" t="s">
        <v>784</v>
      </c>
      <c r="G103" s="12">
        <v>5</v>
      </c>
      <c r="H103" s="12" t="s">
        <v>30</v>
      </c>
      <c r="I103" s="12" t="s">
        <v>31</v>
      </c>
      <c r="J103" s="12" t="s">
        <v>74</v>
      </c>
      <c r="K103" s="12" t="s">
        <v>33</v>
      </c>
      <c r="L103" s="12" t="s">
        <v>785</v>
      </c>
      <c r="M103" s="12" t="s">
        <v>786</v>
      </c>
      <c r="N103" s="12" t="s">
        <v>36</v>
      </c>
      <c r="O103" s="12"/>
      <c r="P103" s="12"/>
    </row>
    <row r="104" spans="1:16" ht="25.5">
      <c r="A104" s="12" t="s">
        <v>788</v>
      </c>
      <c r="B104" s="12" t="s">
        <v>789</v>
      </c>
      <c r="C104" s="12" t="s">
        <v>26</v>
      </c>
      <c r="D104" s="12" t="s">
        <v>729</v>
      </c>
      <c r="E104" s="12" t="s">
        <v>730</v>
      </c>
      <c r="F104" s="12" t="s">
        <v>790</v>
      </c>
      <c r="G104" s="12">
        <v>5</v>
      </c>
      <c r="H104" s="12" t="s">
        <v>30</v>
      </c>
      <c r="I104" s="12" t="s">
        <v>31</v>
      </c>
      <c r="J104" s="12" t="s">
        <v>74</v>
      </c>
      <c r="K104" s="12" t="s">
        <v>33</v>
      </c>
      <c r="L104" s="12" t="s">
        <v>791</v>
      </c>
      <c r="M104" s="12" t="s">
        <v>792</v>
      </c>
      <c r="N104" s="12" t="s">
        <v>36</v>
      </c>
      <c r="O104" s="12"/>
      <c r="P104" s="12"/>
    </row>
    <row r="105" spans="1:16" ht="25.5">
      <c r="A105" s="12" t="s">
        <v>793</v>
      </c>
      <c r="B105" s="12" t="s">
        <v>794</v>
      </c>
      <c r="C105" s="12" t="s">
        <v>26</v>
      </c>
      <c r="D105" s="12" t="s">
        <v>729</v>
      </c>
      <c r="E105" s="12" t="s">
        <v>730</v>
      </c>
      <c r="F105" s="12" t="s">
        <v>795</v>
      </c>
      <c r="G105" s="12">
        <v>5</v>
      </c>
      <c r="H105" s="12" t="s">
        <v>30</v>
      </c>
      <c r="I105" s="12" t="s">
        <v>31</v>
      </c>
      <c r="J105" s="12" t="s">
        <v>74</v>
      </c>
      <c r="K105" s="12" t="s">
        <v>33</v>
      </c>
      <c r="L105" s="12" t="s">
        <v>796</v>
      </c>
      <c r="M105" s="12" t="s">
        <v>797</v>
      </c>
      <c r="N105" s="12" t="s">
        <v>36</v>
      </c>
      <c r="O105" s="12"/>
      <c r="P105" s="12"/>
    </row>
    <row r="106" spans="1:16" ht="25.5">
      <c r="A106" s="12" t="s">
        <v>798</v>
      </c>
      <c r="B106" s="12" t="s">
        <v>799</v>
      </c>
      <c r="C106" s="12" t="s">
        <v>26</v>
      </c>
      <c r="D106" s="12" t="s">
        <v>729</v>
      </c>
      <c r="E106" s="12" t="s">
        <v>730</v>
      </c>
      <c r="F106" s="12" t="s">
        <v>800</v>
      </c>
      <c r="G106" s="12">
        <v>5</v>
      </c>
      <c r="H106" s="12" t="s">
        <v>30</v>
      </c>
      <c r="I106" s="12" t="s">
        <v>31</v>
      </c>
      <c r="J106" s="12" t="s">
        <v>32</v>
      </c>
      <c r="K106" s="12" t="s">
        <v>33</v>
      </c>
      <c r="L106" s="12" t="s">
        <v>801</v>
      </c>
      <c r="M106" s="12" t="s">
        <v>802</v>
      </c>
      <c r="N106" s="12" t="s">
        <v>36</v>
      </c>
      <c r="O106" s="12"/>
      <c r="P106" s="12"/>
    </row>
    <row r="107" spans="1:16" ht="63.75">
      <c r="A107" s="12" t="s">
        <v>804</v>
      </c>
      <c r="B107" s="12" t="s">
        <v>805</v>
      </c>
      <c r="C107" s="12" t="s">
        <v>26</v>
      </c>
      <c r="D107" s="12" t="s">
        <v>729</v>
      </c>
      <c r="E107" s="12" t="s">
        <v>730</v>
      </c>
      <c r="F107" s="12" t="s">
        <v>806</v>
      </c>
      <c r="G107" s="12">
        <v>5</v>
      </c>
      <c r="H107" s="12" t="s">
        <v>30</v>
      </c>
      <c r="I107" s="12" t="s">
        <v>31</v>
      </c>
      <c r="J107" s="12" t="s">
        <v>32</v>
      </c>
      <c r="K107" s="12" t="s">
        <v>33</v>
      </c>
      <c r="L107" s="12" t="s">
        <v>807</v>
      </c>
      <c r="M107" s="12" t="s">
        <v>808</v>
      </c>
      <c r="N107" s="12" t="s">
        <v>36</v>
      </c>
      <c r="O107" s="12"/>
      <c r="P107" s="12" t="s">
        <v>809</v>
      </c>
    </row>
    <row r="108" spans="1:16" ht="153">
      <c r="A108" s="12" t="s">
        <v>811</v>
      </c>
      <c r="B108" s="12" t="s">
        <v>812</v>
      </c>
      <c r="C108" s="12" t="s">
        <v>26</v>
      </c>
      <c r="D108" s="12" t="s">
        <v>729</v>
      </c>
      <c r="E108" s="12" t="s">
        <v>730</v>
      </c>
      <c r="F108" s="12" t="s">
        <v>813</v>
      </c>
      <c r="G108" s="12">
        <v>5</v>
      </c>
      <c r="H108" s="12" t="s">
        <v>30</v>
      </c>
      <c r="I108" s="12" t="s">
        <v>31</v>
      </c>
      <c r="J108" s="12" t="s">
        <v>47</v>
      </c>
      <c r="K108" s="12" t="s">
        <v>33</v>
      </c>
      <c r="L108" s="12" t="s">
        <v>814</v>
      </c>
      <c r="M108" s="12" t="s">
        <v>815</v>
      </c>
      <c r="N108" s="12" t="s">
        <v>36</v>
      </c>
      <c r="O108" s="12"/>
      <c r="P108" s="12" t="s">
        <v>816</v>
      </c>
    </row>
    <row r="109" spans="1:16">
      <c r="A109" s="12" t="s">
        <v>818</v>
      </c>
      <c r="B109" s="12" t="s">
        <v>819</v>
      </c>
      <c r="C109" s="12" t="s">
        <v>26</v>
      </c>
      <c r="D109" s="12" t="s">
        <v>729</v>
      </c>
      <c r="E109" s="12" t="s">
        <v>730</v>
      </c>
      <c r="F109" s="12" t="s">
        <v>820</v>
      </c>
      <c r="G109" s="12">
        <v>5</v>
      </c>
      <c r="H109" s="12" t="s">
        <v>30</v>
      </c>
      <c r="I109" s="12" t="s">
        <v>31</v>
      </c>
      <c r="J109" s="12" t="s">
        <v>74</v>
      </c>
      <c r="K109" s="12" t="s">
        <v>33</v>
      </c>
      <c r="L109" s="12" t="s">
        <v>821</v>
      </c>
      <c r="M109" s="12" t="s">
        <v>822</v>
      </c>
      <c r="N109" s="12" t="s">
        <v>36</v>
      </c>
      <c r="O109" s="12"/>
      <c r="P109" s="12"/>
    </row>
    <row r="110" spans="1:16">
      <c r="A110" s="12" t="s">
        <v>823</v>
      </c>
      <c r="B110" s="12" t="s">
        <v>824</v>
      </c>
      <c r="C110" s="12" t="s">
        <v>26</v>
      </c>
      <c r="D110" s="12" t="s">
        <v>729</v>
      </c>
      <c r="E110" s="12" t="s">
        <v>730</v>
      </c>
      <c r="F110" s="12" t="s">
        <v>825</v>
      </c>
      <c r="G110" s="12">
        <v>5</v>
      </c>
      <c r="H110" s="12" t="s">
        <v>30</v>
      </c>
      <c r="I110" s="12" t="s">
        <v>31</v>
      </c>
      <c r="J110" s="12" t="s">
        <v>74</v>
      </c>
      <c r="K110" s="12" t="s">
        <v>33</v>
      </c>
      <c r="L110" s="12" t="s">
        <v>826</v>
      </c>
      <c r="M110" s="12" t="s">
        <v>827</v>
      </c>
      <c r="N110" s="12" t="s">
        <v>36</v>
      </c>
      <c r="O110" s="12"/>
      <c r="P110" s="12"/>
    </row>
    <row r="111" spans="1:16" ht="25.5">
      <c r="A111" s="12" t="s">
        <v>829</v>
      </c>
      <c r="B111" s="12" t="s">
        <v>830</v>
      </c>
      <c r="C111" s="12" t="s">
        <v>26</v>
      </c>
      <c r="D111" s="12" t="s">
        <v>729</v>
      </c>
      <c r="E111" s="12" t="s">
        <v>730</v>
      </c>
      <c r="F111" s="12" t="s">
        <v>831</v>
      </c>
      <c r="G111" s="12">
        <v>5</v>
      </c>
      <c r="H111" s="12" t="s">
        <v>30</v>
      </c>
      <c r="I111" s="12" t="s">
        <v>31</v>
      </c>
      <c r="J111" s="12" t="s">
        <v>74</v>
      </c>
      <c r="K111" s="12" t="s">
        <v>33</v>
      </c>
      <c r="L111" s="12" t="s">
        <v>832</v>
      </c>
      <c r="M111" s="12" t="s">
        <v>833</v>
      </c>
      <c r="N111" s="12" t="s">
        <v>36</v>
      </c>
      <c r="O111" s="12"/>
      <c r="P111" s="12"/>
    </row>
    <row r="112" spans="1:16" ht="25.5">
      <c r="A112" s="12" t="s">
        <v>834</v>
      </c>
      <c r="B112" s="12" t="s">
        <v>835</v>
      </c>
      <c r="C112" s="12" t="s">
        <v>26</v>
      </c>
      <c r="D112" s="12" t="s">
        <v>729</v>
      </c>
      <c r="E112" s="12" t="s">
        <v>730</v>
      </c>
      <c r="F112" s="12" t="s">
        <v>836</v>
      </c>
      <c r="G112" s="12">
        <v>5</v>
      </c>
      <c r="H112" s="12" t="s">
        <v>30</v>
      </c>
      <c r="I112" s="12" t="s">
        <v>31</v>
      </c>
      <c r="J112" s="12" t="s">
        <v>74</v>
      </c>
      <c r="K112" s="12" t="s">
        <v>33</v>
      </c>
      <c r="L112" s="12" t="s">
        <v>837</v>
      </c>
      <c r="M112" s="12" t="s">
        <v>838</v>
      </c>
      <c r="N112" s="12" t="s">
        <v>36</v>
      </c>
      <c r="O112" s="12"/>
      <c r="P112" s="12"/>
    </row>
    <row r="113" spans="1:16">
      <c r="A113" s="12" t="s">
        <v>839</v>
      </c>
      <c r="B113" s="12" t="s">
        <v>840</v>
      </c>
      <c r="C113" s="12" t="s">
        <v>26</v>
      </c>
      <c r="D113" s="12" t="s">
        <v>729</v>
      </c>
      <c r="E113" s="12" t="s">
        <v>730</v>
      </c>
      <c r="F113" s="12" t="s">
        <v>841</v>
      </c>
      <c r="G113" s="12">
        <v>5</v>
      </c>
      <c r="H113" s="12" t="s">
        <v>30</v>
      </c>
      <c r="I113" s="12" t="s">
        <v>73</v>
      </c>
      <c r="J113" s="12" t="s">
        <v>83</v>
      </c>
      <c r="K113" s="12" t="s">
        <v>265</v>
      </c>
      <c r="L113" s="12" t="s">
        <v>842</v>
      </c>
      <c r="M113" s="12" t="s">
        <v>843</v>
      </c>
      <c r="N113" s="12" t="s">
        <v>36</v>
      </c>
      <c r="O113" s="12"/>
      <c r="P113" s="12"/>
    </row>
    <row r="114" spans="1:16" ht="25.5">
      <c r="A114" s="12" t="s">
        <v>845</v>
      </c>
      <c r="B114" s="12" t="s">
        <v>846</v>
      </c>
      <c r="C114" s="12" t="s">
        <v>26</v>
      </c>
      <c r="D114" s="12" t="s">
        <v>729</v>
      </c>
      <c r="E114" s="12" t="s">
        <v>730</v>
      </c>
      <c r="F114" s="12" t="s">
        <v>847</v>
      </c>
      <c r="G114" s="12">
        <v>4</v>
      </c>
      <c r="H114" s="12" t="s">
        <v>168</v>
      </c>
      <c r="I114" s="12" t="s">
        <v>31</v>
      </c>
      <c r="J114" s="12" t="s">
        <v>83</v>
      </c>
      <c r="K114" s="12" t="s">
        <v>75</v>
      </c>
      <c r="L114" s="12" t="s">
        <v>848</v>
      </c>
      <c r="M114" s="12" t="s">
        <v>849</v>
      </c>
      <c r="N114" s="12" t="s">
        <v>36</v>
      </c>
      <c r="O114" s="12"/>
      <c r="P114" s="12"/>
    </row>
    <row r="115" spans="1:16">
      <c r="A115" s="12" t="s">
        <v>851</v>
      </c>
      <c r="B115" s="12" t="s">
        <v>852</v>
      </c>
      <c r="C115" s="12" t="s">
        <v>26</v>
      </c>
      <c r="D115" s="12" t="s">
        <v>729</v>
      </c>
      <c r="E115" s="12" t="s">
        <v>730</v>
      </c>
      <c r="F115" s="12" t="s">
        <v>853</v>
      </c>
      <c r="G115" s="12">
        <v>5</v>
      </c>
      <c r="H115" s="12" t="s">
        <v>30</v>
      </c>
      <c r="I115" s="12" t="s">
        <v>31</v>
      </c>
      <c r="J115" s="12" t="s">
        <v>74</v>
      </c>
      <c r="K115" s="12" t="s">
        <v>33</v>
      </c>
      <c r="L115" s="12" t="s">
        <v>854</v>
      </c>
      <c r="M115" s="12" t="s">
        <v>855</v>
      </c>
      <c r="N115" s="12" t="s">
        <v>36</v>
      </c>
      <c r="O115" s="12"/>
      <c r="P115" s="12"/>
    </row>
    <row r="116" spans="1:16">
      <c r="A116" s="12" t="s">
        <v>856</v>
      </c>
      <c r="B116" s="12" t="s">
        <v>857</v>
      </c>
      <c r="C116" s="12" t="s">
        <v>26</v>
      </c>
      <c r="D116" s="12" t="s">
        <v>729</v>
      </c>
      <c r="E116" s="12" t="s">
        <v>730</v>
      </c>
      <c r="F116" s="12" t="s">
        <v>858</v>
      </c>
      <c r="G116" s="12">
        <v>5</v>
      </c>
      <c r="H116" s="12" t="s">
        <v>30</v>
      </c>
      <c r="I116" s="12" t="s">
        <v>31</v>
      </c>
      <c r="J116" s="12" t="s">
        <v>74</v>
      </c>
      <c r="K116" s="12" t="s">
        <v>33</v>
      </c>
      <c r="L116" s="12" t="s">
        <v>859</v>
      </c>
      <c r="M116" s="12" t="s">
        <v>860</v>
      </c>
      <c r="N116" s="12" t="s">
        <v>36</v>
      </c>
      <c r="O116" s="12"/>
      <c r="P116" s="12"/>
    </row>
    <row r="117" spans="1:16" ht="38.25">
      <c r="A117" s="12" t="s">
        <v>861</v>
      </c>
      <c r="B117" s="12" t="s">
        <v>862</v>
      </c>
      <c r="C117" s="12" t="s">
        <v>26</v>
      </c>
      <c r="D117" s="12" t="s">
        <v>729</v>
      </c>
      <c r="E117" s="12" t="s">
        <v>730</v>
      </c>
      <c r="F117" s="12" t="s">
        <v>863</v>
      </c>
      <c r="G117" s="12">
        <v>5</v>
      </c>
      <c r="H117" s="12" t="s">
        <v>30</v>
      </c>
      <c r="I117" s="12" t="s">
        <v>31</v>
      </c>
      <c r="J117" s="12" t="s">
        <v>47</v>
      </c>
      <c r="K117" s="12" t="s">
        <v>33</v>
      </c>
      <c r="L117" s="12" t="s">
        <v>864</v>
      </c>
      <c r="M117" s="12" t="s">
        <v>865</v>
      </c>
      <c r="N117" s="12" t="s">
        <v>36</v>
      </c>
      <c r="O117" s="12"/>
      <c r="P117" s="12" t="s">
        <v>866</v>
      </c>
    </row>
    <row r="118" spans="1:16" ht="25.5">
      <c r="A118" s="12" t="s">
        <v>868</v>
      </c>
      <c r="B118" s="12" t="s">
        <v>869</v>
      </c>
      <c r="C118" s="12" t="s">
        <v>26</v>
      </c>
      <c r="D118" s="12" t="s">
        <v>729</v>
      </c>
      <c r="E118" s="12" t="s">
        <v>730</v>
      </c>
      <c r="F118" s="12" t="s">
        <v>870</v>
      </c>
      <c r="G118" s="12">
        <v>5</v>
      </c>
      <c r="H118" s="12" t="s">
        <v>30</v>
      </c>
      <c r="I118" s="12" t="s">
        <v>31</v>
      </c>
      <c r="J118" s="12" t="s">
        <v>74</v>
      </c>
      <c r="K118" s="12" t="s">
        <v>33</v>
      </c>
      <c r="L118" s="12" t="s">
        <v>871</v>
      </c>
      <c r="M118" s="12" t="s">
        <v>872</v>
      </c>
      <c r="N118" s="12" t="s">
        <v>36</v>
      </c>
      <c r="O118" s="12"/>
      <c r="P118" s="12"/>
    </row>
    <row r="119" spans="1:16" ht="25.5">
      <c r="A119" s="12" t="s">
        <v>873</v>
      </c>
      <c r="B119" s="12" t="s">
        <v>874</v>
      </c>
      <c r="C119" s="12" t="s">
        <v>26</v>
      </c>
      <c r="D119" s="12" t="s">
        <v>729</v>
      </c>
      <c r="E119" s="12" t="s">
        <v>730</v>
      </c>
      <c r="F119" s="12" t="s">
        <v>875</v>
      </c>
      <c r="G119" s="12">
        <v>5</v>
      </c>
      <c r="H119" s="12" t="s">
        <v>30</v>
      </c>
      <c r="I119" s="12" t="s">
        <v>73</v>
      </c>
      <c r="J119" s="12" t="s">
        <v>83</v>
      </c>
      <c r="K119" s="12" t="s">
        <v>265</v>
      </c>
      <c r="L119" s="12" t="s">
        <v>876</v>
      </c>
      <c r="M119" s="12" t="s">
        <v>877</v>
      </c>
      <c r="N119" s="12" t="s">
        <v>36</v>
      </c>
      <c r="O119" s="12" t="s">
        <v>878</v>
      </c>
      <c r="P119" s="12"/>
    </row>
    <row r="120" spans="1:16" ht="38.25">
      <c r="A120" s="12" t="s">
        <v>879</v>
      </c>
      <c r="B120" s="12" t="s">
        <v>880</v>
      </c>
      <c r="C120" s="12" t="s">
        <v>26</v>
      </c>
      <c r="D120" s="12" t="s">
        <v>729</v>
      </c>
      <c r="E120" s="12" t="s">
        <v>730</v>
      </c>
      <c r="F120" s="12" t="s">
        <v>881</v>
      </c>
      <c r="G120" s="12">
        <v>5</v>
      </c>
      <c r="H120" s="12" t="s">
        <v>30</v>
      </c>
      <c r="I120" s="12" t="s">
        <v>31</v>
      </c>
      <c r="J120" s="12" t="s">
        <v>74</v>
      </c>
      <c r="K120" s="12" t="s">
        <v>33</v>
      </c>
      <c r="L120" s="12" t="s">
        <v>882</v>
      </c>
      <c r="M120" s="12" t="s">
        <v>883</v>
      </c>
      <c r="N120" s="12" t="s">
        <v>36</v>
      </c>
      <c r="O120" s="12"/>
      <c r="P120" s="12" t="s">
        <v>884</v>
      </c>
    </row>
    <row r="121" spans="1:16">
      <c r="A121" s="12" t="s">
        <v>885</v>
      </c>
      <c r="B121" s="12" t="s">
        <v>886</v>
      </c>
      <c r="C121" s="12" t="s">
        <v>26</v>
      </c>
      <c r="D121" s="12" t="s">
        <v>729</v>
      </c>
      <c r="E121" s="12" t="s">
        <v>730</v>
      </c>
      <c r="F121" s="12" t="s">
        <v>887</v>
      </c>
      <c r="G121" s="12">
        <v>5</v>
      </c>
      <c r="H121" s="12" t="s">
        <v>30</v>
      </c>
      <c r="I121" s="12" t="s">
        <v>31</v>
      </c>
      <c r="J121" s="12" t="s">
        <v>74</v>
      </c>
      <c r="K121" s="12" t="s">
        <v>33</v>
      </c>
      <c r="L121" s="12" t="s">
        <v>888</v>
      </c>
      <c r="M121" s="12" t="s">
        <v>889</v>
      </c>
      <c r="N121" s="12" t="s">
        <v>36</v>
      </c>
      <c r="O121" s="12"/>
      <c r="P121" s="12"/>
    </row>
    <row r="122" spans="1:16" ht="51">
      <c r="A122" s="12" t="s">
        <v>891</v>
      </c>
      <c r="B122" s="12" t="s">
        <v>892</v>
      </c>
      <c r="C122" s="12" t="s">
        <v>26</v>
      </c>
      <c r="D122" s="12" t="s">
        <v>729</v>
      </c>
      <c r="E122" s="12" t="s">
        <v>730</v>
      </c>
      <c r="F122" s="12" t="s">
        <v>893</v>
      </c>
      <c r="G122" s="12">
        <v>5</v>
      </c>
      <c r="H122" s="12" t="s">
        <v>30</v>
      </c>
      <c r="I122" s="12" t="s">
        <v>31</v>
      </c>
      <c r="J122" s="12" t="s">
        <v>47</v>
      </c>
      <c r="K122" s="12" t="s">
        <v>33</v>
      </c>
      <c r="L122" s="12" t="s">
        <v>894</v>
      </c>
      <c r="M122" s="12" t="s">
        <v>895</v>
      </c>
      <c r="N122" s="12" t="s">
        <v>36</v>
      </c>
      <c r="O122" s="12"/>
      <c r="P122" s="12" t="s">
        <v>896</v>
      </c>
    </row>
    <row r="123" spans="1:16" ht="38.25">
      <c r="A123" s="12" t="s">
        <v>898</v>
      </c>
      <c r="B123" s="12" t="s">
        <v>899</v>
      </c>
      <c r="C123" s="12" t="s">
        <v>26</v>
      </c>
      <c r="D123" s="12" t="s">
        <v>729</v>
      </c>
      <c r="E123" s="12" t="s">
        <v>730</v>
      </c>
      <c r="F123" s="12" t="s">
        <v>900</v>
      </c>
      <c r="G123" s="12">
        <v>5</v>
      </c>
      <c r="H123" s="12" t="s">
        <v>30</v>
      </c>
      <c r="I123" s="12" t="s">
        <v>31</v>
      </c>
      <c r="J123" s="12" t="s">
        <v>47</v>
      </c>
      <c r="K123" s="12" t="s">
        <v>33</v>
      </c>
      <c r="L123" s="12" t="s">
        <v>901</v>
      </c>
      <c r="M123" s="12" t="s">
        <v>902</v>
      </c>
      <c r="N123" s="12" t="s">
        <v>36</v>
      </c>
      <c r="O123" s="12"/>
      <c r="P123" s="12" t="s">
        <v>903</v>
      </c>
    </row>
    <row r="124" spans="1:16" ht="25.5">
      <c r="A124" s="12" t="s">
        <v>905</v>
      </c>
      <c r="B124" s="12" t="s">
        <v>906</v>
      </c>
      <c r="C124" s="12" t="s">
        <v>26</v>
      </c>
      <c r="D124" s="12" t="s">
        <v>729</v>
      </c>
      <c r="E124" s="12" t="s">
        <v>730</v>
      </c>
      <c r="F124" s="12" t="s">
        <v>907</v>
      </c>
      <c r="G124" s="12">
        <v>5</v>
      </c>
      <c r="H124" s="12" t="s">
        <v>30</v>
      </c>
      <c r="I124" s="12" t="s">
        <v>31</v>
      </c>
      <c r="J124" s="12" t="s">
        <v>74</v>
      </c>
      <c r="K124" s="12" t="s">
        <v>33</v>
      </c>
      <c r="L124" s="12" t="s">
        <v>908</v>
      </c>
      <c r="M124" s="12" t="s">
        <v>909</v>
      </c>
      <c r="N124" s="12" t="s">
        <v>36</v>
      </c>
      <c r="O124" s="12"/>
      <c r="P124" s="12"/>
    </row>
    <row r="125" spans="1:16" ht="38.25">
      <c r="A125" s="12" t="s">
        <v>910</v>
      </c>
      <c r="B125" s="12" t="s">
        <v>911</v>
      </c>
      <c r="C125" s="12" t="s">
        <v>26</v>
      </c>
      <c r="D125" s="12" t="s">
        <v>729</v>
      </c>
      <c r="E125" s="12" t="s">
        <v>730</v>
      </c>
      <c r="F125" s="12" t="s">
        <v>912</v>
      </c>
      <c r="G125" s="12">
        <v>5</v>
      </c>
      <c r="H125" s="12" t="s">
        <v>30</v>
      </c>
      <c r="I125" s="12" t="s">
        <v>31</v>
      </c>
      <c r="J125" s="12" t="s">
        <v>74</v>
      </c>
      <c r="K125" s="12" t="s">
        <v>33</v>
      </c>
      <c r="L125" s="12" t="s">
        <v>913</v>
      </c>
      <c r="M125" s="12" t="s">
        <v>914</v>
      </c>
      <c r="N125" s="12" t="s">
        <v>36</v>
      </c>
      <c r="O125" s="12"/>
      <c r="P125" s="12" t="s">
        <v>915</v>
      </c>
    </row>
    <row r="126" spans="1:16" ht="38.25">
      <c r="A126" s="12" t="s">
        <v>916</v>
      </c>
      <c r="B126" s="12" t="s">
        <v>917</v>
      </c>
      <c r="C126" s="12" t="s">
        <v>26</v>
      </c>
      <c r="D126" s="12" t="s">
        <v>729</v>
      </c>
      <c r="E126" s="12" t="s">
        <v>730</v>
      </c>
      <c r="F126" s="12" t="s">
        <v>918</v>
      </c>
      <c r="G126" s="12">
        <v>5</v>
      </c>
      <c r="H126" s="12" t="s">
        <v>30</v>
      </c>
      <c r="I126" s="12" t="s">
        <v>31</v>
      </c>
      <c r="J126" s="12" t="s">
        <v>74</v>
      </c>
      <c r="K126" s="12" t="s">
        <v>33</v>
      </c>
      <c r="L126" s="12" t="s">
        <v>919</v>
      </c>
      <c r="M126" s="12" t="s">
        <v>920</v>
      </c>
      <c r="N126" s="12" t="s">
        <v>36</v>
      </c>
      <c r="O126" s="12"/>
      <c r="P126" s="12" t="s">
        <v>921</v>
      </c>
    </row>
    <row r="127" spans="1:16" ht="25.5">
      <c r="A127" s="12" t="s">
        <v>922</v>
      </c>
      <c r="B127" s="12" t="s">
        <v>923</v>
      </c>
      <c r="C127" s="12" t="s">
        <v>26</v>
      </c>
      <c r="D127" s="12" t="s">
        <v>729</v>
      </c>
      <c r="E127" s="12" t="s">
        <v>730</v>
      </c>
      <c r="F127" s="12" t="s">
        <v>924</v>
      </c>
      <c r="G127" s="12">
        <v>5</v>
      </c>
      <c r="H127" s="12" t="s">
        <v>30</v>
      </c>
      <c r="I127" s="12" t="s">
        <v>31</v>
      </c>
      <c r="J127" s="12" t="s">
        <v>74</v>
      </c>
      <c r="K127" s="12" t="s">
        <v>33</v>
      </c>
      <c r="L127" s="12" t="s">
        <v>925</v>
      </c>
      <c r="M127" s="12" t="s">
        <v>926</v>
      </c>
      <c r="N127" s="12" t="s">
        <v>36</v>
      </c>
      <c r="O127" s="12"/>
      <c r="P127" s="12"/>
    </row>
    <row r="128" spans="1:16" ht="25.5">
      <c r="A128" s="12" t="s">
        <v>927</v>
      </c>
      <c r="B128" s="12" t="s">
        <v>928</v>
      </c>
      <c r="C128" s="12" t="s">
        <v>26</v>
      </c>
      <c r="D128" s="12" t="s">
        <v>729</v>
      </c>
      <c r="E128" s="12" t="s">
        <v>730</v>
      </c>
      <c r="F128" s="12" t="s">
        <v>929</v>
      </c>
      <c r="G128" s="12">
        <v>5</v>
      </c>
      <c r="H128" s="12" t="s">
        <v>30</v>
      </c>
      <c r="I128" s="12" t="s">
        <v>31</v>
      </c>
      <c r="J128" s="12" t="s">
        <v>47</v>
      </c>
      <c r="K128" s="12" t="s">
        <v>33</v>
      </c>
      <c r="L128" s="12" t="s">
        <v>930</v>
      </c>
      <c r="M128" s="12" t="s">
        <v>931</v>
      </c>
      <c r="N128" s="12" t="s">
        <v>36</v>
      </c>
      <c r="O128" s="12"/>
      <c r="P128" s="12"/>
    </row>
    <row r="129" spans="1:16">
      <c r="A129" s="12" t="s">
        <v>933</v>
      </c>
      <c r="B129" s="12" t="s">
        <v>934</v>
      </c>
      <c r="C129" s="12" t="s">
        <v>26</v>
      </c>
      <c r="D129" s="12" t="s">
        <v>729</v>
      </c>
      <c r="E129" s="12" t="s">
        <v>730</v>
      </c>
      <c r="F129" s="12" t="s">
        <v>935</v>
      </c>
      <c r="G129" s="12">
        <v>5</v>
      </c>
      <c r="H129" s="12" t="s">
        <v>30</v>
      </c>
      <c r="I129" s="12" t="s">
        <v>31</v>
      </c>
      <c r="J129" s="12" t="s">
        <v>47</v>
      </c>
      <c r="K129" s="12" t="s">
        <v>33</v>
      </c>
      <c r="L129" s="12" t="s">
        <v>936</v>
      </c>
      <c r="M129" s="12" t="s">
        <v>937</v>
      </c>
      <c r="N129" s="12" t="s">
        <v>36</v>
      </c>
      <c r="O129" s="12"/>
      <c r="P129" s="12"/>
    </row>
    <row r="130" spans="1:16">
      <c r="A130" s="12" t="s">
        <v>939</v>
      </c>
      <c r="B130" s="12" t="s">
        <v>940</v>
      </c>
      <c r="C130" s="12" t="s">
        <v>26</v>
      </c>
      <c r="D130" s="12" t="s">
        <v>729</v>
      </c>
      <c r="E130" s="12" t="s">
        <v>730</v>
      </c>
      <c r="F130" s="12" t="s">
        <v>941</v>
      </c>
      <c r="G130" s="12">
        <v>5</v>
      </c>
      <c r="H130" s="12" t="s">
        <v>30</v>
      </c>
      <c r="I130" s="12" t="s">
        <v>73</v>
      </c>
      <c r="J130" s="12" t="s">
        <v>83</v>
      </c>
      <c r="K130" s="12" t="s">
        <v>265</v>
      </c>
      <c r="L130" s="12" t="s">
        <v>942</v>
      </c>
      <c r="M130" s="12" t="s">
        <v>943</v>
      </c>
      <c r="N130" s="12" t="s">
        <v>36</v>
      </c>
      <c r="O130" s="12"/>
      <c r="P130" s="12"/>
    </row>
    <row r="131" spans="1:16">
      <c r="A131" s="12" t="s">
        <v>945</v>
      </c>
      <c r="B131" s="12" t="s">
        <v>946</v>
      </c>
      <c r="C131" s="12" t="s">
        <v>26</v>
      </c>
      <c r="D131" s="12" t="s">
        <v>729</v>
      </c>
      <c r="E131" s="12" t="s">
        <v>730</v>
      </c>
      <c r="F131" s="12" t="s">
        <v>947</v>
      </c>
      <c r="G131" s="12">
        <v>5</v>
      </c>
      <c r="H131" s="12" t="s">
        <v>30</v>
      </c>
      <c r="I131" s="12" t="s">
        <v>31</v>
      </c>
      <c r="J131" s="12" t="s">
        <v>47</v>
      </c>
      <c r="K131" s="12" t="s">
        <v>33</v>
      </c>
      <c r="L131" s="12" t="s">
        <v>948</v>
      </c>
      <c r="M131" s="12" t="s">
        <v>949</v>
      </c>
      <c r="N131" s="12" t="s">
        <v>36</v>
      </c>
      <c r="O131" s="12"/>
      <c r="P131" s="12"/>
    </row>
    <row r="132" spans="1:16" ht="38.25">
      <c r="A132" s="12" t="s">
        <v>951</v>
      </c>
      <c r="B132" s="12" t="s">
        <v>952</v>
      </c>
      <c r="C132" s="12" t="s">
        <v>26</v>
      </c>
      <c r="D132" s="12" t="s">
        <v>729</v>
      </c>
      <c r="E132" s="12" t="s">
        <v>730</v>
      </c>
      <c r="F132" s="12" t="s">
        <v>953</v>
      </c>
      <c r="G132" s="12">
        <v>5</v>
      </c>
      <c r="H132" s="12" t="s">
        <v>30</v>
      </c>
      <c r="I132" s="12" t="s">
        <v>31</v>
      </c>
      <c r="J132" s="12" t="s">
        <v>47</v>
      </c>
      <c r="K132" s="12" t="s">
        <v>33</v>
      </c>
      <c r="L132" s="12" t="s">
        <v>954</v>
      </c>
      <c r="M132" s="12" t="s">
        <v>955</v>
      </c>
      <c r="N132" s="12" t="s">
        <v>36</v>
      </c>
      <c r="O132" s="12"/>
      <c r="P132" s="12" t="s">
        <v>956</v>
      </c>
    </row>
    <row r="133" spans="1:16" ht="25.5">
      <c r="A133" s="12" t="s">
        <v>958</v>
      </c>
      <c r="B133" s="12" t="s">
        <v>959</v>
      </c>
      <c r="C133" s="12" t="s">
        <v>26</v>
      </c>
      <c r="D133" s="12" t="s">
        <v>729</v>
      </c>
      <c r="E133" s="12" t="s">
        <v>730</v>
      </c>
      <c r="F133" s="12" t="s">
        <v>960</v>
      </c>
      <c r="G133" s="12">
        <v>5</v>
      </c>
      <c r="H133" s="12" t="s">
        <v>30</v>
      </c>
      <c r="I133" s="12" t="s">
        <v>31</v>
      </c>
      <c r="J133" s="12" t="s">
        <v>47</v>
      </c>
      <c r="K133" s="12" t="s">
        <v>33</v>
      </c>
      <c r="L133" s="12" t="s">
        <v>961</v>
      </c>
      <c r="M133" s="12" t="s">
        <v>962</v>
      </c>
      <c r="N133" s="12" t="s">
        <v>36</v>
      </c>
      <c r="O133" s="12"/>
      <c r="P133" s="12"/>
    </row>
    <row r="134" spans="1:16" ht="25.5">
      <c r="A134" s="12" t="s">
        <v>964</v>
      </c>
      <c r="B134" s="12" t="s">
        <v>965</v>
      </c>
      <c r="C134" s="12" t="s">
        <v>26</v>
      </c>
      <c r="D134" s="12" t="s">
        <v>729</v>
      </c>
      <c r="E134" s="12" t="s">
        <v>730</v>
      </c>
      <c r="F134" s="12" t="s">
        <v>966</v>
      </c>
      <c r="G134" s="12">
        <v>5</v>
      </c>
      <c r="H134" s="12" t="s">
        <v>30</v>
      </c>
      <c r="I134" s="12" t="s">
        <v>31</v>
      </c>
      <c r="J134" s="12" t="s">
        <v>74</v>
      </c>
      <c r="K134" s="12" t="s">
        <v>33</v>
      </c>
      <c r="L134" s="12" t="s">
        <v>967</v>
      </c>
      <c r="M134" s="12" t="s">
        <v>968</v>
      </c>
      <c r="N134" s="12" t="s">
        <v>36</v>
      </c>
      <c r="O134" s="12"/>
      <c r="P134" s="12"/>
    </row>
    <row r="135" spans="1:16">
      <c r="A135" s="12" t="s">
        <v>970</v>
      </c>
      <c r="B135" s="12" t="s">
        <v>971</v>
      </c>
      <c r="C135" s="12" t="s">
        <v>26</v>
      </c>
      <c r="D135" s="12" t="s">
        <v>729</v>
      </c>
      <c r="E135" s="12" t="s">
        <v>730</v>
      </c>
      <c r="F135" s="12" t="s">
        <v>972</v>
      </c>
      <c r="G135" s="12">
        <v>4</v>
      </c>
      <c r="H135" s="12" t="s">
        <v>168</v>
      </c>
      <c r="I135" s="12" t="s">
        <v>31</v>
      </c>
      <c r="J135" s="12" t="s">
        <v>83</v>
      </c>
      <c r="K135" s="12" t="s">
        <v>75</v>
      </c>
      <c r="L135" s="12" t="s">
        <v>973</v>
      </c>
      <c r="M135" s="12" t="s">
        <v>974</v>
      </c>
      <c r="N135" s="12" t="s">
        <v>36</v>
      </c>
      <c r="O135" s="12"/>
      <c r="P135" s="12"/>
    </row>
    <row r="136" spans="1:16" ht="38.25">
      <c r="A136" s="12" t="s">
        <v>975</v>
      </c>
      <c r="B136" s="12" t="s">
        <v>976</v>
      </c>
      <c r="C136" s="12" t="s">
        <v>26</v>
      </c>
      <c r="D136" s="12" t="s">
        <v>729</v>
      </c>
      <c r="E136" s="12" t="s">
        <v>730</v>
      </c>
      <c r="F136" s="12" t="s">
        <v>977</v>
      </c>
      <c r="G136" s="12">
        <v>4</v>
      </c>
      <c r="H136" s="12" t="s">
        <v>168</v>
      </c>
      <c r="I136" s="12" t="s">
        <v>31</v>
      </c>
      <c r="J136" s="12" t="s">
        <v>83</v>
      </c>
      <c r="K136" s="12" t="s">
        <v>75</v>
      </c>
      <c r="L136" s="12" t="s">
        <v>978</v>
      </c>
      <c r="M136" s="12" t="s">
        <v>979</v>
      </c>
      <c r="N136" s="12" t="s">
        <v>36</v>
      </c>
      <c r="O136" s="12"/>
      <c r="P136" s="12" t="s">
        <v>980</v>
      </c>
    </row>
    <row r="137" spans="1:16" ht="25.5">
      <c r="A137" s="12" t="s">
        <v>982</v>
      </c>
      <c r="B137" s="12" t="s">
        <v>983</v>
      </c>
      <c r="C137" s="12" t="s">
        <v>26</v>
      </c>
      <c r="D137" s="12" t="s">
        <v>729</v>
      </c>
      <c r="E137" s="12" t="s">
        <v>730</v>
      </c>
      <c r="F137" s="12" t="s">
        <v>984</v>
      </c>
      <c r="G137" s="12">
        <v>5</v>
      </c>
      <c r="H137" s="12" t="s">
        <v>30</v>
      </c>
      <c r="I137" s="12" t="s">
        <v>31</v>
      </c>
      <c r="J137" s="12" t="s">
        <v>74</v>
      </c>
      <c r="K137" s="12" t="s">
        <v>33</v>
      </c>
      <c r="L137" s="12" t="s">
        <v>985</v>
      </c>
      <c r="M137" s="12" t="s">
        <v>986</v>
      </c>
      <c r="N137" s="12" t="s">
        <v>36</v>
      </c>
      <c r="O137" s="12" t="s">
        <v>987</v>
      </c>
      <c r="P137" s="12"/>
    </row>
    <row r="138" spans="1:16" ht="25.5">
      <c r="A138" s="12" t="s">
        <v>988</v>
      </c>
      <c r="B138" s="12" t="s">
        <v>989</v>
      </c>
      <c r="C138" s="12" t="s">
        <v>26</v>
      </c>
      <c r="D138" s="12" t="s">
        <v>729</v>
      </c>
      <c r="E138" s="12" t="s">
        <v>730</v>
      </c>
      <c r="F138" s="12" t="s">
        <v>990</v>
      </c>
      <c r="G138" s="12">
        <v>5</v>
      </c>
      <c r="H138" s="12" t="s">
        <v>30</v>
      </c>
      <c r="I138" s="12" t="s">
        <v>73</v>
      </c>
      <c r="J138" s="12" t="s">
        <v>83</v>
      </c>
      <c r="K138" s="12" t="s">
        <v>265</v>
      </c>
      <c r="L138" s="12" t="s">
        <v>991</v>
      </c>
      <c r="M138" s="12" t="s">
        <v>992</v>
      </c>
      <c r="N138" s="12" t="s">
        <v>36</v>
      </c>
      <c r="O138" s="12"/>
      <c r="P138" s="12"/>
    </row>
    <row r="139" spans="1:16" ht="25.5">
      <c r="A139" s="12" t="s">
        <v>994</v>
      </c>
      <c r="B139" s="12" t="s">
        <v>995</v>
      </c>
      <c r="C139" s="12" t="s">
        <v>26</v>
      </c>
      <c r="D139" s="12" t="s">
        <v>729</v>
      </c>
      <c r="E139" s="12" t="s">
        <v>730</v>
      </c>
      <c r="F139" s="12" t="s">
        <v>996</v>
      </c>
      <c r="G139" s="12">
        <v>5</v>
      </c>
      <c r="H139" s="12" t="s">
        <v>30</v>
      </c>
      <c r="I139" s="12" t="s">
        <v>31</v>
      </c>
      <c r="J139" s="12" t="s">
        <v>74</v>
      </c>
      <c r="K139" s="12" t="s">
        <v>33</v>
      </c>
      <c r="L139" s="12" t="s">
        <v>997</v>
      </c>
      <c r="M139" s="12" t="s">
        <v>998</v>
      </c>
      <c r="N139" s="12" t="s">
        <v>36</v>
      </c>
      <c r="O139" s="12"/>
      <c r="P139" s="12"/>
    </row>
    <row r="140" spans="1:16" ht="63.75">
      <c r="A140" s="12" t="s">
        <v>999</v>
      </c>
      <c r="B140" s="12" t="s">
        <v>1000</v>
      </c>
      <c r="C140" s="12" t="s">
        <v>26</v>
      </c>
      <c r="D140" s="12" t="s">
        <v>729</v>
      </c>
      <c r="E140" s="12" t="s">
        <v>730</v>
      </c>
      <c r="F140" s="12" t="s">
        <v>1001</v>
      </c>
      <c r="G140" s="12">
        <v>5</v>
      </c>
      <c r="H140" s="12" t="s">
        <v>30</v>
      </c>
      <c r="I140" s="12" t="s">
        <v>31</v>
      </c>
      <c r="J140" s="12" t="s">
        <v>47</v>
      </c>
      <c r="K140" s="12" t="s">
        <v>33</v>
      </c>
      <c r="L140" s="12" t="s">
        <v>1002</v>
      </c>
      <c r="M140" s="12" t="s">
        <v>1003</v>
      </c>
      <c r="N140" s="12" t="s">
        <v>36</v>
      </c>
      <c r="O140" s="12"/>
      <c r="P140" s="12" t="s">
        <v>1004</v>
      </c>
    </row>
    <row r="141" spans="1:16" ht="25.5">
      <c r="A141" s="12" t="s">
        <v>1005</v>
      </c>
      <c r="B141" s="12" t="s">
        <v>1006</v>
      </c>
      <c r="C141" s="12" t="s">
        <v>26</v>
      </c>
      <c r="D141" s="12" t="s">
        <v>729</v>
      </c>
      <c r="E141" s="12" t="s">
        <v>730</v>
      </c>
      <c r="F141" s="12" t="s">
        <v>1007</v>
      </c>
      <c r="G141" s="12">
        <v>5</v>
      </c>
      <c r="H141" s="12" t="s">
        <v>30</v>
      </c>
      <c r="I141" s="12" t="s">
        <v>31</v>
      </c>
      <c r="J141" s="12" t="s">
        <v>74</v>
      </c>
      <c r="K141" s="12" t="s">
        <v>33</v>
      </c>
      <c r="L141" s="12" t="s">
        <v>1008</v>
      </c>
      <c r="M141" s="12" t="s">
        <v>1009</v>
      </c>
      <c r="N141" s="12" t="s">
        <v>36</v>
      </c>
      <c r="O141" s="12"/>
      <c r="P141" s="12"/>
    </row>
    <row r="142" spans="1:16" ht="25.5">
      <c r="A142" s="12" t="s">
        <v>1011</v>
      </c>
      <c r="B142" s="12" t="s">
        <v>1012</v>
      </c>
      <c r="C142" s="12" t="s">
        <v>26</v>
      </c>
      <c r="D142" s="12" t="s">
        <v>729</v>
      </c>
      <c r="E142" s="12" t="s">
        <v>730</v>
      </c>
      <c r="F142" s="12" t="s">
        <v>1013</v>
      </c>
      <c r="G142" s="12">
        <v>5</v>
      </c>
      <c r="H142" s="12" t="s">
        <v>30</v>
      </c>
      <c r="I142" s="12" t="s">
        <v>31</v>
      </c>
      <c r="J142" s="12" t="s">
        <v>74</v>
      </c>
      <c r="K142" s="12" t="s">
        <v>33</v>
      </c>
      <c r="L142" s="12" t="s">
        <v>1014</v>
      </c>
      <c r="M142" s="12" t="s">
        <v>1015</v>
      </c>
      <c r="N142" s="12" t="s">
        <v>36</v>
      </c>
      <c r="O142" s="12"/>
      <c r="P142" s="12"/>
    </row>
    <row r="143" spans="1:16" ht="25.5">
      <c r="A143" s="12" t="s">
        <v>1017</v>
      </c>
      <c r="B143" s="12" t="s">
        <v>1018</v>
      </c>
      <c r="C143" s="12" t="s">
        <v>26</v>
      </c>
      <c r="D143" s="12" t="s">
        <v>729</v>
      </c>
      <c r="E143" s="12" t="s">
        <v>730</v>
      </c>
      <c r="F143" s="12" t="s">
        <v>1019</v>
      </c>
      <c r="G143" s="12">
        <v>5</v>
      </c>
      <c r="H143" s="12" t="s">
        <v>30</v>
      </c>
      <c r="I143" s="12" t="s">
        <v>31</v>
      </c>
      <c r="J143" s="12" t="s">
        <v>74</v>
      </c>
      <c r="K143" s="12" t="s">
        <v>33</v>
      </c>
      <c r="L143" s="12" t="s">
        <v>1020</v>
      </c>
      <c r="M143" s="12" t="s">
        <v>1021</v>
      </c>
      <c r="N143" s="12" t="s">
        <v>36</v>
      </c>
      <c r="O143" s="12"/>
      <c r="P143" s="12"/>
    </row>
    <row r="144" spans="1:16" ht="25.5">
      <c r="A144" s="12" t="s">
        <v>1022</v>
      </c>
      <c r="B144" s="12" t="s">
        <v>1023</v>
      </c>
      <c r="C144" s="12" t="s">
        <v>26</v>
      </c>
      <c r="D144" s="12" t="s">
        <v>729</v>
      </c>
      <c r="E144" s="12" t="s">
        <v>730</v>
      </c>
      <c r="F144" s="12" t="s">
        <v>1024</v>
      </c>
      <c r="G144" s="12">
        <v>5</v>
      </c>
      <c r="H144" s="12" t="s">
        <v>30</v>
      </c>
      <c r="I144" s="12" t="s">
        <v>31</v>
      </c>
      <c r="J144" s="12" t="s">
        <v>74</v>
      </c>
      <c r="K144" s="12" t="s">
        <v>33</v>
      </c>
      <c r="L144" s="12" t="s">
        <v>1025</v>
      </c>
      <c r="M144" s="12" t="s">
        <v>1026</v>
      </c>
      <c r="N144" s="12" t="s">
        <v>36</v>
      </c>
      <c r="O144" s="12"/>
      <c r="P144" s="12"/>
    </row>
    <row r="145" spans="1:16" ht="25.5">
      <c r="A145" s="12" t="s">
        <v>1027</v>
      </c>
      <c r="B145" s="12" t="s">
        <v>1028</v>
      </c>
      <c r="C145" s="12" t="s">
        <v>26</v>
      </c>
      <c r="D145" s="12" t="s">
        <v>729</v>
      </c>
      <c r="E145" s="12" t="s">
        <v>730</v>
      </c>
      <c r="F145" s="12" t="s">
        <v>1029</v>
      </c>
      <c r="G145" s="12">
        <v>5</v>
      </c>
      <c r="H145" s="12" t="s">
        <v>30</v>
      </c>
      <c r="I145" s="12" t="s">
        <v>73</v>
      </c>
      <c r="J145" s="12" t="s">
        <v>83</v>
      </c>
      <c r="K145" s="12" t="s">
        <v>265</v>
      </c>
      <c r="L145" s="12" t="s">
        <v>1030</v>
      </c>
      <c r="M145" s="12" t="s">
        <v>1031</v>
      </c>
      <c r="N145" s="12" t="s">
        <v>36</v>
      </c>
      <c r="O145" s="12"/>
      <c r="P145" s="12"/>
    </row>
    <row r="146" spans="1:16" ht="63.75">
      <c r="A146" s="12" t="s">
        <v>1032</v>
      </c>
      <c r="B146" s="12" t="s">
        <v>1033</v>
      </c>
      <c r="C146" s="12" t="s">
        <v>26</v>
      </c>
      <c r="D146" s="12" t="s">
        <v>729</v>
      </c>
      <c r="E146" s="12" t="s">
        <v>730</v>
      </c>
      <c r="F146" s="12" t="s">
        <v>1034</v>
      </c>
      <c r="G146" s="12">
        <v>5</v>
      </c>
      <c r="H146" s="12" t="s">
        <v>30</v>
      </c>
      <c r="I146" s="12" t="s">
        <v>31</v>
      </c>
      <c r="J146" s="12" t="s">
        <v>47</v>
      </c>
      <c r="K146" s="12" t="s">
        <v>33</v>
      </c>
      <c r="L146" s="12" t="s">
        <v>1035</v>
      </c>
      <c r="M146" s="12" t="s">
        <v>1036</v>
      </c>
      <c r="N146" s="12" t="s">
        <v>36</v>
      </c>
      <c r="O146" s="12"/>
      <c r="P146" s="12" t="s">
        <v>1037</v>
      </c>
    </row>
    <row r="147" spans="1:16">
      <c r="A147" s="12" t="s">
        <v>1039</v>
      </c>
      <c r="B147" s="12" t="s">
        <v>1040</v>
      </c>
      <c r="C147" s="12" t="s">
        <v>26</v>
      </c>
      <c r="D147" s="12" t="s">
        <v>729</v>
      </c>
      <c r="E147" s="12" t="s">
        <v>730</v>
      </c>
      <c r="F147" s="12" t="s">
        <v>1041</v>
      </c>
      <c r="G147" s="12">
        <v>5</v>
      </c>
      <c r="H147" s="12" t="s">
        <v>30</v>
      </c>
      <c r="I147" s="12" t="s">
        <v>31</v>
      </c>
      <c r="J147" s="12" t="s">
        <v>74</v>
      </c>
      <c r="K147" s="12" t="s">
        <v>33</v>
      </c>
      <c r="L147" s="12" t="s">
        <v>1042</v>
      </c>
      <c r="M147" s="12" t="s">
        <v>1043</v>
      </c>
      <c r="N147" s="12" t="s">
        <v>36</v>
      </c>
      <c r="O147" s="12"/>
      <c r="P147" s="12"/>
    </row>
    <row r="148" spans="1:16" ht="38.25">
      <c r="A148" s="12" t="s">
        <v>1045</v>
      </c>
      <c r="B148" s="12" t="s">
        <v>1046</v>
      </c>
      <c r="C148" s="12" t="s">
        <v>26</v>
      </c>
      <c r="D148" s="12" t="s">
        <v>729</v>
      </c>
      <c r="E148" s="12" t="s">
        <v>730</v>
      </c>
      <c r="F148" s="12" t="s">
        <v>1047</v>
      </c>
      <c r="G148" s="12">
        <v>5</v>
      </c>
      <c r="H148" s="12" t="s">
        <v>30</v>
      </c>
      <c r="I148" s="12" t="s">
        <v>31</v>
      </c>
      <c r="J148" s="12" t="s">
        <v>74</v>
      </c>
      <c r="K148" s="12" t="s">
        <v>33</v>
      </c>
      <c r="L148" s="12" t="s">
        <v>1048</v>
      </c>
      <c r="M148" s="12" t="s">
        <v>1049</v>
      </c>
      <c r="N148" s="12" t="s">
        <v>36</v>
      </c>
      <c r="O148" s="12"/>
      <c r="P148" s="12" t="s">
        <v>1050</v>
      </c>
    </row>
    <row r="149" spans="1:16" ht="178.5">
      <c r="A149" s="12" t="s">
        <v>1051</v>
      </c>
      <c r="B149" s="12" t="s">
        <v>1052</v>
      </c>
      <c r="C149" s="12" t="s">
        <v>26</v>
      </c>
      <c r="D149" s="12" t="s">
        <v>729</v>
      </c>
      <c r="E149" s="12" t="s">
        <v>730</v>
      </c>
      <c r="F149" s="12" t="s">
        <v>1053</v>
      </c>
      <c r="G149" s="12">
        <v>5</v>
      </c>
      <c r="H149" s="12" t="s">
        <v>30</v>
      </c>
      <c r="I149" s="12" t="s">
        <v>31</v>
      </c>
      <c r="J149" s="12" t="s">
        <v>47</v>
      </c>
      <c r="K149" s="12" t="s">
        <v>33</v>
      </c>
      <c r="L149" s="12" t="s">
        <v>1054</v>
      </c>
      <c r="M149" s="12" t="s">
        <v>1055</v>
      </c>
      <c r="N149" s="12" t="s">
        <v>36</v>
      </c>
      <c r="O149" s="12"/>
      <c r="P149" s="12" t="s">
        <v>1056</v>
      </c>
    </row>
    <row r="150" spans="1:16" ht="38.25">
      <c r="A150" s="12" t="s">
        <v>1058</v>
      </c>
      <c r="B150" s="12" t="s">
        <v>1059</v>
      </c>
      <c r="C150" s="12" t="s">
        <v>26</v>
      </c>
      <c r="D150" s="12" t="s">
        <v>729</v>
      </c>
      <c r="E150" s="12" t="s">
        <v>730</v>
      </c>
      <c r="F150" s="12" t="s">
        <v>1060</v>
      </c>
      <c r="G150" s="12">
        <v>5</v>
      </c>
      <c r="H150" s="12" t="s">
        <v>30</v>
      </c>
      <c r="I150" s="12" t="s">
        <v>31</v>
      </c>
      <c r="J150" s="12" t="s">
        <v>74</v>
      </c>
      <c r="K150" s="12" t="s">
        <v>33</v>
      </c>
      <c r="L150" s="12" t="s">
        <v>1061</v>
      </c>
      <c r="M150" s="12" t="s">
        <v>1062</v>
      </c>
      <c r="N150" s="12" t="s">
        <v>36</v>
      </c>
      <c r="O150" s="12"/>
      <c r="P150" s="12" t="s">
        <v>1063</v>
      </c>
    </row>
    <row r="151" spans="1:16" ht="38.25">
      <c r="A151" s="12" t="s">
        <v>1064</v>
      </c>
      <c r="B151" s="12" t="s">
        <v>1065</v>
      </c>
      <c r="C151" s="12" t="s">
        <v>26</v>
      </c>
      <c r="D151" s="12" t="s">
        <v>729</v>
      </c>
      <c r="E151" s="12" t="s">
        <v>730</v>
      </c>
      <c r="F151" s="12" t="s">
        <v>1066</v>
      </c>
      <c r="G151" s="12">
        <v>5</v>
      </c>
      <c r="H151" s="12" t="s">
        <v>30</v>
      </c>
      <c r="I151" s="12" t="s">
        <v>31</v>
      </c>
      <c r="J151" s="12" t="s">
        <v>74</v>
      </c>
      <c r="K151" s="12" t="s">
        <v>33</v>
      </c>
      <c r="L151" s="12" t="s">
        <v>1067</v>
      </c>
      <c r="M151" s="12" t="s">
        <v>1068</v>
      </c>
      <c r="N151" s="12" t="s">
        <v>36</v>
      </c>
      <c r="O151" s="12"/>
      <c r="P151" s="12" t="s">
        <v>1069</v>
      </c>
    </row>
    <row r="152" spans="1:16" ht="25.5">
      <c r="A152" s="12" t="s">
        <v>1070</v>
      </c>
      <c r="B152" s="12" t="s">
        <v>1071</v>
      </c>
      <c r="C152" s="12" t="s">
        <v>26</v>
      </c>
      <c r="D152" s="12" t="s">
        <v>729</v>
      </c>
      <c r="E152" s="12" t="s">
        <v>730</v>
      </c>
      <c r="F152" s="12" t="s">
        <v>1072</v>
      </c>
      <c r="G152" s="12">
        <v>5</v>
      </c>
      <c r="H152" s="12" t="s">
        <v>30</v>
      </c>
      <c r="I152" s="12" t="s">
        <v>31</v>
      </c>
      <c r="J152" s="12" t="s">
        <v>74</v>
      </c>
      <c r="K152" s="12" t="s">
        <v>33</v>
      </c>
      <c r="L152" s="12" t="s">
        <v>1073</v>
      </c>
      <c r="M152" s="12" t="s">
        <v>1074</v>
      </c>
      <c r="N152" s="12" t="s">
        <v>36</v>
      </c>
      <c r="O152" s="12"/>
      <c r="P152" s="12"/>
    </row>
    <row r="153" spans="1:16" ht="25.5">
      <c r="A153" s="12" t="s">
        <v>1075</v>
      </c>
      <c r="B153" s="12" t="s">
        <v>1076</v>
      </c>
      <c r="C153" s="12" t="s">
        <v>26</v>
      </c>
      <c r="D153" s="12" t="s">
        <v>729</v>
      </c>
      <c r="E153" s="12" t="s">
        <v>730</v>
      </c>
      <c r="F153" s="12" t="s">
        <v>1077</v>
      </c>
      <c r="G153" s="12">
        <v>5</v>
      </c>
      <c r="H153" s="12" t="s">
        <v>30</v>
      </c>
      <c r="I153" s="12" t="s">
        <v>31</v>
      </c>
      <c r="J153" s="12" t="s">
        <v>74</v>
      </c>
      <c r="K153" s="12" t="s">
        <v>33</v>
      </c>
      <c r="L153" s="12" t="s">
        <v>1078</v>
      </c>
      <c r="M153" s="12" t="s">
        <v>1079</v>
      </c>
      <c r="N153" s="12" t="s">
        <v>36</v>
      </c>
      <c r="O153" s="12"/>
      <c r="P153" s="12"/>
    </row>
    <row r="154" spans="1:16" ht="63.75">
      <c r="A154" s="12" t="s">
        <v>1080</v>
      </c>
      <c r="B154" s="12" t="s">
        <v>1081</v>
      </c>
      <c r="C154" s="12" t="s">
        <v>26</v>
      </c>
      <c r="D154" s="12" t="s">
        <v>729</v>
      </c>
      <c r="E154" s="12" t="s">
        <v>730</v>
      </c>
      <c r="F154" s="12" t="s">
        <v>1082</v>
      </c>
      <c r="G154" s="12">
        <v>5</v>
      </c>
      <c r="H154" s="12" t="s">
        <v>30</v>
      </c>
      <c r="I154" s="12" t="s">
        <v>31</v>
      </c>
      <c r="J154" s="12" t="s">
        <v>74</v>
      </c>
      <c r="K154" s="12" t="s">
        <v>33</v>
      </c>
      <c r="L154" s="12" t="s">
        <v>1083</v>
      </c>
      <c r="M154" s="12" t="s">
        <v>1084</v>
      </c>
      <c r="N154" s="12" t="s">
        <v>36</v>
      </c>
      <c r="O154" s="12"/>
      <c r="P154" s="12" t="s">
        <v>1085</v>
      </c>
    </row>
    <row r="155" spans="1:16" ht="25.5">
      <c r="A155" s="12" t="s">
        <v>1086</v>
      </c>
      <c r="B155" s="12" t="s">
        <v>1087</v>
      </c>
      <c r="C155" s="12" t="s">
        <v>26</v>
      </c>
      <c r="D155" s="12" t="s">
        <v>729</v>
      </c>
      <c r="E155" s="12" t="s">
        <v>730</v>
      </c>
      <c r="F155" s="12" t="s">
        <v>1088</v>
      </c>
      <c r="G155" s="12">
        <v>5</v>
      </c>
      <c r="H155" s="12" t="s">
        <v>30</v>
      </c>
      <c r="I155" s="12" t="s">
        <v>73</v>
      </c>
      <c r="J155" s="12" t="s">
        <v>83</v>
      </c>
      <c r="K155" s="12" t="s">
        <v>265</v>
      </c>
      <c r="L155" s="12" t="s">
        <v>1089</v>
      </c>
      <c r="M155" s="12" t="s">
        <v>1090</v>
      </c>
      <c r="N155" s="12" t="s">
        <v>36</v>
      </c>
      <c r="O155" s="12" t="s">
        <v>1091</v>
      </c>
      <c r="P155" s="12"/>
    </row>
    <row r="156" spans="1:16" ht="114.75">
      <c r="A156" s="12" t="s">
        <v>1093</v>
      </c>
      <c r="B156" s="12" t="s">
        <v>1094</v>
      </c>
      <c r="C156" s="12" t="s">
        <v>26</v>
      </c>
      <c r="D156" s="12" t="s">
        <v>729</v>
      </c>
      <c r="E156" s="12" t="s">
        <v>730</v>
      </c>
      <c r="F156" s="12" t="s">
        <v>1095</v>
      </c>
      <c r="G156" s="12">
        <v>5</v>
      </c>
      <c r="H156" s="12" t="s">
        <v>30</v>
      </c>
      <c r="I156" s="12" t="s">
        <v>31</v>
      </c>
      <c r="J156" s="12" t="s">
        <v>32</v>
      </c>
      <c r="K156" s="12" t="s">
        <v>33</v>
      </c>
      <c r="L156" s="12" t="s">
        <v>1096</v>
      </c>
      <c r="M156" s="12" t="s">
        <v>1097</v>
      </c>
      <c r="N156" s="12" t="s">
        <v>36</v>
      </c>
      <c r="O156" s="12"/>
      <c r="P156" s="12" t="s">
        <v>1098</v>
      </c>
    </row>
    <row r="157" spans="1:16" ht="25.5">
      <c r="A157" s="12" t="s">
        <v>1100</v>
      </c>
      <c r="B157" s="12" t="s">
        <v>1101</v>
      </c>
      <c r="C157" s="12" t="s">
        <v>26</v>
      </c>
      <c r="D157" s="12" t="s">
        <v>729</v>
      </c>
      <c r="E157" s="12" t="s">
        <v>730</v>
      </c>
      <c r="F157" s="12" t="s">
        <v>1102</v>
      </c>
      <c r="G157" s="12">
        <v>5</v>
      </c>
      <c r="H157" s="12" t="s">
        <v>30</v>
      </c>
      <c r="I157" s="12" t="s">
        <v>31</v>
      </c>
      <c r="J157" s="12" t="s">
        <v>74</v>
      </c>
      <c r="K157" s="12" t="s">
        <v>33</v>
      </c>
      <c r="L157" s="12" t="s">
        <v>1103</v>
      </c>
      <c r="M157" s="12" t="s">
        <v>1104</v>
      </c>
      <c r="N157" s="12" t="s">
        <v>36</v>
      </c>
      <c r="O157" s="12"/>
      <c r="P157" s="12"/>
    </row>
    <row r="158" spans="1:16" ht="153">
      <c r="A158" s="12" t="s">
        <v>1105</v>
      </c>
      <c r="B158" s="12" t="s">
        <v>718</v>
      </c>
      <c r="C158" s="12" t="s">
        <v>26</v>
      </c>
      <c r="D158" s="12" t="s">
        <v>729</v>
      </c>
      <c r="E158" s="12" t="s">
        <v>730</v>
      </c>
      <c r="F158" s="12" t="s">
        <v>1106</v>
      </c>
      <c r="G158" s="12">
        <v>5</v>
      </c>
      <c r="H158" s="12" t="s">
        <v>30</v>
      </c>
      <c r="I158" s="12" t="s">
        <v>31</v>
      </c>
      <c r="J158" s="12" t="s">
        <v>32</v>
      </c>
      <c r="K158" s="12" t="s">
        <v>33</v>
      </c>
      <c r="L158" s="12" t="s">
        <v>1107</v>
      </c>
      <c r="M158" s="12" t="s">
        <v>1108</v>
      </c>
      <c r="N158" s="12" t="s">
        <v>36</v>
      </c>
      <c r="O158" s="12"/>
      <c r="P158" s="12" t="s">
        <v>1109</v>
      </c>
    </row>
    <row r="159" spans="1:16" ht="25.5">
      <c r="A159" s="12" t="s">
        <v>1111</v>
      </c>
      <c r="B159" s="12" t="s">
        <v>1112</v>
      </c>
      <c r="C159" s="12" t="s">
        <v>26</v>
      </c>
      <c r="D159" s="12" t="s">
        <v>729</v>
      </c>
      <c r="E159" s="12" t="s">
        <v>730</v>
      </c>
      <c r="F159" s="12" t="s">
        <v>1113</v>
      </c>
      <c r="G159" s="12">
        <v>5</v>
      </c>
      <c r="H159" s="12" t="s">
        <v>30</v>
      </c>
      <c r="I159" s="12" t="s">
        <v>31</v>
      </c>
      <c r="J159" s="12" t="s">
        <v>74</v>
      </c>
      <c r="K159" s="12" t="s">
        <v>33</v>
      </c>
      <c r="L159" s="12" t="s">
        <v>1114</v>
      </c>
      <c r="M159" s="12" t="s">
        <v>1115</v>
      </c>
      <c r="N159" s="12" t="s">
        <v>36</v>
      </c>
      <c r="O159" s="12"/>
      <c r="P159" s="12"/>
    </row>
    <row r="160" spans="1:16" ht="76.5">
      <c r="A160" s="12" t="s">
        <v>1116</v>
      </c>
      <c r="B160" s="12" t="s">
        <v>1117</v>
      </c>
      <c r="C160" s="12" t="s">
        <v>26</v>
      </c>
      <c r="D160" s="12" t="s">
        <v>729</v>
      </c>
      <c r="E160" s="12" t="s">
        <v>730</v>
      </c>
      <c r="F160" s="12" t="s">
        <v>1118</v>
      </c>
      <c r="G160" s="12">
        <v>5</v>
      </c>
      <c r="H160" s="12" t="s">
        <v>30</v>
      </c>
      <c r="I160" s="12" t="s">
        <v>31</v>
      </c>
      <c r="J160" s="12" t="s">
        <v>74</v>
      </c>
      <c r="K160" s="12" t="s">
        <v>33</v>
      </c>
      <c r="L160" s="12" t="s">
        <v>1119</v>
      </c>
      <c r="M160" s="12" t="s">
        <v>1120</v>
      </c>
      <c r="N160" s="12" t="s">
        <v>36</v>
      </c>
      <c r="O160" s="12"/>
      <c r="P160" s="12" t="s">
        <v>1121</v>
      </c>
    </row>
    <row r="161" spans="1:16" ht="38.25">
      <c r="A161" s="12" t="s">
        <v>1122</v>
      </c>
      <c r="B161" s="12" t="s">
        <v>1123</v>
      </c>
      <c r="C161" s="12" t="s">
        <v>26</v>
      </c>
      <c r="D161" s="12" t="s">
        <v>729</v>
      </c>
      <c r="E161" s="12" t="s">
        <v>730</v>
      </c>
      <c r="F161" s="12" t="s">
        <v>1124</v>
      </c>
      <c r="G161" s="12">
        <v>5</v>
      </c>
      <c r="H161" s="12" t="s">
        <v>30</v>
      </c>
      <c r="I161" s="12" t="s">
        <v>31</v>
      </c>
      <c r="J161" s="12" t="s">
        <v>74</v>
      </c>
      <c r="K161" s="12" t="s">
        <v>33</v>
      </c>
      <c r="L161" s="12" t="s">
        <v>1125</v>
      </c>
      <c r="M161" s="12" t="s">
        <v>1126</v>
      </c>
      <c r="N161" s="12" t="s">
        <v>36</v>
      </c>
      <c r="O161" s="12"/>
      <c r="P161" s="12" t="s">
        <v>1127</v>
      </c>
    </row>
    <row r="162" spans="1:16" ht="25.5">
      <c r="A162" s="12" t="s">
        <v>1128</v>
      </c>
      <c r="B162" s="12" t="s">
        <v>1129</v>
      </c>
      <c r="C162" s="12" t="s">
        <v>26</v>
      </c>
      <c r="D162" s="12" t="s">
        <v>729</v>
      </c>
      <c r="E162" s="12" t="s">
        <v>730</v>
      </c>
      <c r="F162" s="12" t="s">
        <v>1130</v>
      </c>
      <c r="G162" s="12">
        <v>5</v>
      </c>
      <c r="H162" s="12" t="s">
        <v>30</v>
      </c>
      <c r="I162" s="12" t="s">
        <v>31</v>
      </c>
      <c r="J162" s="12" t="s">
        <v>47</v>
      </c>
      <c r="K162" s="12" t="s">
        <v>33</v>
      </c>
      <c r="L162" s="12" t="s">
        <v>1131</v>
      </c>
      <c r="M162" s="12" t="s">
        <v>1132</v>
      </c>
      <c r="N162" s="12" t="s">
        <v>36</v>
      </c>
      <c r="O162" s="12"/>
      <c r="P162" s="12"/>
    </row>
    <row r="163" spans="1:16" ht="25.5">
      <c r="A163" s="12" t="s">
        <v>1134</v>
      </c>
      <c r="B163" s="12" t="s">
        <v>1135</v>
      </c>
      <c r="C163" s="12" t="s">
        <v>26</v>
      </c>
      <c r="D163" s="12" t="s">
        <v>729</v>
      </c>
      <c r="E163" s="12" t="s">
        <v>730</v>
      </c>
      <c r="F163" s="12" t="s">
        <v>1136</v>
      </c>
      <c r="G163" s="12">
        <v>5</v>
      </c>
      <c r="H163" s="12" t="s">
        <v>30</v>
      </c>
      <c r="I163" s="12" t="s">
        <v>31</v>
      </c>
      <c r="J163" s="12" t="s">
        <v>47</v>
      </c>
      <c r="K163" s="12" t="s">
        <v>33</v>
      </c>
      <c r="L163" s="12" t="s">
        <v>1137</v>
      </c>
      <c r="M163" s="12" t="s">
        <v>1138</v>
      </c>
      <c r="N163" s="12" t="s">
        <v>36</v>
      </c>
      <c r="O163" s="12"/>
      <c r="P163" s="12"/>
    </row>
    <row r="164" spans="1:16" ht="63.75">
      <c r="A164" s="12" t="s">
        <v>1139</v>
      </c>
      <c r="B164" s="12" t="s">
        <v>1140</v>
      </c>
      <c r="C164" s="12" t="s">
        <v>26</v>
      </c>
      <c r="D164" s="12" t="s">
        <v>729</v>
      </c>
      <c r="E164" s="12" t="s">
        <v>730</v>
      </c>
      <c r="F164" s="12" t="s">
        <v>1141</v>
      </c>
      <c r="G164" s="12">
        <v>5</v>
      </c>
      <c r="H164" s="12" t="s">
        <v>30</v>
      </c>
      <c r="I164" s="12" t="s">
        <v>31</v>
      </c>
      <c r="J164" s="12" t="s">
        <v>47</v>
      </c>
      <c r="K164" s="12" t="s">
        <v>33</v>
      </c>
      <c r="L164" s="12" t="s">
        <v>1142</v>
      </c>
      <c r="M164" s="12" t="s">
        <v>1143</v>
      </c>
      <c r="N164" s="12" t="s">
        <v>36</v>
      </c>
      <c r="O164" s="12"/>
      <c r="P164" s="12" t="s">
        <v>1144</v>
      </c>
    </row>
    <row r="165" spans="1:16" ht="25.5">
      <c r="A165" s="12" t="s">
        <v>1145</v>
      </c>
      <c r="B165" s="12" t="s">
        <v>1146</v>
      </c>
      <c r="C165" s="12" t="s">
        <v>26</v>
      </c>
      <c r="D165" s="12" t="s">
        <v>729</v>
      </c>
      <c r="E165" s="12" t="s">
        <v>730</v>
      </c>
      <c r="F165" s="12" t="s">
        <v>1147</v>
      </c>
      <c r="G165" s="12">
        <v>5</v>
      </c>
      <c r="H165" s="12" t="s">
        <v>30</v>
      </c>
      <c r="I165" s="12" t="s">
        <v>31</v>
      </c>
      <c r="J165" s="12" t="s">
        <v>74</v>
      </c>
      <c r="K165" s="12" t="s">
        <v>33</v>
      </c>
      <c r="L165" s="12" t="s">
        <v>1148</v>
      </c>
      <c r="M165" s="12" t="s">
        <v>1149</v>
      </c>
      <c r="N165" s="12" t="s">
        <v>36</v>
      </c>
      <c r="O165" s="12"/>
      <c r="P165" s="12"/>
    </row>
    <row r="166" spans="1:16" ht="38.25">
      <c r="A166" s="12" t="s">
        <v>1150</v>
      </c>
      <c r="B166" s="12" t="s">
        <v>1151</v>
      </c>
      <c r="C166" s="12" t="s">
        <v>26</v>
      </c>
      <c r="D166" s="12" t="s">
        <v>729</v>
      </c>
      <c r="E166" s="12" t="s">
        <v>730</v>
      </c>
      <c r="F166" s="12" t="s">
        <v>1152</v>
      </c>
      <c r="G166" s="12">
        <v>5</v>
      </c>
      <c r="H166" s="12" t="s">
        <v>30</v>
      </c>
      <c r="I166" s="12" t="s">
        <v>31</v>
      </c>
      <c r="J166" s="12" t="s">
        <v>74</v>
      </c>
      <c r="K166" s="12" t="s">
        <v>33</v>
      </c>
      <c r="L166" s="12" t="s">
        <v>1153</v>
      </c>
      <c r="M166" s="12" t="s">
        <v>1154</v>
      </c>
      <c r="N166" s="12" t="s">
        <v>36</v>
      </c>
      <c r="O166" s="12"/>
      <c r="P166" s="12" t="s">
        <v>1155</v>
      </c>
    </row>
    <row r="167" spans="1:16" ht="63.75">
      <c r="A167" s="12" t="s">
        <v>1156</v>
      </c>
      <c r="B167" s="12" t="s">
        <v>1157</v>
      </c>
      <c r="C167" s="12" t="s">
        <v>26</v>
      </c>
      <c r="D167" s="12" t="s">
        <v>729</v>
      </c>
      <c r="E167" s="12" t="s">
        <v>730</v>
      </c>
      <c r="F167" s="12" t="s">
        <v>1158</v>
      </c>
      <c r="G167" s="12">
        <v>5</v>
      </c>
      <c r="H167" s="12" t="s">
        <v>30</v>
      </c>
      <c r="I167" s="12" t="s">
        <v>31</v>
      </c>
      <c r="J167" s="12" t="s">
        <v>74</v>
      </c>
      <c r="K167" s="12" t="s">
        <v>33</v>
      </c>
      <c r="L167" s="12" t="s">
        <v>1159</v>
      </c>
      <c r="M167" s="12" t="s">
        <v>1160</v>
      </c>
      <c r="N167" s="12" t="s">
        <v>36</v>
      </c>
      <c r="O167" s="12"/>
      <c r="P167" s="12" t="s">
        <v>1161</v>
      </c>
    </row>
    <row r="168" spans="1:16" ht="25.5">
      <c r="A168" s="12" t="s">
        <v>1162</v>
      </c>
      <c r="B168" s="12" t="s">
        <v>1163</v>
      </c>
      <c r="C168" s="12" t="s">
        <v>26</v>
      </c>
      <c r="D168" s="12" t="s">
        <v>729</v>
      </c>
      <c r="E168" s="12" t="s">
        <v>730</v>
      </c>
      <c r="F168" s="12" t="s">
        <v>1164</v>
      </c>
      <c r="G168" s="12">
        <v>5</v>
      </c>
      <c r="H168" s="12" t="s">
        <v>30</v>
      </c>
      <c r="I168" s="12" t="s">
        <v>31</v>
      </c>
      <c r="J168" s="12" t="s">
        <v>74</v>
      </c>
      <c r="K168" s="12" t="s">
        <v>33</v>
      </c>
      <c r="L168" s="12" t="s">
        <v>1165</v>
      </c>
      <c r="M168" s="12" t="s">
        <v>1166</v>
      </c>
      <c r="N168" s="12" t="s">
        <v>36</v>
      </c>
      <c r="O168" s="12"/>
      <c r="P168" s="12"/>
    </row>
    <row r="169" spans="1:16" ht="25.5">
      <c r="A169" s="12" t="s">
        <v>1167</v>
      </c>
      <c r="B169" s="12" t="s">
        <v>1168</v>
      </c>
      <c r="C169" s="12" t="s">
        <v>26</v>
      </c>
      <c r="D169" s="12" t="s">
        <v>729</v>
      </c>
      <c r="E169" s="12" t="s">
        <v>730</v>
      </c>
      <c r="F169" s="12" t="s">
        <v>1169</v>
      </c>
      <c r="G169" s="12">
        <v>5</v>
      </c>
      <c r="H169" s="12" t="s">
        <v>30</v>
      </c>
      <c r="I169" s="12" t="s">
        <v>73</v>
      </c>
      <c r="J169" s="12" t="s">
        <v>83</v>
      </c>
      <c r="K169" s="12" t="s">
        <v>265</v>
      </c>
      <c r="L169" s="12" t="s">
        <v>1170</v>
      </c>
      <c r="M169" s="12" t="s">
        <v>1171</v>
      </c>
      <c r="N169" s="12" t="s">
        <v>36</v>
      </c>
      <c r="O169" s="12"/>
      <c r="P169" s="12"/>
    </row>
    <row r="170" spans="1:16" ht="38.25">
      <c r="A170" s="12" t="s">
        <v>1172</v>
      </c>
      <c r="B170" s="12" t="s">
        <v>1173</v>
      </c>
      <c r="C170" s="12" t="s">
        <v>26</v>
      </c>
      <c r="D170" s="12" t="s">
        <v>729</v>
      </c>
      <c r="E170" s="12" t="s">
        <v>730</v>
      </c>
      <c r="F170" s="12" t="s">
        <v>1174</v>
      </c>
      <c r="G170" s="12">
        <v>4</v>
      </c>
      <c r="H170" s="12" t="s">
        <v>168</v>
      </c>
      <c r="I170" s="12" t="s">
        <v>31</v>
      </c>
      <c r="J170" s="12" t="s">
        <v>83</v>
      </c>
      <c r="K170" s="12" t="s">
        <v>33</v>
      </c>
      <c r="L170" s="12" t="s">
        <v>1175</v>
      </c>
      <c r="M170" s="12" t="s">
        <v>1176</v>
      </c>
      <c r="N170" s="12" t="s">
        <v>36</v>
      </c>
      <c r="O170" s="12"/>
      <c r="P170" s="12" t="s">
        <v>1177</v>
      </c>
    </row>
    <row r="171" spans="1:16" ht="25.5">
      <c r="A171" s="12" t="s">
        <v>1178</v>
      </c>
      <c r="B171" s="12" t="s">
        <v>1179</v>
      </c>
      <c r="C171" s="12" t="s">
        <v>26</v>
      </c>
      <c r="D171" s="12" t="s">
        <v>729</v>
      </c>
      <c r="E171" s="12" t="s">
        <v>730</v>
      </c>
      <c r="F171" s="12" t="s">
        <v>1180</v>
      </c>
      <c r="G171" s="12">
        <v>5</v>
      </c>
      <c r="H171" s="12" t="s">
        <v>30</v>
      </c>
      <c r="I171" s="12" t="s">
        <v>31</v>
      </c>
      <c r="J171" s="12" t="s">
        <v>74</v>
      </c>
      <c r="K171" s="12" t="s">
        <v>33</v>
      </c>
      <c r="L171" s="12" t="s">
        <v>1181</v>
      </c>
      <c r="M171" s="12" t="s">
        <v>1182</v>
      </c>
      <c r="N171" s="12" t="s">
        <v>36</v>
      </c>
      <c r="O171" s="12"/>
      <c r="P171" s="12"/>
    </row>
    <row r="172" spans="1:16" ht="25.5">
      <c r="A172" s="12" t="s">
        <v>1183</v>
      </c>
      <c r="B172" s="12" t="s">
        <v>1184</v>
      </c>
      <c r="C172" s="12" t="s">
        <v>26</v>
      </c>
      <c r="D172" s="12" t="s">
        <v>729</v>
      </c>
      <c r="E172" s="12" t="s">
        <v>730</v>
      </c>
      <c r="F172" s="12" t="s">
        <v>1185</v>
      </c>
      <c r="G172" s="12">
        <v>4</v>
      </c>
      <c r="H172" s="12" t="s">
        <v>168</v>
      </c>
      <c r="I172" s="12" t="s">
        <v>31</v>
      </c>
      <c r="J172" s="12" t="s">
        <v>83</v>
      </c>
      <c r="K172" s="12" t="s">
        <v>33</v>
      </c>
      <c r="L172" s="12" t="s">
        <v>1186</v>
      </c>
      <c r="M172" s="12" t="s">
        <v>1187</v>
      </c>
      <c r="N172" s="12" t="s">
        <v>36</v>
      </c>
      <c r="O172" s="12"/>
      <c r="P172" s="12"/>
    </row>
    <row r="173" spans="1:16" ht="25.5">
      <c r="A173" s="12" t="s">
        <v>1188</v>
      </c>
      <c r="B173" s="12" t="s">
        <v>1189</v>
      </c>
      <c r="C173" s="12" t="s">
        <v>26</v>
      </c>
      <c r="D173" s="12" t="s">
        <v>729</v>
      </c>
      <c r="E173" s="12" t="s">
        <v>730</v>
      </c>
      <c r="F173" s="12" t="s">
        <v>1190</v>
      </c>
      <c r="G173" s="12">
        <v>5</v>
      </c>
      <c r="H173" s="12" t="s">
        <v>30</v>
      </c>
      <c r="I173" s="12" t="s">
        <v>31</v>
      </c>
      <c r="J173" s="12" t="s">
        <v>47</v>
      </c>
      <c r="K173" s="12" t="s">
        <v>33</v>
      </c>
      <c r="L173" s="12" t="s">
        <v>1191</v>
      </c>
      <c r="M173" s="12" t="s">
        <v>1192</v>
      </c>
      <c r="N173" s="12" t="s">
        <v>36</v>
      </c>
      <c r="O173" s="12"/>
      <c r="P173" s="12"/>
    </row>
    <row r="174" spans="1:16" ht="25.5">
      <c r="A174" s="12" t="s">
        <v>1194</v>
      </c>
      <c r="B174" s="12" t="s">
        <v>1195</v>
      </c>
      <c r="C174" s="12" t="s">
        <v>26</v>
      </c>
      <c r="D174" s="12" t="s">
        <v>729</v>
      </c>
      <c r="E174" s="12" t="s">
        <v>730</v>
      </c>
      <c r="F174" s="12" t="s">
        <v>1196</v>
      </c>
      <c r="G174" s="12">
        <v>5</v>
      </c>
      <c r="H174" s="12" t="s">
        <v>30</v>
      </c>
      <c r="I174" s="12" t="s">
        <v>31</v>
      </c>
      <c r="J174" s="12" t="s">
        <v>74</v>
      </c>
      <c r="K174" s="12" t="s">
        <v>33</v>
      </c>
      <c r="L174" s="12" t="s">
        <v>1197</v>
      </c>
      <c r="M174" s="12" t="s">
        <v>1198</v>
      </c>
      <c r="N174" s="12" t="s">
        <v>36</v>
      </c>
      <c r="O174" s="12"/>
      <c r="P174" s="12"/>
    </row>
    <row r="175" spans="1:16" ht="25.5">
      <c r="A175" s="12" t="s">
        <v>1199</v>
      </c>
      <c r="B175" s="12" t="s">
        <v>1200</v>
      </c>
      <c r="C175" s="12" t="s">
        <v>26</v>
      </c>
      <c r="D175" s="12" t="s">
        <v>1201</v>
      </c>
      <c r="E175" s="12" t="s">
        <v>1202</v>
      </c>
      <c r="F175" s="12" t="s">
        <v>1203</v>
      </c>
      <c r="G175" s="12">
        <v>5</v>
      </c>
      <c r="H175" s="12" t="s">
        <v>30</v>
      </c>
      <c r="I175" s="12" t="s">
        <v>31</v>
      </c>
      <c r="J175" s="12" t="s">
        <v>74</v>
      </c>
      <c r="K175" s="12" t="s">
        <v>33</v>
      </c>
      <c r="L175" s="12" t="s">
        <v>1204</v>
      </c>
      <c r="M175" s="12" t="s">
        <v>1205</v>
      </c>
      <c r="N175" s="12" t="s">
        <v>36</v>
      </c>
      <c r="O175" s="12"/>
      <c r="P175" s="12"/>
    </row>
    <row r="176" spans="1:16" ht="25.5">
      <c r="A176" s="12" t="s">
        <v>1207</v>
      </c>
      <c r="B176" s="12" t="s">
        <v>1208</v>
      </c>
      <c r="C176" s="12" t="s">
        <v>26</v>
      </c>
      <c r="D176" s="12" t="s">
        <v>1201</v>
      </c>
      <c r="E176" s="12" t="s">
        <v>1202</v>
      </c>
      <c r="F176" s="12" t="s">
        <v>1209</v>
      </c>
      <c r="G176" s="12">
        <v>3</v>
      </c>
      <c r="H176" s="12" t="s">
        <v>263</v>
      </c>
      <c r="I176" s="12" t="s">
        <v>31</v>
      </c>
      <c r="J176" s="12" t="s">
        <v>169</v>
      </c>
      <c r="K176" s="12" t="s">
        <v>75</v>
      </c>
      <c r="L176" s="12" t="s">
        <v>1210</v>
      </c>
      <c r="M176" s="12" t="s">
        <v>1211</v>
      </c>
      <c r="N176" s="12" t="s">
        <v>36</v>
      </c>
      <c r="O176" s="12" t="s">
        <v>1212</v>
      </c>
      <c r="P176" s="12"/>
    </row>
    <row r="177" spans="1:16" ht="25.5">
      <c r="A177" s="12" t="s">
        <v>1214</v>
      </c>
      <c r="B177" s="12" t="s">
        <v>1215</v>
      </c>
      <c r="C177" s="12" t="s">
        <v>26</v>
      </c>
      <c r="D177" s="12" t="s">
        <v>1201</v>
      </c>
      <c r="E177" s="12" t="s">
        <v>1202</v>
      </c>
      <c r="F177" s="12" t="s">
        <v>1216</v>
      </c>
      <c r="G177" s="12">
        <v>4</v>
      </c>
      <c r="H177" s="12" t="s">
        <v>168</v>
      </c>
      <c r="I177" s="12" t="s">
        <v>31</v>
      </c>
      <c r="J177" s="12" t="s">
        <v>169</v>
      </c>
      <c r="K177" s="12" t="s">
        <v>75</v>
      </c>
      <c r="L177" s="12" t="s">
        <v>1217</v>
      </c>
      <c r="M177" s="12" t="s">
        <v>1218</v>
      </c>
      <c r="N177" s="12" t="s">
        <v>36</v>
      </c>
      <c r="O177" s="12"/>
      <c r="P177" s="12"/>
    </row>
    <row r="178" spans="1:16" ht="25.5">
      <c r="A178" s="12" t="s">
        <v>1220</v>
      </c>
      <c r="B178" s="12" t="s">
        <v>1221</v>
      </c>
      <c r="C178" s="12" t="s">
        <v>26</v>
      </c>
      <c r="D178" s="12" t="s">
        <v>1201</v>
      </c>
      <c r="E178" s="12" t="s">
        <v>1202</v>
      </c>
      <c r="F178" s="12" t="s">
        <v>1222</v>
      </c>
      <c r="G178" s="12">
        <v>5</v>
      </c>
      <c r="H178" s="12" t="s">
        <v>30</v>
      </c>
      <c r="I178" s="12" t="s">
        <v>31</v>
      </c>
      <c r="J178" s="12" t="s">
        <v>169</v>
      </c>
      <c r="K178" s="12" t="s">
        <v>33</v>
      </c>
      <c r="L178" s="12" t="s">
        <v>1223</v>
      </c>
      <c r="M178" s="12" t="s">
        <v>1224</v>
      </c>
      <c r="N178" s="12" t="s">
        <v>36</v>
      </c>
      <c r="O178" s="12"/>
      <c r="P178" s="12"/>
    </row>
    <row r="179" spans="1:16" ht="25.5">
      <c r="A179" s="12" t="s">
        <v>1226</v>
      </c>
      <c r="B179" s="12" t="s">
        <v>1227</v>
      </c>
      <c r="C179" s="12" t="s">
        <v>26</v>
      </c>
      <c r="D179" s="12" t="s">
        <v>1201</v>
      </c>
      <c r="E179" s="12" t="s">
        <v>1202</v>
      </c>
      <c r="F179" s="12" t="s">
        <v>1228</v>
      </c>
      <c r="G179" s="12">
        <v>4</v>
      </c>
      <c r="H179" s="12" t="s">
        <v>168</v>
      </c>
      <c r="I179" s="12" t="s">
        <v>31</v>
      </c>
      <c r="J179" s="12" t="s">
        <v>169</v>
      </c>
      <c r="K179" s="12" t="s">
        <v>75</v>
      </c>
      <c r="L179" s="12" t="s">
        <v>1229</v>
      </c>
      <c r="M179" s="12" t="s">
        <v>1230</v>
      </c>
      <c r="N179" s="12" t="s">
        <v>36</v>
      </c>
      <c r="O179" s="12"/>
      <c r="P179" s="12"/>
    </row>
    <row r="180" spans="1:16" ht="25.5">
      <c r="A180" s="12" t="s">
        <v>1232</v>
      </c>
      <c r="B180" s="12" t="s">
        <v>1233</v>
      </c>
      <c r="C180" s="12" t="s">
        <v>26</v>
      </c>
      <c r="D180" s="12" t="s">
        <v>1201</v>
      </c>
      <c r="E180" s="12" t="s">
        <v>1202</v>
      </c>
      <c r="F180" s="12" t="s">
        <v>1234</v>
      </c>
      <c r="G180" s="12">
        <v>4</v>
      </c>
      <c r="H180" s="12" t="s">
        <v>168</v>
      </c>
      <c r="I180" s="12" t="s">
        <v>31</v>
      </c>
      <c r="J180" s="12" t="s">
        <v>169</v>
      </c>
      <c r="K180" s="12" t="s">
        <v>75</v>
      </c>
      <c r="L180" s="12" t="s">
        <v>1235</v>
      </c>
      <c r="M180" s="12" t="s">
        <v>1236</v>
      </c>
      <c r="N180" s="12" t="s">
        <v>36</v>
      </c>
      <c r="O180" s="12"/>
      <c r="P180" s="12"/>
    </row>
    <row r="181" spans="1:16" ht="25.5">
      <c r="A181" s="12" t="s">
        <v>1238</v>
      </c>
      <c r="B181" s="12" t="s">
        <v>1239</v>
      </c>
      <c r="C181" s="12" t="s">
        <v>26</v>
      </c>
      <c r="D181" s="12" t="s">
        <v>1201</v>
      </c>
      <c r="E181" s="12" t="s">
        <v>1202</v>
      </c>
      <c r="F181" s="12" t="s">
        <v>1240</v>
      </c>
      <c r="G181" s="12">
        <v>5</v>
      </c>
      <c r="H181" s="12" t="s">
        <v>30</v>
      </c>
      <c r="I181" s="12" t="s">
        <v>31</v>
      </c>
      <c r="J181" s="12" t="s">
        <v>83</v>
      </c>
      <c r="K181" s="12" t="s">
        <v>33</v>
      </c>
      <c r="L181" s="12" t="s">
        <v>1241</v>
      </c>
      <c r="M181" s="12" t="s">
        <v>1242</v>
      </c>
      <c r="N181" s="12" t="s">
        <v>36</v>
      </c>
      <c r="O181" s="12"/>
      <c r="P181" s="12"/>
    </row>
    <row r="182" spans="1:16" ht="25.5">
      <c r="A182" s="12" t="s">
        <v>1244</v>
      </c>
      <c r="B182" s="12" t="s">
        <v>1245</v>
      </c>
      <c r="C182" s="12" t="s">
        <v>26</v>
      </c>
      <c r="D182" s="12" t="s">
        <v>1201</v>
      </c>
      <c r="E182" s="12" t="s">
        <v>1202</v>
      </c>
      <c r="F182" s="12" t="s">
        <v>1246</v>
      </c>
      <c r="G182" s="12">
        <v>4</v>
      </c>
      <c r="H182" s="12" t="s">
        <v>168</v>
      </c>
      <c r="I182" s="12" t="s">
        <v>31</v>
      </c>
      <c r="J182" s="12" t="s">
        <v>169</v>
      </c>
      <c r="K182" s="12" t="s">
        <v>75</v>
      </c>
      <c r="L182" s="12" t="s">
        <v>1247</v>
      </c>
      <c r="M182" s="12" t="s">
        <v>1248</v>
      </c>
      <c r="N182" s="12" t="s">
        <v>36</v>
      </c>
      <c r="O182" s="12"/>
      <c r="P182" s="12"/>
    </row>
    <row r="183" spans="1:16" ht="25.5">
      <c r="A183" s="12" t="s">
        <v>1249</v>
      </c>
      <c r="B183" s="12" t="s">
        <v>1250</v>
      </c>
      <c r="C183" s="12" t="s">
        <v>26</v>
      </c>
      <c r="D183" s="12" t="s">
        <v>1201</v>
      </c>
      <c r="E183" s="12" t="s">
        <v>1202</v>
      </c>
      <c r="F183" s="12" t="s">
        <v>1251</v>
      </c>
      <c r="G183" s="12">
        <v>4</v>
      </c>
      <c r="H183" s="12" t="s">
        <v>168</v>
      </c>
      <c r="I183" s="12" t="s">
        <v>31</v>
      </c>
      <c r="J183" s="12" t="s">
        <v>169</v>
      </c>
      <c r="K183" s="12" t="s">
        <v>75</v>
      </c>
      <c r="L183" s="12" t="s">
        <v>1252</v>
      </c>
      <c r="M183" s="12" t="s">
        <v>1253</v>
      </c>
      <c r="N183" s="12" t="s">
        <v>36</v>
      </c>
      <c r="O183" s="12"/>
      <c r="P183" s="12"/>
    </row>
    <row r="184" spans="1:16" ht="25.5">
      <c r="A184" s="12" t="s">
        <v>1254</v>
      </c>
      <c r="B184" s="12" t="s">
        <v>1255</v>
      </c>
      <c r="C184" s="12" t="s">
        <v>26</v>
      </c>
      <c r="D184" s="12" t="s">
        <v>1201</v>
      </c>
      <c r="E184" s="12" t="s">
        <v>1202</v>
      </c>
      <c r="F184" s="12" t="s">
        <v>1256</v>
      </c>
      <c r="G184" s="12">
        <v>5</v>
      </c>
      <c r="H184" s="12" t="s">
        <v>30</v>
      </c>
      <c r="I184" s="12" t="s">
        <v>31</v>
      </c>
      <c r="J184" s="12" t="s">
        <v>169</v>
      </c>
      <c r="K184" s="12" t="s">
        <v>33</v>
      </c>
      <c r="L184" s="12" t="s">
        <v>1257</v>
      </c>
      <c r="M184" s="12" t="s">
        <v>1258</v>
      </c>
      <c r="N184" s="12" t="s">
        <v>36</v>
      </c>
      <c r="O184" s="12" t="s">
        <v>1259</v>
      </c>
      <c r="P184" s="12"/>
    </row>
    <row r="185" spans="1:16" ht="25.5">
      <c r="A185" s="12" t="s">
        <v>1260</v>
      </c>
      <c r="B185" s="12" t="s">
        <v>1261</v>
      </c>
      <c r="C185" s="12" t="s">
        <v>26</v>
      </c>
      <c r="D185" s="12" t="s">
        <v>1201</v>
      </c>
      <c r="E185" s="12" t="s">
        <v>1202</v>
      </c>
      <c r="F185" s="12" t="s">
        <v>1262</v>
      </c>
      <c r="G185" s="12">
        <v>4</v>
      </c>
      <c r="H185" s="12" t="s">
        <v>168</v>
      </c>
      <c r="I185" s="12" t="s">
        <v>31</v>
      </c>
      <c r="J185" s="12" t="s">
        <v>169</v>
      </c>
      <c r="K185" s="12" t="s">
        <v>75</v>
      </c>
      <c r="L185" s="12" t="s">
        <v>1263</v>
      </c>
      <c r="M185" s="12" t="s">
        <v>1264</v>
      </c>
      <c r="N185" s="12" t="s">
        <v>36</v>
      </c>
      <c r="O185" s="12"/>
      <c r="P185" s="12"/>
    </row>
    <row r="186" spans="1:16">
      <c r="A186" s="12" t="s">
        <v>1265</v>
      </c>
      <c r="B186" s="12" t="s">
        <v>1266</v>
      </c>
      <c r="C186" s="12" t="s">
        <v>26</v>
      </c>
      <c r="D186" s="12" t="s">
        <v>1201</v>
      </c>
      <c r="E186" s="12" t="s">
        <v>1202</v>
      </c>
      <c r="F186" s="12" t="s">
        <v>1267</v>
      </c>
      <c r="G186" s="12">
        <v>4</v>
      </c>
      <c r="H186" s="12" t="s">
        <v>168</v>
      </c>
      <c r="I186" s="12" t="s">
        <v>31</v>
      </c>
      <c r="J186" s="12" t="s">
        <v>169</v>
      </c>
      <c r="K186" s="12" t="s">
        <v>33</v>
      </c>
      <c r="L186" s="12" t="s">
        <v>1268</v>
      </c>
      <c r="M186" s="12" t="s">
        <v>1269</v>
      </c>
      <c r="N186" s="12" t="s">
        <v>36</v>
      </c>
      <c r="O186" s="12"/>
      <c r="P186" s="12"/>
    </row>
    <row r="187" spans="1:16">
      <c r="A187" s="12" t="s">
        <v>1270</v>
      </c>
      <c r="B187" s="12" t="s">
        <v>1271</v>
      </c>
      <c r="C187" s="12" t="s">
        <v>26</v>
      </c>
      <c r="D187" s="12" t="s">
        <v>1201</v>
      </c>
      <c r="E187" s="12" t="s">
        <v>1202</v>
      </c>
      <c r="F187" s="12" t="s">
        <v>1272</v>
      </c>
      <c r="G187" s="12">
        <v>5</v>
      </c>
      <c r="H187" s="12" t="s">
        <v>30</v>
      </c>
      <c r="I187" s="12" t="s">
        <v>31</v>
      </c>
      <c r="J187" s="12" t="s">
        <v>169</v>
      </c>
      <c r="K187" s="12" t="s">
        <v>33</v>
      </c>
      <c r="L187" s="12" t="s">
        <v>1273</v>
      </c>
      <c r="M187" s="12" t="s">
        <v>1274</v>
      </c>
      <c r="N187" s="12" t="s">
        <v>36</v>
      </c>
      <c r="O187" s="12"/>
      <c r="P187" s="12"/>
    </row>
    <row r="188" spans="1:16" ht="25.5">
      <c r="A188" s="12" t="s">
        <v>1276</v>
      </c>
      <c r="B188" s="12" t="s">
        <v>1277</v>
      </c>
      <c r="C188" s="12" t="s">
        <v>26</v>
      </c>
      <c r="D188" s="12" t="s">
        <v>1201</v>
      </c>
      <c r="E188" s="12" t="s">
        <v>1202</v>
      </c>
      <c r="F188" s="12" t="s">
        <v>1278</v>
      </c>
      <c r="G188" s="12">
        <v>5</v>
      </c>
      <c r="H188" s="12" t="s">
        <v>30</v>
      </c>
      <c r="I188" s="12" t="s">
        <v>31</v>
      </c>
      <c r="J188" s="12" t="s">
        <v>83</v>
      </c>
      <c r="K188" s="12" t="s">
        <v>33</v>
      </c>
      <c r="L188" s="12" t="s">
        <v>1279</v>
      </c>
      <c r="M188" s="12" t="s">
        <v>1280</v>
      </c>
      <c r="N188" s="12" t="s">
        <v>36</v>
      </c>
      <c r="O188" s="12"/>
      <c r="P188" s="12"/>
    </row>
    <row r="189" spans="1:16">
      <c r="A189" s="12" t="s">
        <v>1282</v>
      </c>
      <c r="B189" s="12" t="s">
        <v>1283</v>
      </c>
      <c r="C189" s="12" t="s">
        <v>26</v>
      </c>
      <c r="D189" s="12" t="s">
        <v>1201</v>
      </c>
      <c r="E189" s="12" t="s">
        <v>1202</v>
      </c>
      <c r="F189" s="12" t="s">
        <v>1284</v>
      </c>
      <c r="G189" s="12">
        <v>5</v>
      </c>
      <c r="H189" s="12" t="s">
        <v>30</v>
      </c>
      <c r="I189" s="12" t="s">
        <v>31</v>
      </c>
      <c r="J189" s="12" t="s">
        <v>169</v>
      </c>
      <c r="K189" s="12" t="s">
        <v>33</v>
      </c>
      <c r="L189" s="12" t="s">
        <v>1285</v>
      </c>
      <c r="M189" s="12" t="s">
        <v>1286</v>
      </c>
      <c r="N189" s="12" t="s">
        <v>36</v>
      </c>
      <c r="O189" s="12"/>
      <c r="P189" s="12"/>
    </row>
    <row r="190" spans="1:16" ht="25.5">
      <c r="A190" s="12" t="s">
        <v>1287</v>
      </c>
      <c r="B190" s="12" t="s">
        <v>1288</v>
      </c>
      <c r="C190" s="12" t="s">
        <v>26</v>
      </c>
      <c r="D190" s="12" t="s">
        <v>1201</v>
      </c>
      <c r="E190" s="12" t="s">
        <v>1202</v>
      </c>
      <c r="F190" s="12" t="s">
        <v>1289</v>
      </c>
      <c r="G190" s="12">
        <v>4</v>
      </c>
      <c r="H190" s="12" t="s">
        <v>168</v>
      </c>
      <c r="I190" s="12" t="s">
        <v>31</v>
      </c>
      <c r="J190" s="12" t="s">
        <v>169</v>
      </c>
      <c r="K190" s="12" t="s">
        <v>75</v>
      </c>
      <c r="L190" s="12" t="s">
        <v>1290</v>
      </c>
      <c r="M190" s="12" t="s">
        <v>1291</v>
      </c>
      <c r="N190" s="12" t="s">
        <v>36</v>
      </c>
      <c r="O190" s="12"/>
      <c r="P190" s="12"/>
    </row>
    <row r="191" spans="1:16" ht="25.5">
      <c r="A191" s="12" t="s">
        <v>1292</v>
      </c>
      <c r="B191" s="12" t="s">
        <v>1293</v>
      </c>
      <c r="C191" s="12" t="s">
        <v>26</v>
      </c>
      <c r="D191" s="12" t="s">
        <v>1201</v>
      </c>
      <c r="E191" s="12" t="s">
        <v>1202</v>
      </c>
      <c r="F191" s="12" t="s">
        <v>1294</v>
      </c>
      <c r="G191" s="12">
        <v>4</v>
      </c>
      <c r="H191" s="12" t="s">
        <v>168</v>
      </c>
      <c r="I191" s="12" t="s">
        <v>31</v>
      </c>
      <c r="J191" s="12" t="s">
        <v>169</v>
      </c>
      <c r="K191" s="12" t="s">
        <v>75</v>
      </c>
      <c r="L191" s="12" t="s">
        <v>1295</v>
      </c>
      <c r="M191" s="12" t="s">
        <v>1296</v>
      </c>
      <c r="N191" s="12" t="s">
        <v>36</v>
      </c>
      <c r="O191" s="12"/>
      <c r="P191" s="12"/>
    </row>
    <row r="192" spans="1:16" ht="25.5">
      <c r="A192" s="12" t="s">
        <v>1297</v>
      </c>
      <c r="B192" s="12" t="s">
        <v>1298</v>
      </c>
      <c r="C192" s="12" t="s">
        <v>26</v>
      </c>
      <c r="D192" s="12" t="s">
        <v>1201</v>
      </c>
      <c r="E192" s="12" t="s">
        <v>1202</v>
      </c>
      <c r="F192" s="12" t="s">
        <v>1299</v>
      </c>
      <c r="G192" s="12">
        <v>4</v>
      </c>
      <c r="H192" s="12" t="s">
        <v>168</v>
      </c>
      <c r="I192" s="12" t="s">
        <v>31</v>
      </c>
      <c r="J192" s="12" t="s">
        <v>169</v>
      </c>
      <c r="K192" s="12" t="s">
        <v>75</v>
      </c>
      <c r="L192" s="12" t="s">
        <v>1300</v>
      </c>
      <c r="M192" s="12" t="s">
        <v>1301</v>
      </c>
      <c r="N192" s="12" t="s">
        <v>36</v>
      </c>
      <c r="O192" s="12"/>
      <c r="P192" s="12"/>
    </row>
    <row r="193" spans="1:16">
      <c r="A193" s="12" t="s">
        <v>1302</v>
      </c>
      <c r="B193" s="12" t="s">
        <v>1303</v>
      </c>
      <c r="C193" s="12" t="s">
        <v>26</v>
      </c>
      <c r="D193" s="12" t="s">
        <v>1201</v>
      </c>
      <c r="E193" s="12" t="s">
        <v>1202</v>
      </c>
      <c r="F193" s="12" t="s">
        <v>1304</v>
      </c>
      <c r="G193" s="12">
        <v>4</v>
      </c>
      <c r="H193" s="12" t="s">
        <v>168</v>
      </c>
      <c r="I193" s="12" t="s">
        <v>31</v>
      </c>
      <c r="J193" s="12" t="s">
        <v>169</v>
      </c>
      <c r="K193" s="12" t="s">
        <v>75</v>
      </c>
      <c r="L193" s="12" t="s">
        <v>1305</v>
      </c>
      <c r="M193" s="12" t="s">
        <v>1306</v>
      </c>
      <c r="N193" s="12" t="s">
        <v>36</v>
      </c>
      <c r="O193" s="12"/>
      <c r="P193" s="12"/>
    </row>
    <row r="194" spans="1:16" ht="25.5">
      <c r="A194" s="12" t="s">
        <v>1307</v>
      </c>
      <c r="B194" s="12" t="s">
        <v>1308</v>
      </c>
      <c r="C194" s="12" t="s">
        <v>26</v>
      </c>
      <c r="D194" s="12" t="s">
        <v>1201</v>
      </c>
      <c r="E194" s="12" t="s">
        <v>1202</v>
      </c>
      <c r="F194" s="12" t="s">
        <v>1309</v>
      </c>
      <c r="G194" s="12">
        <v>5</v>
      </c>
      <c r="H194" s="12" t="s">
        <v>30</v>
      </c>
      <c r="I194" s="12" t="s">
        <v>31</v>
      </c>
      <c r="J194" s="12" t="s">
        <v>169</v>
      </c>
      <c r="K194" s="12" t="s">
        <v>33</v>
      </c>
      <c r="L194" s="12" t="s">
        <v>1310</v>
      </c>
      <c r="M194" s="12" t="s">
        <v>1311</v>
      </c>
      <c r="N194" s="12" t="s">
        <v>36</v>
      </c>
      <c r="O194" s="12"/>
      <c r="P194" s="12"/>
    </row>
    <row r="195" spans="1:16" ht="25.5">
      <c r="A195" s="12" t="s">
        <v>1312</v>
      </c>
      <c r="B195" s="12" t="s">
        <v>1313</v>
      </c>
      <c r="C195" s="12" t="s">
        <v>26</v>
      </c>
      <c r="D195" s="12" t="s">
        <v>1201</v>
      </c>
      <c r="E195" s="12" t="s">
        <v>1202</v>
      </c>
      <c r="F195" s="12" t="s">
        <v>1314</v>
      </c>
      <c r="G195" s="12">
        <v>5</v>
      </c>
      <c r="H195" s="12" t="s">
        <v>30</v>
      </c>
      <c r="I195" s="12" t="s">
        <v>31</v>
      </c>
      <c r="J195" s="12" t="s">
        <v>83</v>
      </c>
      <c r="K195" s="12" t="s">
        <v>75</v>
      </c>
      <c r="L195" s="12" t="s">
        <v>1315</v>
      </c>
      <c r="M195" s="12" t="s">
        <v>1316</v>
      </c>
      <c r="N195" s="12" t="s">
        <v>36</v>
      </c>
      <c r="O195" s="12"/>
      <c r="P195" s="12"/>
    </row>
    <row r="196" spans="1:16" ht="76.5">
      <c r="A196" s="12" t="s">
        <v>1318</v>
      </c>
      <c r="B196" s="12" t="s">
        <v>1319</v>
      </c>
      <c r="C196" s="12" t="s">
        <v>26</v>
      </c>
      <c r="D196" s="12" t="s">
        <v>1201</v>
      </c>
      <c r="E196" s="12" t="s">
        <v>1202</v>
      </c>
      <c r="F196" s="12" t="s">
        <v>1320</v>
      </c>
      <c r="G196" s="12">
        <v>5</v>
      </c>
      <c r="H196" s="12" t="s">
        <v>30</v>
      </c>
      <c r="I196" s="12" t="s">
        <v>31</v>
      </c>
      <c r="J196" s="12" t="s">
        <v>74</v>
      </c>
      <c r="K196" s="12" t="s">
        <v>33</v>
      </c>
      <c r="L196" s="12" t="s">
        <v>1321</v>
      </c>
      <c r="M196" s="12" t="s">
        <v>1322</v>
      </c>
      <c r="N196" s="12" t="s">
        <v>36</v>
      </c>
      <c r="O196" s="12"/>
      <c r="P196" s="12" t="s">
        <v>1323</v>
      </c>
    </row>
    <row r="197" spans="1:16">
      <c r="A197" s="12" t="s">
        <v>1325</v>
      </c>
      <c r="B197" s="12" t="s">
        <v>1326</v>
      </c>
      <c r="C197" s="12" t="s">
        <v>26</v>
      </c>
      <c r="D197" s="12" t="s">
        <v>1201</v>
      </c>
      <c r="E197" s="12" t="s">
        <v>1202</v>
      </c>
      <c r="F197" s="12" t="s">
        <v>1327</v>
      </c>
      <c r="G197" s="12">
        <v>3</v>
      </c>
      <c r="H197" s="12" t="s">
        <v>263</v>
      </c>
      <c r="I197" s="12" t="s">
        <v>31</v>
      </c>
      <c r="J197" s="12" t="s">
        <v>169</v>
      </c>
      <c r="K197" s="12" t="s">
        <v>75</v>
      </c>
      <c r="L197" s="12" t="s">
        <v>1328</v>
      </c>
      <c r="M197" s="12" t="s">
        <v>1329</v>
      </c>
      <c r="N197" s="12" t="s">
        <v>36</v>
      </c>
      <c r="O197" s="12"/>
      <c r="P197" s="12"/>
    </row>
    <row r="198" spans="1:16" ht="25.5">
      <c r="A198" s="12" t="s">
        <v>1331</v>
      </c>
      <c r="B198" s="12" t="s">
        <v>1332</v>
      </c>
      <c r="C198" s="12" t="s">
        <v>26</v>
      </c>
      <c r="D198" s="12" t="s">
        <v>1201</v>
      </c>
      <c r="E198" s="12" t="s">
        <v>1202</v>
      </c>
      <c r="F198" s="12" t="s">
        <v>1333</v>
      </c>
      <c r="G198" s="12">
        <v>4</v>
      </c>
      <c r="H198" s="12" t="s">
        <v>168</v>
      </c>
      <c r="I198" s="12" t="s">
        <v>31</v>
      </c>
      <c r="J198" s="12" t="s">
        <v>169</v>
      </c>
      <c r="K198" s="12" t="s">
        <v>75</v>
      </c>
      <c r="L198" s="12" t="s">
        <v>1334</v>
      </c>
      <c r="M198" s="12" t="s">
        <v>1335</v>
      </c>
      <c r="N198" s="12" t="s">
        <v>36</v>
      </c>
      <c r="O198" s="12"/>
      <c r="P198" s="12"/>
    </row>
    <row r="199" spans="1:16">
      <c r="A199" s="12" t="s">
        <v>1336</v>
      </c>
      <c r="B199" s="12" t="s">
        <v>1337</v>
      </c>
      <c r="C199" s="12" t="s">
        <v>26</v>
      </c>
      <c r="D199" s="12" t="s">
        <v>1201</v>
      </c>
      <c r="E199" s="12" t="s">
        <v>1202</v>
      </c>
      <c r="F199" s="12" t="s">
        <v>1338</v>
      </c>
      <c r="G199" s="12">
        <v>4</v>
      </c>
      <c r="H199" s="12" t="s">
        <v>168</v>
      </c>
      <c r="I199" s="12" t="s">
        <v>31</v>
      </c>
      <c r="J199" s="12" t="s">
        <v>169</v>
      </c>
      <c r="K199" s="12" t="s">
        <v>75</v>
      </c>
      <c r="L199" s="12" t="s">
        <v>1339</v>
      </c>
      <c r="M199" s="12" t="s">
        <v>1340</v>
      </c>
      <c r="N199" s="12" t="s">
        <v>36</v>
      </c>
      <c r="O199" s="12"/>
      <c r="P199" s="12"/>
    </row>
    <row r="200" spans="1:16" ht="25.5">
      <c r="A200" s="12" t="s">
        <v>1341</v>
      </c>
      <c r="B200" s="12" t="s">
        <v>1342</v>
      </c>
      <c r="C200" s="12" t="s">
        <v>26</v>
      </c>
      <c r="D200" s="12" t="s">
        <v>1201</v>
      </c>
      <c r="E200" s="12" t="s">
        <v>1202</v>
      </c>
      <c r="F200" s="12" t="s">
        <v>1343</v>
      </c>
      <c r="G200" s="12">
        <v>4</v>
      </c>
      <c r="H200" s="12" t="s">
        <v>168</v>
      </c>
      <c r="I200" s="12" t="s">
        <v>31</v>
      </c>
      <c r="J200" s="12" t="s">
        <v>169</v>
      </c>
      <c r="K200" s="12" t="s">
        <v>75</v>
      </c>
      <c r="L200" s="12" t="s">
        <v>1344</v>
      </c>
      <c r="M200" s="12" t="s">
        <v>1345</v>
      </c>
      <c r="N200" s="12" t="s">
        <v>36</v>
      </c>
      <c r="O200" s="12"/>
      <c r="P200" s="12"/>
    </row>
    <row r="201" spans="1:16" ht="25.5">
      <c r="A201" s="12" t="s">
        <v>1346</v>
      </c>
      <c r="B201" s="12" t="s">
        <v>1347</v>
      </c>
      <c r="C201" s="12" t="s">
        <v>26</v>
      </c>
      <c r="D201" s="12" t="s">
        <v>1201</v>
      </c>
      <c r="E201" s="12" t="s">
        <v>1202</v>
      </c>
      <c r="F201" s="12" t="s">
        <v>1348</v>
      </c>
      <c r="G201" s="12">
        <v>4</v>
      </c>
      <c r="H201" s="12" t="s">
        <v>168</v>
      </c>
      <c r="I201" s="12" t="s">
        <v>31</v>
      </c>
      <c r="J201" s="12" t="s">
        <v>169</v>
      </c>
      <c r="K201" s="12" t="s">
        <v>75</v>
      </c>
      <c r="L201" s="12" t="s">
        <v>1349</v>
      </c>
      <c r="M201" s="12" t="s">
        <v>1350</v>
      </c>
      <c r="N201" s="12" t="s">
        <v>36</v>
      </c>
      <c r="O201" s="12"/>
      <c r="P201" s="12"/>
    </row>
    <row r="202" spans="1:16" ht="25.5">
      <c r="A202" s="12" t="s">
        <v>1351</v>
      </c>
      <c r="B202" s="12" t="s">
        <v>1352</v>
      </c>
      <c r="C202" s="12" t="s">
        <v>26</v>
      </c>
      <c r="D202" s="12" t="s">
        <v>1201</v>
      </c>
      <c r="E202" s="12" t="s">
        <v>1202</v>
      </c>
      <c r="F202" s="12" t="s">
        <v>1353</v>
      </c>
      <c r="G202" s="12">
        <v>5</v>
      </c>
      <c r="H202" s="12" t="s">
        <v>30</v>
      </c>
      <c r="I202" s="12" t="s">
        <v>31</v>
      </c>
      <c r="J202" s="12" t="s">
        <v>169</v>
      </c>
      <c r="K202" s="12" t="s">
        <v>75</v>
      </c>
      <c r="L202" s="12" t="s">
        <v>1354</v>
      </c>
      <c r="M202" s="12" t="s">
        <v>1355</v>
      </c>
      <c r="N202" s="12" t="s">
        <v>36</v>
      </c>
      <c r="O202" s="12"/>
      <c r="P202" s="12"/>
    </row>
    <row r="203" spans="1:16">
      <c r="A203" s="12" t="s">
        <v>1356</v>
      </c>
      <c r="B203" s="12" t="s">
        <v>1357</v>
      </c>
      <c r="C203" s="12" t="s">
        <v>26</v>
      </c>
      <c r="D203" s="12" t="s">
        <v>1201</v>
      </c>
      <c r="E203" s="12" t="s">
        <v>1202</v>
      </c>
      <c r="F203" s="12" t="s">
        <v>1358</v>
      </c>
      <c r="G203" s="12">
        <v>4</v>
      </c>
      <c r="H203" s="12" t="s">
        <v>168</v>
      </c>
      <c r="I203" s="12" t="s">
        <v>31</v>
      </c>
      <c r="J203" s="12" t="s">
        <v>169</v>
      </c>
      <c r="K203" s="12" t="s">
        <v>75</v>
      </c>
      <c r="L203" s="12" t="s">
        <v>1359</v>
      </c>
      <c r="M203" s="12" t="s">
        <v>1360</v>
      </c>
      <c r="N203" s="12" t="s">
        <v>36</v>
      </c>
      <c r="O203" s="12"/>
      <c r="P203" s="12"/>
    </row>
    <row r="204" spans="1:16" ht="25.5">
      <c r="A204" s="12" t="s">
        <v>1361</v>
      </c>
      <c r="B204" s="12" t="s">
        <v>1362</v>
      </c>
      <c r="C204" s="12" t="s">
        <v>26</v>
      </c>
      <c r="D204" s="12" t="s">
        <v>1201</v>
      </c>
      <c r="E204" s="12" t="s">
        <v>1202</v>
      </c>
      <c r="F204" s="12" t="s">
        <v>1363</v>
      </c>
      <c r="G204" s="12">
        <v>5</v>
      </c>
      <c r="H204" s="12" t="s">
        <v>30</v>
      </c>
      <c r="I204" s="12" t="s">
        <v>31</v>
      </c>
      <c r="J204" s="12" t="s">
        <v>169</v>
      </c>
      <c r="K204" s="12" t="s">
        <v>33</v>
      </c>
      <c r="L204" s="12" t="s">
        <v>1364</v>
      </c>
      <c r="M204" s="12" t="s">
        <v>1365</v>
      </c>
      <c r="N204" s="12" t="s">
        <v>36</v>
      </c>
      <c r="O204" s="12"/>
      <c r="P204" s="12"/>
    </row>
    <row r="205" spans="1:16" ht="25.5">
      <c r="A205" s="12" t="s">
        <v>1366</v>
      </c>
      <c r="B205" s="12" t="s">
        <v>1367</v>
      </c>
      <c r="C205" s="12" t="s">
        <v>26</v>
      </c>
      <c r="D205" s="12" t="s">
        <v>1201</v>
      </c>
      <c r="E205" s="12" t="s">
        <v>1202</v>
      </c>
      <c r="F205" s="12" t="s">
        <v>1368</v>
      </c>
      <c r="G205" s="12">
        <v>4</v>
      </c>
      <c r="H205" s="12" t="s">
        <v>168</v>
      </c>
      <c r="I205" s="12" t="s">
        <v>31</v>
      </c>
      <c r="J205" s="12" t="s">
        <v>169</v>
      </c>
      <c r="K205" s="12" t="s">
        <v>75</v>
      </c>
      <c r="L205" s="12" t="s">
        <v>1369</v>
      </c>
      <c r="M205" s="12" t="s">
        <v>1370</v>
      </c>
      <c r="N205" s="12" t="s">
        <v>36</v>
      </c>
      <c r="O205" s="12"/>
      <c r="P205" s="12"/>
    </row>
    <row r="206" spans="1:16">
      <c r="A206" s="12" t="s">
        <v>1371</v>
      </c>
      <c r="B206" s="12" t="s">
        <v>1372</v>
      </c>
      <c r="C206" s="12" t="s">
        <v>26</v>
      </c>
      <c r="D206" s="12" t="s">
        <v>1201</v>
      </c>
      <c r="E206" s="12" t="s">
        <v>1202</v>
      </c>
      <c r="F206" s="12" t="s">
        <v>1373</v>
      </c>
      <c r="G206" s="12">
        <v>5</v>
      </c>
      <c r="H206" s="12" t="s">
        <v>30</v>
      </c>
      <c r="I206" s="12" t="s">
        <v>31</v>
      </c>
      <c r="J206" s="12" t="s">
        <v>83</v>
      </c>
      <c r="K206" s="12" t="s">
        <v>33</v>
      </c>
      <c r="L206" s="12" t="s">
        <v>1374</v>
      </c>
      <c r="M206" s="12" t="s">
        <v>1375</v>
      </c>
      <c r="N206" s="12" t="s">
        <v>36</v>
      </c>
      <c r="O206" s="12"/>
      <c r="P206" s="12"/>
    </row>
    <row r="207" spans="1:16" ht="25.5">
      <c r="A207" s="12" t="s">
        <v>1377</v>
      </c>
      <c r="B207" s="12" t="s">
        <v>1378</v>
      </c>
      <c r="C207" s="12" t="s">
        <v>26</v>
      </c>
      <c r="D207" s="12" t="s">
        <v>1201</v>
      </c>
      <c r="E207" s="12" t="s">
        <v>1202</v>
      </c>
      <c r="F207" s="12" t="s">
        <v>1379</v>
      </c>
      <c r="G207" s="12">
        <v>5</v>
      </c>
      <c r="H207" s="12" t="s">
        <v>30</v>
      </c>
      <c r="I207" s="12" t="s">
        <v>31</v>
      </c>
      <c r="J207" s="12" t="s">
        <v>169</v>
      </c>
      <c r="K207" s="12" t="s">
        <v>33</v>
      </c>
      <c r="L207" s="12" t="s">
        <v>1380</v>
      </c>
      <c r="M207" s="12" t="s">
        <v>1381</v>
      </c>
      <c r="N207" s="12" t="s">
        <v>36</v>
      </c>
      <c r="O207" s="12"/>
      <c r="P207" s="12"/>
    </row>
    <row r="208" spans="1:16" ht="25.5">
      <c r="A208" s="12" t="s">
        <v>1382</v>
      </c>
      <c r="B208" s="12" t="s">
        <v>1383</v>
      </c>
      <c r="C208" s="12" t="s">
        <v>26</v>
      </c>
      <c r="D208" s="12" t="s">
        <v>1201</v>
      </c>
      <c r="E208" s="12" t="s">
        <v>1202</v>
      </c>
      <c r="F208" s="12" t="s">
        <v>1384</v>
      </c>
      <c r="G208" s="12">
        <v>4</v>
      </c>
      <c r="H208" s="12" t="s">
        <v>168</v>
      </c>
      <c r="I208" s="12" t="s">
        <v>31</v>
      </c>
      <c r="J208" s="12" t="s">
        <v>169</v>
      </c>
      <c r="K208" s="12" t="s">
        <v>75</v>
      </c>
      <c r="L208" s="12" t="s">
        <v>1385</v>
      </c>
      <c r="M208" s="12" t="s">
        <v>1386</v>
      </c>
      <c r="N208" s="12" t="s">
        <v>36</v>
      </c>
      <c r="O208" s="12"/>
      <c r="P208" s="12"/>
    </row>
    <row r="209" spans="1:16" ht="25.5">
      <c r="A209" s="12" t="s">
        <v>1387</v>
      </c>
      <c r="B209" s="12" t="s">
        <v>1388</v>
      </c>
      <c r="C209" s="12" t="s">
        <v>26</v>
      </c>
      <c r="D209" s="12" t="s">
        <v>1201</v>
      </c>
      <c r="E209" s="12" t="s">
        <v>1202</v>
      </c>
      <c r="F209" s="12" t="s">
        <v>1389</v>
      </c>
      <c r="G209" s="12">
        <v>4</v>
      </c>
      <c r="H209" s="12" t="s">
        <v>168</v>
      </c>
      <c r="I209" s="12" t="s">
        <v>31</v>
      </c>
      <c r="J209" s="12" t="s">
        <v>169</v>
      </c>
      <c r="K209" s="12" t="s">
        <v>75</v>
      </c>
      <c r="L209" s="12" t="s">
        <v>1390</v>
      </c>
      <c r="M209" s="12" t="s">
        <v>1391</v>
      </c>
      <c r="N209" s="12" t="s">
        <v>36</v>
      </c>
      <c r="O209" s="12"/>
      <c r="P209" s="12"/>
    </row>
    <row r="210" spans="1:16" ht="25.5">
      <c r="A210" s="12" t="s">
        <v>1393</v>
      </c>
      <c r="B210" s="12" t="s">
        <v>1394</v>
      </c>
      <c r="C210" s="12" t="s">
        <v>26</v>
      </c>
      <c r="D210" s="12" t="s">
        <v>1201</v>
      </c>
      <c r="E210" s="12" t="s">
        <v>1202</v>
      </c>
      <c r="F210" s="12" t="s">
        <v>1395</v>
      </c>
      <c r="G210" s="12">
        <v>5</v>
      </c>
      <c r="H210" s="12" t="s">
        <v>30</v>
      </c>
      <c r="I210" s="12" t="s">
        <v>31</v>
      </c>
      <c r="J210" s="12" t="s">
        <v>83</v>
      </c>
      <c r="K210" s="12" t="s">
        <v>33</v>
      </c>
      <c r="L210" s="12" t="s">
        <v>1396</v>
      </c>
      <c r="M210" s="12" t="s">
        <v>1397</v>
      </c>
      <c r="N210" s="12" t="s">
        <v>36</v>
      </c>
      <c r="O210" s="12"/>
      <c r="P210" s="12"/>
    </row>
    <row r="211" spans="1:16" ht="25.5">
      <c r="A211" s="12" t="s">
        <v>1399</v>
      </c>
      <c r="B211" s="12" t="s">
        <v>1400</v>
      </c>
      <c r="C211" s="12" t="s">
        <v>26</v>
      </c>
      <c r="D211" s="12" t="s">
        <v>1201</v>
      </c>
      <c r="E211" s="12" t="s">
        <v>1202</v>
      </c>
      <c r="F211" s="12" t="s">
        <v>1401</v>
      </c>
      <c r="G211" s="12">
        <v>4</v>
      </c>
      <c r="H211" s="12" t="s">
        <v>168</v>
      </c>
      <c r="I211" s="12" t="s">
        <v>31</v>
      </c>
      <c r="J211" s="12" t="s">
        <v>169</v>
      </c>
      <c r="K211" s="12" t="s">
        <v>33</v>
      </c>
      <c r="L211" s="12" t="s">
        <v>1402</v>
      </c>
      <c r="M211" s="12" t="s">
        <v>1403</v>
      </c>
      <c r="N211" s="12" t="s">
        <v>36</v>
      </c>
      <c r="O211" s="12"/>
      <c r="P211" s="12"/>
    </row>
    <row r="212" spans="1:16" ht="25.5">
      <c r="A212" s="12" t="s">
        <v>1404</v>
      </c>
      <c r="B212" s="12" t="s">
        <v>1405</v>
      </c>
      <c r="C212" s="12" t="s">
        <v>26</v>
      </c>
      <c r="D212" s="12" t="s">
        <v>1201</v>
      </c>
      <c r="E212" s="12" t="s">
        <v>1202</v>
      </c>
      <c r="F212" s="12" t="s">
        <v>1406</v>
      </c>
      <c r="G212" s="12">
        <v>5</v>
      </c>
      <c r="H212" s="12" t="s">
        <v>30</v>
      </c>
      <c r="I212" s="12" t="s">
        <v>31</v>
      </c>
      <c r="J212" s="12" t="s">
        <v>169</v>
      </c>
      <c r="K212" s="12" t="s">
        <v>75</v>
      </c>
      <c r="L212" s="12" t="s">
        <v>1407</v>
      </c>
      <c r="M212" s="12" t="s">
        <v>1408</v>
      </c>
      <c r="N212" s="12" t="s">
        <v>36</v>
      </c>
      <c r="O212" s="12"/>
      <c r="P212" s="12"/>
    </row>
    <row r="213" spans="1:16" ht="25.5">
      <c r="A213" s="12" t="s">
        <v>1409</v>
      </c>
      <c r="B213" s="12" t="s">
        <v>1410</v>
      </c>
      <c r="C213" s="12" t="s">
        <v>26</v>
      </c>
      <c r="D213" s="12" t="s">
        <v>1201</v>
      </c>
      <c r="E213" s="12" t="s">
        <v>1202</v>
      </c>
      <c r="F213" s="12" t="s">
        <v>1411</v>
      </c>
      <c r="G213" s="12">
        <v>4</v>
      </c>
      <c r="H213" s="12" t="s">
        <v>168</v>
      </c>
      <c r="I213" s="12" t="s">
        <v>31</v>
      </c>
      <c r="J213" s="12" t="s">
        <v>169</v>
      </c>
      <c r="K213" s="12" t="s">
        <v>75</v>
      </c>
      <c r="L213" s="12" t="s">
        <v>1412</v>
      </c>
      <c r="M213" s="12" t="s">
        <v>1413</v>
      </c>
      <c r="N213" s="12" t="s">
        <v>36</v>
      </c>
      <c r="O213" s="12"/>
      <c r="P213" s="12"/>
    </row>
    <row r="214" spans="1:16" ht="25.5">
      <c r="A214" s="12" t="s">
        <v>1414</v>
      </c>
      <c r="B214" s="12" t="s">
        <v>1415</v>
      </c>
      <c r="C214" s="12" t="s">
        <v>26</v>
      </c>
      <c r="D214" s="12" t="s">
        <v>1201</v>
      </c>
      <c r="E214" s="12" t="s">
        <v>1202</v>
      </c>
      <c r="F214" s="12" t="s">
        <v>1416</v>
      </c>
      <c r="G214" s="12">
        <v>5</v>
      </c>
      <c r="H214" s="12" t="s">
        <v>30</v>
      </c>
      <c r="I214" s="12" t="s">
        <v>31</v>
      </c>
      <c r="J214" s="12" t="s">
        <v>169</v>
      </c>
      <c r="K214" s="12" t="s">
        <v>75</v>
      </c>
      <c r="L214" s="12" t="s">
        <v>1417</v>
      </c>
      <c r="M214" s="12" t="s">
        <v>1418</v>
      </c>
      <c r="N214" s="12" t="s">
        <v>36</v>
      </c>
      <c r="O214" s="12"/>
      <c r="P214" s="12"/>
    </row>
    <row r="215" spans="1:16">
      <c r="A215" s="12" t="s">
        <v>1419</v>
      </c>
      <c r="B215" s="12" t="s">
        <v>1420</v>
      </c>
      <c r="C215" s="12" t="s">
        <v>26</v>
      </c>
      <c r="D215" s="12" t="s">
        <v>1201</v>
      </c>
      <c r="E215" s="12" t="s">
        <v>1202</v>
      </c>
      <c r="F215" s="12" t="s">
        <v>1421</v>
      </c>
      <c r="G215" s="12">
        <v>5</v>
      </c>
      <c r="H215" s="12" t="s">
        <v>30</v>
      </c>
      <c r="I215" s="12" t="s">
        <v>31</v>
      </c>
      <c r="J215" s="12" t="s">
        <v>83</v>
      </c>
      <c r="K215" s="12" t="s">
        <v>33</v>
      </c>
      <c r="L215" s="12" t="s">
        <v>1422</v>
      </c>
      <c r="M215" s="12" t="s">
        <v>1423</v>
      </c>
      <c r="N215" s="12" t="s">
        <v>36</v>
      </c>
      <c r="O215" s="12"/>
      <c r="P215" s="12"/>
    </row>
    <row r="216" spans="1:16">
      <c r="A216" s="12" t="s">
        <v>1425</v>
      </c>
      <c r="B216" s="12" t="s">
        <v>1426</v>
      </c>
      <c r="C216" s="12" t="s">
        <v>26</v>
      </c>
      <c r="D216" s="12" t="s">
        <v>1201</v>
      </c>
      <c r="E216" s="12" t="s">
        <v>1202</v>
      </c>
      <c r="F216" s="12" t="s">
        <v>1427</v>
      </c>
      <c r="G216" s="12">
        <v>5</v>
      </c>
      <c r="H216" s="12" t="s">
        <v>30</v>
      </c>
      <c r="I216" s="12" t="s">
        <v>31</v>
      </c>
      <c r="J216" s="12" t="s">
        <v>83</v>
      </c>
      <c r="K216" s="12" t="s">
        <v>33</v>
      </c>
      <c r="L216" s="12" t="s">
        <v>1428</v>
      </c>
      <c r="M216" s="12" t="s">
        <v>1429</v>
      </c>
      <c r="N216" s="12" t="s">
        <v>36</v>
      </c>
      <c r="O216" s="12"/>
      <c r="P216" s="12"/>
    </row>
    <row r="217" spans="1:16" ht="25.5">
      <c r="A217" s="12" t="s">
        <v>1431</v>
      </c>
      <c r="B217" s="12" t="s">
        <v>1432</v>
      </c>
      <c r="C217" s="12" t="s">
        <v>26</v>
      </c>
      <c r="D217" s="12" t="s">
        <v>1201</v>
      </c>
      <c r="E217" s="12" t="s">
        <v>1202</v>
      </c>
      <c r="F217" s="12" t="s">
        <v>1433</v>
      </c>
      <c r="G217" s="12">
        <v>5</v>
      </c>
      <c r="H217" s="12" t="s">
        <v>30</v>
      </c>
      <c r="I217" s="12" t="s">
        <v>31</v>
      </c>
      <c r="J217" s="12" t="s">
        <v>83</v>
      </c>
      <c r="K217" s="12" t="s">
        <v>33</v>
      </c>
      <c r="L217" s="12" t="s">
        <v>1434</v>
      </c>
      <c r="M217" s="12" t="s">
        <v>1435</v>
      </c>
      <c r="N217" s="12" t="s">
        <v>36</v>
      </c>
      <c r="O217" s="12"/>
      <c r="P217" s="12"/>
    </row>
    <row r="218" spans="1:16" ht="25.5">
      <c r="A218" s="12" t="s">
        <v>1436</v>
      </c>
      <c r="B218" s="12" t="s">
        <v>1437</v>
      </c>
      <c r="C218" s="12" t="s">
        <v>26</v>
      </c>
      <c r="D218" s="12" t="s">
        <v>1201</v>
      </c>
      <c r="E218" s="12" t="s">
        <v>1202</v>
      </c>
      <c r="F218" s="12" t="s">
        <v>1438</v>
      </c>
      <c r="G218" s="12">
        <v>5</v>
      </c>
      <c r="H218" s="12" t="s">
        <v>30</v>
      </c>
      <c r="I218" s="12" t="s">
        <v>31</v>
      </c>
      <c r="J218" s="12" t="s">
        <v>83</v>
      </c>
      <c r="K218" s="12" t="s">
        <v>33</v>
      </c>
      <c r="L218" s="12" t="s">
        <v>1439</v>
      </c>
      <c r="M218" s="12" t="s">
        <v>1440</v>
      </c>
      <c r="N218" s="12" t="s">
        <v>36</v>
      </c>
      <c r="O218" s="12"/>
      <c r="P218" s="12"/>
    </row>
    <row r="219" spans="1:16">
      <c r="A219" s="12" t="s">
        <v>1442</v>
      </c>
      <c r="B219" s="12" t="s">
        <v>1443</v>
      </c>
      <c r="C219" s="12" t="s">
        <v>26</v>
      </c>
      <c r="D219" s="12" t="s">
        <v>1201</v>
      </c>
      <c r="E219" s="12" t="s">
        <v>1202</v>
      </c>
      <c r="F219" s="12" t="s">
        <v>1444</v>
      </c>
      <c r="G219" s="12">
        <v>4</v>
      </c>
      <c r="H219" s="12" t="s">
        <v>168</v>
      </c>
      <c r="I219" s="12" t="s">
        <v>31</v>
      </c>
      <c r="J219" s="12" t="s">
        <v>169</v>
      </c>
      <c r="K219" s="12" t="s">
        <v>75</v>
      </c>
      <c r="L219" s="12" t="s">
        <v>1445</v>
      </c>
      <c r="M219" s="12" t="s">
        <v>1446</v>
      </c>
      <c r="N219" s="12" t="s">
        <v>36</v>
      </c>
      <c r="O219" s="12"/>
      <c r="P219" s="12"/>
    </row>
    <row r="220" spans="1:16" ht="25.5">
      <c r="A220" s="12" t="s">
        <v>1448</v>
      </c>
      <c r="B220" s="12" t="s">
        <v>1449</v>
      </c>
      <c r="C220" s="12" t="s">
        <v>26</v>
      </c>
      <c r="D220" s="12" t="s">
        <v>1201</v>
      </c>
      <c r="E220" s="12" t="s">
        <v>1202</v>
      </c>
      <c r="F220" s="12" t="s">
        <v>1450</v>
      </c>
      <c r="G220" s="12">
        <v>5</v>
      </c>
      <c r="H220" s="12" t="s">
        <v>30</v>
      </c>
      <c r="I220" s="12" t="s">
        <v>31</v>
      </c>
      <c r="J220" s="12" t="s">
        <v>83</v>
      </c>
      <c r="K220" s="12" t="s">
        <v>75</v>
      </c>
      <c r="L220" s="12" t="s">
        <v>1451</v>
      </c>
      <c r="M220" s="12" t="s">
        <v>1452</v>
      </c>
      <c r="N220" s="12" t="s">
        <v>36</v>
      </c>
      <c r="O220" s="12"/>
      <c r="P220" s="12"/>
    </row>
    <row r="221" spans="1:16" ht="25.5">
      <c r="A221" s="12" t="s">
        <v>1453</v>
      </c>
      <c r="B221" s="12" t="s">
        <v>1454</v>
      </c>
      <c r="C221" s="12" t="s">
        <v>26</v>
      </c>
      <c r="D221" s="12" t="s">
        <v>1201</v>
      </c>
      <c r="E221" s="12" t="s">
        <v>1202</v>
      </c>
      <c r="F221" s="12" t="s">
        <v>1455</v>
      </c>
      <c r="G221" s="12">
        <v>5</v>
      </c>
      <c r="H221" s="12" t="s">
        <v>30</v>
      </c>
      <c r="I221" s="12" t="s">
        <v>31</v>
      </c>
      <c r="J221" s="12" t="s">
        <v>169</v>
      </c>
      <c r="K221" s="12" t="s">
        <v>33</v>
      </c>
      <c r="L221" s="12" t="s">
        <v>1456</v>
      </c>
      <c r="M221" s="12" t="s">
        <v>1457</v>
      </c>
      <c r="N221" s="12" t="s">
        <v>36</v>
      </c>
      <c r="O221" s="12"/>
      <c r="P221" s="12"/>
    </row>
    <row r="222" spans="1:16" ht="25.5">
      <c r="A222" s="12" t="s">
        <v>1458</v>
      </c>
      <c r="B222" s="12" t="s">
        <v>1459</v>
      </c>
      <c r="C222" s="12" t="s">
        <v>26</v>
      </c>
      <c r="D222" s="12" t="s">
        <v>1201</v>
      </c>
      <c r="E222" s="12" t="s">
        <v>1202</v>
      </c>
      <c r="F222" s="12" t="s">
        <v>1460</v>
      </c>
      <c r="G222" s="12">
        <v>5</v>
      </c>
      <c r="H222" s="12" t="s">
        <v>30</v>
      </c>
      <c r="I222" s="12" t="s">
        <v>31</v>
      </c>
      <c r="J222" s="12" t="s">
        <v>83</v>
      </c>
      <c r="K222" s="12" t="s">
        <v>33</v>
      </c>
      <c r="L222" s="12" t="s">
        <v>1461</v>
      </c>
      <c r="M222" s="12" t="s">
        <v>1462</v>
      </c>
      <c r="N222" s="12" t="s">
        <v>36</v>
      </c>
      <c r="O222" s="12" t="s">
        <v>1463</v>
      </c>
      <c r="P222" s="12"/>
    </row>
    <row r="223" spans="1:16" ht="25.5">
      <c r="A223" s="12" t="s">
        <v>1465</v>
      </c>
      <c r="B223" s="12" t="s">
        <v>1466</v>
      </c>
      <c r="C223" s="12" t="s">
        <v>26</v>
      </c>
      <c r="D223" s="12" t="s">
        <v>1201</v>
      </c>
      <c r="E223" s="12" t="s">
        <v>1202</v>
      </c>
      <c r="F223" s="12" t="s">
        <v>1467</v>
      </c>
      <c r="G223" s="12">
        <v>4</v>
      </c>
      <c r="H223" s="12" t="s">
        <v>168</v>
      </c>
      <c r="I223" s="12" t="s">
        <v>31</v>
      </c>
      <c r="J223" s="12" t="s">
        <v>169</v>
      </c>
      <c r="K223" s="12" t="s">
        <v>75</v>
      </c>
      <c r="L223" s="12" t="s">
        <v>1468</v>
      </c>
      <c r="M223" s="12" t="s">
        <v>1469</v>
      </c>
      <c r="N223" s="12" t="s">
        <v>36</v>
      </c>
      <c r="O223" s="12"/>
      <c r="P223" s="12"/>
    </row>
    <row r="224" spans="1:16" ht="25.5">
      <c r="A224" s="12" t="s">
        <v>1470</v>
      </c>
      <c r="B224" s="12" t="s">
        <v>1471</v>
      </c>
      <c r="C224" s="12" t="s">
        <v>26</v>
      </c>
      <c r="D224" s="12" t="s">
        <v>1201</v>
      </c>
      <c r="E224" s="12" t="s">
        <v>1202</v>
      </c>
      <c r="F224" s="12" t="s">
        <v>1472</v>
      </c>
      <c r="G224" s="12">
        <v>4</v>
      </c>
      <c r="H224" s="12" t="s">
        <v>168</v>
      </c>
      <c r="I224" s="12" t="s">
        <v>31</v>
      </c>
      <c r="J224" s="12" t="s">
        <v>169</v>
      </c>
      <c r="K224" s="12" t="s">
        <v>75</v>
      </c>
      <c r="L224" s="12" t="s">
        <v>1473</v>
      </c>
      <c r="M224" s="12" t="s">
        <v>1474</v>
      </c>
      <c r="N224" s="12" t="s">
        <v>36</v>
      </c>
      <c r="O224" s="12"/>
      <c r="P224" s="12"/>
    </row>
    <row r="225" spans="1:16">
      <c r="A225" s="12" t="s">
        <v>1475</v>
      </c>
      <c r="B225" s="12" t="s">
        <v>722</v>
      </c>
      <c r="C225" s="12" t="s">
        <v>26</v>
      </c>
      <c r="D225" s="12" t="s">
        <v>1201</v>
      </c>
      <c r="E225" s="12" t="s">
        <v>1202</v>
      </c>
      <c r="F225" s="12" t="s">
        <v>1476</v>
      </c>
      <c r="G225" s="12">
        <v>4</v>
      </c>
      <c r="H225" s="12" t="s">
        <v>168</v>
      </c>
      <c r="I225" s="12" t="s">
        <v>31</v>
      </c>
      <c r="J225" s="12" t="s">
        <v>169</v>
      </c>
      <c r="K225" s="12" t="s">
        <v>75</v>
      </c>
      <c r="L225" s="12" t="s">
        <v>1477</v>
      </c>
      <c r="M225" s="12" t="s">
        <v>1478</v>
      </c>
      <c r="N225" s="12" t="s">
        <v>36</v>
      </c>
      <c r="O225" s="12" t="s">
        <v>1479</v>
      </c>
      <c r="P225" s="12"/>
    </row>
    <row r="226" spans="1:16" ht="25.5">
      <c r="A226" s="12" t="s">
        <v>1480</v>
      </c>
      <c r="B226" s="12" t="s">
        <v>1481</v>
      </c>
      <c r="C226" s="12" t="s">
        <v>26</v>
      </c>
      <c r="D226" s="12" t="s">
        <v>1201</v>
      </c>
      <c r="E226" s="12" t="s">
        <v>1202</v>
      </c>
      <c r="F226" s="12" t="s">
        <v>1482</v>
      </c>
      <c r="G226" s="12">
        <v>4</v>
      </c>
      <c r="H226" s="12" t="s">
        <v>168</v>
      </c>
      <c r="I226" s="12" t="s">
        <v>31</v>
      </c>
      <c r="J226" s="12" t="s">
        <v>169</v>
      </c>
      <c r="K226" s="12" t="s">
        <v>75</v>
      </c>
      <c r="L226" s="12" t="s">
        <v>1483</v>
      </c>
      <c r="M226" s="12" t="s">
        <v>1484</v>
      </c>
      <c r="N226" s="12" t="s">
        <v>36</v>
      </c>
      <c r="O226" s="12"/>
      <c r="P226" s="12"/>
    </row>
    <row r="227" spans="1:16" ht="25.5">
      <c r="A227" s="12" t="s">
        <v>1485</v>
      </c>
      <c r="B227" s="12" t="s">
        <v>1486</v>
      </c>
      <c r="C227" s="12" t="s">
        <v>26</v>
      </c>
      <c r="D227" s="12" t="s">
        <v>1201</v>
      </c>
      <c r="E227" s="12" t="s">
        <v>1202</v>
      </c>
      <c r="F227" s="12" t="s">
        <v>1487</v>
      </c>
      <c r="G227" s="12">
        <v>5</v>
      </c>
      <c r="H227" s="12" t="s">
        <v>30</v>
      </c>
      <c r="I227" s="12" t="s">
        <v>31</v>
      </c>
      <c r="J227" s="12" t="s">
        <v>169</v>
      </c>
      <c r="K227" s="12" t="s">
        <v>33</v>
      </c>
      <c r="L227" s="12" t="s">
        <v>1488</v>
      </c>
      <c r="M227" s="12" t="s">
        <v>1489</v>
      </c>
      <c r="N227" s="12" t="s">
        <v>36</v>
      </c>
      <c r="O227" s="12"/>
      <c r="P227" s="12"/>
    </row>
    <row r="228" spans="1:16">
      <c r="A228" s="12" t="s">
        <v>1490</v>
      </c>
      <c r="B228" s="12" t="s">
        <v>1491</v>
      </c>
      <c r="C228" s="12" t="s">
        <v>26</v>
      </c>
      <c r="D228" s="12" t="s">
        <v>1201</v>
      </c>
      <c r="E228" s="12" t="s">
        <v>1202</v>
      </c>
      <c r="F228" s="12" t="s">
        <v>1492</v>
      </c>
      <c r="G228" s="12">
        <v>4</v>
      </c>
      <c r="H228" s="12" t="s">
        <v>168</v>
      </c>
      <c r="I228" s="12" t="s">
        <v>31</v>
      </c>
      <c r="J228" s="12" t="s">
        <v>169</v>
      </c>
      <c r="K228" s="12" t="s">
        <v>75</v>
      </c>
      <c r="L228" s="12" t="s">
        <v>1493</v>
      </c>
      <c r="M228" s="12" t="s">
        <v>1494</v>
      </c>
      <c r="N228" s="12" t="s">
        <v>36</v>
      </c>
      <c r="O228" s="12"/>
      <c r="P228" s="12"/>
    </row>
    <row r="229" spans="1:16" ht="25.5">
      <c r="A229" s="12" t="s">
        <v>1495</v>
      </c>
      <c r="B229" s="12" t="s">
        <v>1496</v>
      </c>
      <c r="C229" s="12" t="s">
        <v>26</v>
      </c>
      <c r="D229" s="12" t="s">
        <v>1201</v>
      </c>
      <c r="E229" s="12" t="s">
        <v>1202</v>
      </c>
      <c r="F229" s="12" t="s">
        <v>1497</v>
      </c>
      <c r="G229" s="12">
        <v>5</v>
      </c>
      <c r="H229" s="12" t="s">
        <v>30</v>
      </c>
      <c r="I229" s="12" t="s">
        <v>31</v>
      </c>
      <c r="J229" s="12" t="s">
        <v>169</v>
      </c>
      <c r="K229" s="12" t="s">
        <v>75</v>
      </c>
      <c r="L229" s="12" t="s">
        <v>1498</v>
      </c>
      <c r="M229" s="12" t="s">
        <v>1499</v>
      </c>
      <c r="N229" s="12" t="s">
        <v>36</v>
      </c>
      <c r="O229" s="12"/>
      <c r="P229" s="12"/>
    </row>
    <row r="230" spans="1:16" ht="25.5">
      <c r="A230" s="12" t="s">
        <v>1500</v>
      </c>
      <c r="B230" s="12" t="s">
        <v>1501</v>
      </c>
      <c r="C230" s="12" t="s">
        <v>26</v>
      </c>
      <c r="D230" s="12" t="s">
        <v>1201</v>
      </c>
      <c r="E230" s="12" t="s">
        <v>1202</v>
      </c>
      <c r="F230" s="12" t="s">
        <v>1502</v>
      </c>
      <c r="G230" s="12">
        <v>5</v>
      </c>
      <c r="H230" s="12" t="s">
        <v>30</v>
      </c>
      <c r="I230" s="12" t="s">
        <v>31</v>
      </c>
      <c r="J230" s="12" t="s">
        <v>169</v>
      </c>
      <c r="K230" s="12" t="s">
        <v>75</v>
      </c>
      <c r="L230" s="12" t="s">
        <v>1503</v>
      </c>
      <c r="M230" s="12" t="s">
        <v>1504</v>
      </c>
      <c r="N230" s="12" t="s">
        <v>36</v>
      </c>
      <c r="O230" s="12"/>
      <c r="P230" s="12"/>
    </row>
    <row r="231" spans="1:16" ht="25.5">
      <c r="A231" s="12" t="s">
        <v>1506</v>
      </c>
      <c r="B231" s="12" t="s">
        <v>1507</v>
      </c>
      <c r="C231" s="12" t="s">
        <v>26</v>
      </c>
      <c r="D231" s="12" t="s">
        <v>1201</v>
      </c>
      <c r="E231" s="12" t="s">
        <v>1202</v>
      </c>
      <c r="F231" s="12" t="s">
        <v>1508</v>
      </c>
      <c r="G231" s="12">
        <v>5</v>
      </c>
      <c r="H231" s="12" t="s">
        <v>30</v>
      </c>
      <c r="I231" s="12" t="s">
        <v>31</v>
      </c>
      <c r="J231" s="12" t="s">
        <v>169</v>
      </c>
      <c r="K231" s="12" t="s">
        <v>33</v>
      </c>
      <c r="L231" s="12" t="s">
        <v>1181</v>
      </c>
      <c r="M231" s="12" t="s">
        <v>1509</v>
      </c>
      <c r="N231" s="12" t="s">
        <v>36</v>
      </c>
      <c r="O231" s="12"/>
      <c r="P231" s="12"/>
    </row>
    <row r="232" spans="1:16" ht="25.5">
      <c r="A232" s="12" t="s">
        <v>1510</v>
      </c>
      <c r="B232" s="12" t="s">
        <v>1511</v>
      </c>
      <c r="C232" s="12" t="s">
        <v>26</v>
      </c>
      <c r="D232" s="12" t="s">
        <v>1201</v>
      </c>
      <c r="E232" s="12" t="s">
        <v>1202</v>
      </c>
      <c r="F232" s="12" t="s">
        <v>1512</v>
      </c>
      <c r="G232" s="12">
        <v>5</v>
      </c>
      <c r="H232" s="12" t="s">
        <v>30</v>
      </c>
      <c r="I232" s="12" t="s">
        <v>31</v>
      </c>
      <c r="J232" s="12" t="s">
        <v>169</v>
      </c>
      <c r="K232" s="12" t="s">
        <v>33</v>
      </c>
      <c r="L232" s="12" t="s">
        <v>1513</v>
      </c>
      <c r="M232" s="12" t="s">
        <v>1514</v>
      </c>
      <c r="N232" s="12" t="s">
        <v>36</v>
      </c>
      <c r="O232" s="12"/>
      <c r="P232" s="12"/>
    </row>
    <row r="233" spans="1:16" ht="25.5">
      <c r="A233" s="12" t="s">
        <v>1515</v>
      </c>
      <c r="B233" s="12" t="s">
        <v>1516</v>
      </c>
      <c r="C233" s="12" t="s">
        <v>26</v>
      </c>
      <c r="D233" s="12" t="s">
        <v>1201</v>
      </c>
      <c r="E233" s="12" t="s">
        <v>1202</v>
      </c>
      <c r="F233" s="12" t="s">
        <v>1517</v>
      </c>
      <c r="G233" s="12">
        <v>5</v>
      </c>
      <c r="H233" s="12" t="s">
        <v>30</v>
      </c>
      <c r="I233" s="12" t="s">
        <v>31</v>
      </c>
      <c r="J233" s="12" t="s">
        <v>169</v>
      </c>
      <c r="K233" s="12" t="s">
        <v>33</v>
      </c>
      <c r="L233" s="12" t="s">
        <v>1518</v>
      </c>
      <c r="M233" s="12" t="s">
        <v>1519</v>
      </c>
      <c r="N233" s="12" t="s">
        <v>36</v>
      </c>
      <c r="O233" s="12"/>
      <c r="P233" s="12"/>
    </row>
    <row r="234" spans="1:16" ht="25.5">
      <c r="A234" s="12" t="s">
        <v>1520</v>
      </c>
      <c r="B234" s="12" t="s">
        <v>1521</v>
      </c>
      <c r="C234" s="12" t="s">
        <v>26</v>
      </c>
      <c r="D234" s="12" t="s">
        <v>1201</v>
      </c>
      <c r="E234" s="12" t="s">
        <v>1202</v>
      </c>
      <c r="F234" s="12" t="s">
        <v>1522</v>
      </c>
      <c r="G234" s="12">
        <v>5</v>
      </c>
      <c r="H234" s="12" t="s">
        <v>30</v>
      </c>
      <c r="I234" s="12" t="s">
        <v>31</v>
      </c>
      <c r="J234" s="12" t="s">
        <v>83</v>
      </c>
      <c r="K234" s="12" t="s">
        <v>33</v>
      </c>
      <c r="L234" s="12" t="s">
        <v>1523</v>
      </c>
      <c r="M234" s="12" t="s">
        <v>1524</v>
      </c>
      <c r="N234" s="12" t="s">
        <v>36</v>
      </c>
      <c r="O234" s="12"/>
      <c r="P234" s="12"/>
    </row>
    <row r="235" spans="1:16">
      <c r="A235" s="12" t="s">
        <v>1526</v>
      </c>
      <c r="B235" s="12" t="s">
        <v>1527</v>
      </c>
      <c r="C235" s="12" t="s">
        <v>26</v>
      </c>
      <c r="D235" s="12" t="s">
        <v>1201</v>
      </c>
      <c r="E235" s="12" t="s">
        <v>1202</v>
      </c>
      <c r="F235" s="12" t="s">
        <v>1528</v>
      </c>
      <c r="G235" s="12">
        <v>5</v>
      </c>
      <c r="H235" s="12" t="s">
        <v>30</v>
      </c>
      <c r="I235" s="12" t="s">
        <v>31</v>
      </c>
      <c r="J235" s="12" t="s">
        <v>169</v>
      </c>
      <c r="K235" s="12" t="s">
        <v>33</v>
      </c>
      <c r="L235" s="12" t="s">
        <v>1529</v>
      </c>
      <c r="M235" s="12" t="s">
        <v>1530</v>
      </c>
      <c r="N235" s="12" t="s">
        <v>36</v>
      </c>
      <c r="O235" s="12"/>
      <c r="P235" s="12"/>
    </row>
    <row r="236" spans="1:16" ht="25.5">
      <c r="A236" s="12" t="s">
        <v>1532</v>
      </c>
      <c r="B236" s="12" t="s">
        <v>1533</v>
      </c>
      <c r="C236" s="12" t="s">
        <v>26</v>
      </c>
      <c r="D236" s="12" t="s">
        <v>1201</v>
      </c>
      <c r="E236" s="12" t="s">
        <v>1202</v>
      </c>
      <c r="F236" s="12" t="s">
        <v>1534</v>
      </c>
      <c r="G236" s="12">
        <v>5</v>
      </c>
      <c r="H236" s="12" t="s">
        <v>30</v>
      </c>
      <c r="I236" s="12" t="s">
        <v>31</v>
      </c>
      <c r="J236" s="12" t="s">
        <v>83</v>
      </c>
      <c r="K236" s="12" t="s">
        <v>33</v>
      </c>
      <c r="L236" s="12" t="s">
        <v>1535</v>
      </c>
      <c r="M236" s="12" t="s">
        <v>1536</v>
      </c>
      <c r="N236" s="12" t="s">
        <v>36</v>
      </c>
      <c r="O236" s="12" t="s">
        <v>1537</v>
      </c>
      <c r="P236" s="12"/>
    </row>
    <row r="237" spans="1:16" ht="25.5">
      <c r="A237" s="12" t="s">
        <v>1539</v>
      </c>
      <c r="B237" s="12" t="s">
        <v>1540</v>
      </c>
      <c r="C237" s="12" t="s">
        <v>26</v>
      </c>
      <c r="D237" s="12" t="s">
        <v>1201</v>
      </c>
      <c r="E237" s="12" t="s">
        <v>1202</v>
      </c>
      <c r="F237" s="12" t="s">
        <v>1541</v>
      </c>
      <c r="G237" s="12">
        <v>3</v>
      </c>
      <c r="H237" s="12" t="s">
        <v>263</v>
      </c>
      <c r="I237" s="12" t="s">
        <v>31</v>
      </c>
      <c r="J237" s="12" t="s">
        <v>169</v>
      </c>
      <c r="K237" s="12" t="s">
        <v>75</v>
      </c>
      <c r="L237" s="12" t="s">
        <v>1542</v>
      </c>
      <c r="M237" s="12" t="s">
        <v>1543</v>
      </c>
      <c r="N237" s="12" t="s">
        <v>36</v>
      </c>
      <c r="O237" s="12"/>
      <c r="P237" s="12"/>
    </row>
    <row r="238" spans="1:16" ht="25.5">
      <c r="A238" s="12" t="s">
        <v>1545</v>
      </c>
      <c r="B238" s="12" t="s">
        <v>1546</v>
      </c>
      <c r="C238" s="12" t="s">
        <v>26</v>
      </c>
      <c r="D238" s="12" t="s">
        <v>1547</v>
      </c>
      <c r="E238" s="12" t="s">
        <v>1548</v>
      </c>
      <c r="F238" s="12" t="s">
        <v>1549</v>
      </c>
      <c r="G238" s="12">
        <v>5</v>
      </c>
      <c r="H238" s="12" t="s">
        <v>30</v>
      </c>
      <c r="I238" s="12" t="s">
        <v>31</v>
      </c>
      <c r="J238" s="12" t="s">
        <v>47</v>
      </c>
      <c r="K238" s="12" t="s">
        <v>33</v>
      </c>
      <c r="L238" s="12" t="s">
        <v>1550</v>
      </c>
      <c r="M238" s="12" t="s">
        <v>1551</v>
      </c>
      <c r="N238" s="12" t="s">
        <v>36</v>
      </c>
      <c r="O238" s="12"/>
      <c r="P238" s="12"/>
    </row>
    <row r="239" spans="1:16" ht="25.5">
      <c r="A239" s="12" t="s">
        <v>1553</v>
      </c>
      <c r="B239" s="12" t="s">
        <v>1554</v>
      </c>
      <c r="C239" s="12" t="s">
        <v>26</v>
      </c>
      <c r="D239" s="12" t="s">
        <v>1547</v>
      </c>
      <c r="E239" s="12" t="s">
        <v>1548</v>
      </c>
      <c r="F239" s="12" t="s">
        <v>1555</v>
      </c>
      <c r="G239" s="12">
        <v>5</v>
      </c>
      <c r="H239" s="12" t="s">
        <v>30</v>
      </c>
      <c r="I239" s="12" t="s">
        <v>31</v>
      </c>
      <c r="J239" s="12" t="s">
        <v>74</v>
      </c>
      <c r="K239" s="12" t="s">
        <v>33</v>
      </c>
      <c r="L239" s="12" t="s">
        <v>1556</v>
      </c>
      <c r="M239" s="12" t="s">
        <v>1557</v>
      </c>
      <c r="N239" s="12" t="s">
        <v>36</v>
      </c>
      <c r="O239" s="12"/>
      <c r="P239" s="12"/>
    </row>
    <row r="240" spans="1:16" ht="25.5">
      <c r="A240" s="12" t="s">
        <v>1559</v>
      </c>
      <c r="B240" s="12" t="s">
        <v>1560</v>
      </c>
      <c r="C240" s="12" t="s">
        <v>26</v>
      </c>
      <c r="D240" s="12" t="s">
        <v>1547</v>
      </c>
      <c r="E240" s="12" t="s">
        <v>1561</v>
      </c>
      <c r="F240" s="12" t="s">
        <v>1562</v>
      </c>
      <c r="G240" s="12">
        <v>5</v>
      </c>
      <c r="H240" s="12" t="s">
        <v>30</v>
      </c>
      <c r="I240" s="12" t="s">
        <v>31</v>
      </c>
      <c r="J240" s="12" t="s">
        <v>74</v>
      </c>
      <c r="K240" s="12" t="s">
        <v>33</v>
      </c>
      <c r="L240" s="12" t="s">
        <v>1563</v>
      </c>
      <c r="M240" s="12" t="s">
        <v>1564</v>
      </c>
      <c r="N240" s="12" t="s">
        <v>36</v>
      </c>
      <c r="O240" s="12"/>
      <c r="P240" s="12"/>
    </row>
    <row r="241" spans="1:16" ht="25.5">
      <c r="A241" s="12" t="s">
        <v>1566</v>
      </c>
      <c r="B241" s="12" t="s">
        <v>1567</v>
      </c>
      <c r="C241" s="12" t="s">
        <v>26</v>
      </c>
      <c r="D241" s="12" t="s">
        <v>1547</v>
      </c>
      <c r="E241" s="12" t="s">
        <v>1568</v>
      </c>
      <c r="F241" s="12" t="s">
        <v>1569</v>
      </c>
      <c r="G241" s="12">
        <v>4</v>
      </c>
      <c r="H241" s="12" t="s">
        <v>168</v>
      </c>
      <c r="I241" s="12" t="s">
        <v>31</v>
      </c>
      <c r="J241" s="12" t="s">
        <v>83</v>
      </c>
      <c r="K241" s="12" t="s">
        <v>33</v>
      </c>
      <c r="L241" s="12" t="s">
        <v>1570</v>
      </c>
      <c r="M241" s="12" t="s">
        <v>1571</v>
      </c>
      <c r="N241" s="12" t="s">
        <v>36</v>
      </c>
      <c r="O241" s="12"/>
      <c r="P241" s="12"/>
    </row>
    <row r="242" spans="1:16" ht="25.5">
      <c r="A242" s="12" t="s">
        <v>1573</v>
      </c>
      <c r="B242" s="12" t="s">
        <v>1574</v>
      </c>
      <c r="C242" s="12" t="s">
        <v>26</v>
      </c>
      <c r="D242" s="12" t="s">
        <v>1547</v>
      </c>
      <c r="E242" s="12" t="s">
        <v>1561</v>
      </c>
      <c r="F242" s="12" t="s">
        <v>1575</v>
      </c>
      <c r="G242" s="12">
        <v>4</v>
      </c>
      <c r="H242" s="12" t="s">
        <v>168</v>
      </c>
      <c r="I242" s="12" t="s">
        <v>31</v>
      </c>
      <c r="J242" s="12" t="s">
        <v>83</v>
      </c>
      <c r="K242" s="12" t="s">
        <v>33</v>
      </c>
      <c r="L242" s="12" t="s">
        <v>1576</v>
      </c>
      <c r="M242" s="12" t="s">
        <v>1577</v>
      </c>
      <c r="N242" s="12" t="s">
        <v>36</v>
      </c>
      <c r="O242" s="12"/>
      <c r="P242" s="12"/>
    </row>
    <row r="243" spans="1:16" ht="25.5">
      <c r="A243" s="12" t="s">
        <v>1578</v>
      </c>
      <c r="B243" s="12" t="s">
        <v>1579</v>
      </c>
      <c r="C243" s="12" t="s">
        <v>26</v>
      </c>
      <c r="D243" s="12" t="s">
        <v>1547</v>
      </c>
      <c r="E243" s="12" t="s">
        <v>1580</v>
      </c>
      <c r="F243" s="12" t="s">
        <v>1581</v>
      </c>
      <c r="G243" s="12">
        <v>5</v>
      </c>
      <c r="H243" s="12" t="s">
        <v>30</v>
      </c>
      <c r="I243" s="12" t="s">
        <v>31</v>
      </c>
      <c r="J243" s="12" t="s">
        <v>83</v>
      </c>
      <c r="K243" s="12" t="s">
        <v>33</v>
      </c>
      <c r="L243" s="12" t="s">
        <v>1582</v>
      </c>
      <c r="M243" s="12" t="s">
        <v>1583</v>
      </c>
      <c r="N243" s="12" t="s">
        <v>36</v>
      </c>
      <c r="O243" s="12"/>
      <c r="P243" s="12"/>
    </row>
    <row r="244" spans="1:16" ht="25.5">
      <c r="A244" s="12" t="s">
        <v>1585</v>
      </c>
      <c r="B244" s="12" t="s">
        <v>1586</v>
      </c>
      <c r="C244" s="12" t="s">
        <v>26</v>
      </c>
      <c r="D244" s="12" t="s">
        <v>1547</v>
      </c>
      <c r="E244" s="12" t="s">
        <v>1587</v>
      </c>
      <c r="F244" s="12" t="s">
        <v>1588</v>
      </c>
      <c r="G244" s="12">
        <v>4</v>
      </c>
      <c r="H244" s="12" t="s">
        <v>168</v>
      </c>
      <c r="I244" s="12" t="s">
        <v>73</v>
      </c>
      <c r="J244" s="12" t="s">
        <v>169</v>
      </c>
      <c r="K244" s="12" t="s">
        <v>75</v>
      </c>
      <c r="L244" s="12" t="s">
        <v>1589</v>
      </c>
      <c r="M244" s="12" t="s">
        <v>1590</v>
      </c>
      <c r="N244" s="12" t="s">
        <v>36</v>
      </c>
      <c r="O244" s="12"/>
      <c r="P244" s="12"/>
    </row>
    <row r="245" spans="1:16" ht="25.5">
      <c r="A245" s="12" t="s">
        <v>1592</v>
      </c>
      <c r="B245" s="12" t="s">
        <v>719</v>
      </c>
      <c r="C245" s="12" t="s">
        <v>26</v>
      </c>
      <c r="D245" s="12" t="s">
        <v>1547</v>
      </c>
      <c r="E245" s="12" t="s">
        <v>1593</v>
      </c>
      <c r="F245" s="12" t="s">
        <v>1594</v>
      </c>
      <c r="G245" s="12">
        <v>5</v>
      </c>
      <c r="H245" s="12" t="s">
        <v>30</v>
      </c>
      <c r="I245" s="12" t="s">
        <v>31</v>
      </c>
      <c r="J245" s="12" t="s">
        <v>47</v>
      </c>
      <c r="K245" s="12" t="s">
        <v>33</v>
      </c>
      <c r="L245" s="12" t="s">
        <v>1595</v>
      </c>
      <c r="M245" s="12" t="s">
        <v>1596</v>
      </c>
      <c r="N245" s="12" t="s">
        <v>36</v>
      </c>
      <c r="O245" s="12"/>
      <c r="P245" s="12"/>
    </row>
    <row r="246" spans="1:16" ht="25.5">
      <c r="A246" s="12" t="s">
        <v>1598</v>
      </c>
      <c r="B246" s="12" t="s">
        <v>1599</v>
      </c>
      <c r="C246" s="12" t="s">
        <v>26</v>
      </c>
      <c r="D246" s="12" t="s">
        <v>1547</v>
      </c>
      <c r="E246" s="12" t="s">
        <v>1593</v>
      </c>
      <c r="F246" s="12" t="s">
        <v>1600</v>
      </c>
      <c r="G246" s="12">
        <v>4</v>
      </c>
      <c r="H246" s="12" t="s">
        <v>168</v>
      </c>
      <c r="I246" s="12" t="s">
        <v>31</v>
      </c>
      <c r="J246" s="12" t="s">
        <v>83</v>
      </c>
      <c r="K246" s="12" t="s">
        <v>33</v>
      </c>
      <c r="L246" s="12" t="s">
        <v>1601</v>
      </c>
      <c r="M246" s="12" t="s">
        <v>1602</v>
      </c>
      <c r="N246" s="12" t="s">
        <v>36</v>
      </c>
      <c r="O246" s="12"/>
      <c r="P246" s="12"/>
    </row>
    <row r="247" spans="1:16" ht="25.5">
      <c r="A247" s="12" t="s">
        <v>1604</v>
      </c>
      <c r="B247" s="12" t="s">
        <v>1605</v>
      </c>
      <c r="C247" s="12" t="s">
        <v>26</v>
      </c>
      <c r="D247" s="12" t="s">
        <v>1547</v>
      </c>
      <c r="E247" s="12" t="s">
        <v>1606</v>
      </c>
      <c r="F247" s="12" t="s">
        <v>1607</v>
      </c>
      <c r="G247" s="12">
        <v>4</v>
      </c>
      <c r="H247" s="12" t="s">
        <v>168</v>
      </c>
      <c r="I247" s="12" t="s">
        <v>73</v>
      </c>
      <c r="J247" s="12" t="s">
        <v>169</v>
      </c>
      <c r="K247" s="12" t="s">
        <v>75</v>
      </c>
      <c r="L247" s="12" t="s">
        <v>1608</v>
      </c>
      <c r="M247" s="12" t="s">
        <v>1609</v>
      </c>
      <c r="N247" s="12" t="s">
        <v>36</v>
      </c>
      <c r="O247" s="12"/>
      <c r="P247" s="12"/>
    </row>
    <row r="248" spans="1:16" ht="38.25">
      <c r="A248" s="12" t="s">
        <v>1611</v>
      </c>
      <c r="B248" s="12" t="s">
        <v>1612</v>
      </c>
      <c r="C248" s="12" t="s">
        <v>26</v>
      </c>
      <c r="D248" s="12" t="s">
        <v>1547</v>
      </c>
      <c r="E248" s="12" t="s">
        <v>1606</v>
      </c>
      <c r="F248" s="12" t="s">
        <v>1613</v>
      </c>
      <c r="G248" s="12">
        <v>4</v>
      </c>
      <c r="H248" s="12" t="s">
        <v>168</v>
      </c>
      <c r="I248" s="12" t="s">
        <v>31</v>
      </c>
      <c r="J248" s="12" t="s">
        <v>83</v>
      </c>
      <c r="K248" s="12" t="s">
        <v>33</v>
      </c>
      <c r="L248" s="12" t="s">
        <v>1614</v>
      </c>
      <c r="M248" s="12" t="s">
        <v>1615</v>
      </c>
      <c r="N248" s="12" t="s">
        <v>36</v>
      </c>
      <c r="O248" s="12"/>
      <c r="P248" s="12" t="s">
        <v>1616</v>
      </c>
    </row>
    <row r="249" spans="1:16" ht="25.5">
      <c r="A249" s="12" t="s">
        <v>1617</v>
      </c>
      <c r="B249" s="12" t="s">
        <v>1618</v>
      </c>
      <c r="C249" s="12" t="s">
        <v>26</v>
      </c>
      <c r="D249" s="12" t="s">
        <v>1547</v>
      </c>
      <c r="E249" s="12" t="s">
        <v>1593</v>
      </c>
      <c r="F249" s="12" t="s">
        <v>1619</v>
      </c>
      <c r="G249" s="12">
        <v>4</v>
      </c>
      <c r="H249" s="12" t="s">
        <v>168</v>
      </c>
      <c r="I249" s="12" t="s">
        <v>31</v>
      </c>
      <c r="J249" s="12" t="s">
        <v>74</v>
      </c>
      <c r="K249" s="12" t="s">
        <v>33</v>
      </c>
      <c r="L249" s="12" t="s">
        <v>1620</v>
      </c>
      <c r="M249" s="12" t="s">
        <v>1621</v>
      </c>
      <c r="N249" s="12" t="s">
        <v>36</v>
      </c>
      <c r="O249" s="12"/>
      <c r="P249" s="12"/>
    </row>
    <row r="250" spans="1:16" ht="38.25">
      <c r="A250" s="12" t="s">
        <v>1623</v>
      </c>
      <c r="B250" s="12" t="s">
        <v>1624</v>
      </c>
      <c r="C250" s="12" t="s">
        <v>26</v>
      </c>
      <c r="D250" s="12" t="s">
        <v>1547</v>
      </c>
      <c r="E250" s="12" t="s">
        <v>1593</v>
      </c>
      <c r="F250" s="12" t="s">
        <v>1625</v>
      </c>
      <c r="G250" s="12">
        <v>4</v>
      </c>
      <c r="H250" s="12" t="s">
        <v>168</v>
      </c>
      <c r="I250" s="12" t="s">
        <v>31</v>
      </c>
      <c r="J250" s="12" t="s">
        <v>83</v>
      </c>
      <c r="K250" s="12" t="s">
        <v>33</v>
      </c>
      <c r="L250" s="12" t="s">
        <v>1626</v>
      </c>
      <c r="M250" s="12" t="s">
        <v>1627</v>
      </c>
      <c r="N250" s="12" t="s">
        <v>36</v>
      </c>
      <c r="O250" s="12"/>
      <c r="P250" s="12" t="s">
        <v>1628</v>
      </c>
    </row>
    <row r="251" spans="1:16" ht="89.25">
      <c r="A251" s="12" t="s">
        <v>1630</v>
      </c>
      <c r="B251" s="12" t="s">
        <v>1631</v>
      </c>
      <c r="C251" s="12" t="s">
        <v>26</v>
      </c>
      <c r="D251" s="12" t="s">
        <v>1547</v>
      </c>
      <c r="E251" s="12" t="s">
        <v>1632</v>
      </c>
      <c r="F251" s="12" t="s">
        <v>1633</v>
      </c>
      <c r="G251" s="12">
        <v>4</v>
      </c>
      <c r="H251" s="12" t="s">
        <v>168</v>
      </c>
      <c r="I251" s="12" t="s">
        <v>31</v>
      </c>
      <c r="J251" s="12" t="s">
        <v>83</v>
      </c>
      <c r="K251" s="12" t="s">
        <v>33</v>
      </c>
      <c r="L251" s="12" t="s">
        <v>1634</v>
      </c>
      <c r="M251" s="12" t="s">
        <v>1635</v>
      </c>
      <c r="N251" s="12" t="s">
        <v>36</v>
      </c>
      <c r="O251" s="12"/>
      <c r="P251" s="12" t="s">
        <v>1636</v>
      </c>
    </row>
    <row r="252" spans="1:16" ht="25.5">
      <c r="A252" s="12" t="s">
        <v>1637</v>
      </c>
      <c r="B252" s="12" t="s">
        <v>1638</v>
      </c>
      <c r="C252" s="12" t="s">
        <v>26</v>
      </c>
      <c r="D252" s="12" t="s">
        <v>1547</v>
      </c>
      <c r="E252" s="12" t="s">
        <v>1639</v>
      </c>
      <c r="F252" s="12" t="s">
        <v>1640</v>
      </c>
      <c r="G252" s="12">
        <v>3</v>
      </c>
      <c r="H252" s="12" t="s">
        <v>263</v>
      </c>
      <c r="I252" s="12" t="s">
        <v>31</v>
      </c>
      <c r="J252" s="12" t="s">
        <v>169</v>
      </c>
      <c r="K252" s="12" t="s">
        <v>75</v>
      </c>
      <c r="L252" s="12" t="s">
        <v>1641</v>
      </c>
      <c r="M252" s="12" t="s">
        <v>1642</v>
      </c>
      <c r="N252" s="12" t="s">
        <v>36</v>
      </c>
      <c r="O252" s="12"/>
      <c r="P252" s="12"/>
    </row>
    <row r="253" spans="1:16" ht="25.5">
      <c r="A253" s="12" t="s">
        <v>1644</v>
      </c>
      <c r="B253" s="12" t="s">
        <v>1645</v>
      </c>
      <c r="C253" s="12" t="s">
        <v>26</v>
      </c>
      <c r="D253" s="12" t="s">
        <v>1547</v>
      </c>
      <c r="E253" s="12" t="s">
        <v>1646</v>
      </c>
      <c r="F253" s="12" t="s">
        <v>1647</v>
      </c>
      <c r="G253" s="12">
        <v>5</v>
      </c>
      <c r="H253" s="12" t="s">
        <v>30</v>
      </c>
      <c r="I253" s="12" t="s">
        <v>73</v>
      </c>
      <c r="J253" s="12" t="s">
        <v>83</v>
      </c>
      <c r="K253" s="12" t="s">
        <v>33</v>
      </c>
      <c r="L253" s="12" t="s">
        <v>1648</v>
      </c>
      <c r="M253" s="12" t="s">
        <v>1649</v>
      </c>
      <c r="N253" s="12" t="s">
        <v>36</v>
      </c>
      <c r="O253" s="12"/>
      <c r="P253" s="12"/>
    </row>
    <row r="254" spans="1:16" ht="25.5">
      <c r="A254" s="12" t="s">
        <v>1651</v>
      </c>
      <c r="B254" s="12" t="s">
        <v>1652</v>
      </c>
      <c r="C254" s="12" t="s">
        <v>26</v>
      </c>
      <c r="D254" s="12" t="s">
        <v>1547</v>
      </c>
      <c r="E254" s="12" t="s">
        <v>1606</v>
      </c>
      <c r="F254" s="12" t="s">
        <v>1653</v>
      </c>
      <c r="G254" s="12">
        <v>4</v>
      </c>
      <c r="H254" s="12" t="s">
        <v>168</v>
      </c>
      <c r="I254" s="12" t="s">
        <v>31</v>
      </c>
      <c r="J254" s="12" t="s">
        <v>83</v>
      </c>
      <c r="K254" s="12" t="s">
        <v>33</v>
      </c>
      <c r="L254" s="12" t="s">
        <v>1654</v>
      </c>
      <c r="M254" s="12" t="s">
        <v>1655</v>
      </c>
      <c r="N254" s="12" t="s">
        <v>36</v>
      </c>
      <c r="O254" s="12"/>
      <c r="P254" s="12"/>
    </row>
    <row r="255" spans="1:16">
      <c r="A255" s="12" t="s">
        <v>1656</v>
      </c>
      <c r="B255" s="12" t="s">
        <v>1657</v>
      </c>
      <c r="C255" s="12" t="s">
        <v>26</v>
      </c>
      <c r="D255" s="12" t="s">
        <v>1547</v>
      </c>
      <c r="E255" s="12" t="s">
        <v>1658</v>
      </c>
      <c r="F255" s="12" t="s">
        <v>1659</v>
      </c>
      <c r="G255" s="12">
        <v>4</v>
      </c>
      <c r="H255" s="12" t="s">
        <v>168</v>
      </c>
      <c r="I255" s="12" t="s">
        <v>31</v>
      </c>
      <c r="J255" s="12" t="s">
        <v>83</v>
      </c>
      <c r="K255" s="12" t="s">
        <v>33</v>
      </c>
      <c r="L255" s="12" t="s">
        <v>1660</v>
      </c>
      <c r="M255" s="12" t="s">
        <v>1661</v>
      </c>
      <c r="N255" s="12" t="s">
        <v>36</v>
      </c>
      <c r="O255" s="12"/>
      <c r="P255" s="12"/>
    </row>
    <row r="256" spans="1:16" ht="25.5">
      <c r="A256" s="12" t="s">
        <v>1662</v>
      </c>
      <c r="B256" s="12" t="s">
        <v>1663</v>
      </c>
      <c r="C256" s="12" t="s">
        <v>26</v>
      </c>
      <c r="D256" s="12" t="s">
        <v>1547</v>
      </c>
      <c r="E256" s="12" t="s">
        <v>1664</v>
      </c>
      <c r="F256" s="12" t="s">
        <v>1665</v>
      </c>
      <c r="G256" s="12">
        <v>4</v>
      </c>
      <c r="H256" s="12" t="s">
        <v>168</v>
      </c>
      <c r="I256" s="12" t="s">
        <v>31</v>
      </c>
      <c r="J256" s="12" t="s">
        <v>83</v>
      </c>
      <c r="K256" s="12" t="s">
        <v>33</v>
      </c>
      <c r="L256" s="12" t="s">
        <v>1666</v>
      </c>
      <c r="M256" s="12" t="s">
        <v>1667</v>
      </c>
      <c r="N256" s="12" t="s">
        <v>36</v>
      </c>
      <c r="O256" s="12"/>
      <c r="P256" s="12"/>
    </row>
    <row r="257" spans="1:16" ht="38.25">
      <c r="A257" s="12" t="s">
        <v>1668</v>
      </c>
      <c r="B257" s="12" t="s">
        <v>1669</v>
      </c>
      <c r="C257" s="12" t="s">
        <v>26</v>
      </c>
      <c r="D257" s="12" t="s">
        <v>1547</v>
      </c>
      <c r="E257" s="12" t="s">
        <v>1561</v>
      </c>
      <c r="F257" s="12" t="s">
        <v>1670</v>
      </c>
      <c r="G257" s="12">
        <v>3</v>
      </c>
      <c r="H257" s="12" t="s">
        <v>263</v>
      </c>
      <c r="I257" s="12" t="s">
        <v>31</v>
      </c>
      <c r="J257" s="12" t="s">
        <v>169</v>
      </c>
      <c r="K257" s="12" t="s">
        <v>75</v>
      </c>
      <c r="L257" s="12" t="s">
        <v>1671</v>
      </c>
      <c r="M257" s="12" t="s">
        <v>1672</v>
      </c>
      <c r="N257" s="12" t="s">
        <v>36</v>
      </c>
      <c r="O257" s="12"/>
      <c r="P257" s="12" t="s">
        <v>1673</v>
      </c>
    </row>
    <row r="258" spans="1:16" ht="25.5">
      <c r="A258" s="12" t="s">
        <v>1674</v>
      </c>
      <c r="B258" s="12" t="s">
        <v>1675</v>
      </c>
      <c r="C258" s="12" t="s">
        <v>26</v>
      </c>
      <c r="D258" s="12" t="s">
        <v>1547</v>
      </c>
      <c r="E258" s="12" t="s">
        <v>1676</v>
      </c>
      <c r="F258" s="12" t="s">
        <v>1677</v>
      </c>
      <c r="G258" s="12">
        <v>4</v>
      </c>
      <c r="H258" s="12" t="s">
        <v>168</v>
      </c>
      <c r="I258" s="12" t="s">
        <v>73</v>
      </c>
      <c r="J258" s="12" t="s">
        <v>169</v>
      </c>
      <c r="K258" s="12" t="s">
        <v>75</v>
      </c>
      <c r="L258" s="12" t="s">
        <v>1678</v>
      </c>
      <c r="M258" s="12" t="s">
        <v>1679</v>
      </c>
      <c r="N258" s="12" t="s">
        <v>36</v>
      </c>
      <c r="O258" s="12"/>
      <c r="P258" s="12"/>
    </row>
    <row r="259" spans="1:16" ht="25.5">
      <c r="A259" s="12" t="s">
        <v>1680</v>
      </c>
      <c r="B259" s="12" t="s">
        <v>1681</v>
      </c>
      <c r="C259" s="12" t="s">
        <v>26</v>
      </c>
      <c r="D259" s="12" t="s">
        <v>1547</v>
      </c>
      <c r="E259" s="12" t="s">
        <v>1682</v>
      </c>
      <c r="F259" s="12" t="s">
        <v>1683</v>
      </c>
      <c r="G259" s="12">
        <v>4</v>
      </c>
      <c r="H259" s="12" t="s">
        <v>168</v>
      </c>
      <c r="I259" s="12" t="s">
        <v>31</v>
      </c>
      <c r="J259" s="12" t="s">
        <v>83</v>
      </c>
      <c r="K259" s="12" t="s">
        <v>33</v>
      </c>
      <c r="L259" s="12" t="s">
        <v>1684</v>
      </c>
      <c r="M259" s="12" t="s">
        <v>1685</v>
      </c>
      <c r="N259" s="12" t="s">
        <v>36</v>
      </c>
      <c r="O259" s="12"/>
      <c r="P259" s="12"/>
    </row>
    <row r="260" spans="1:16" ht="25.5">
      <c r="A260" s="12" t="s">
        <v>1686</v>
      </c>
      <c r="B260" s="12" t="s">
        <v>1687</v>
      </c>
      <c r="C260" s="12" t="s">
        <v>26</v>
      </c>
      <c r="D260" s="12" t="s">
        <v>1547</v>
      </c>
      <c r="E260" s="12" t="s">
        <v>1688</v>
      </c>
      <c r="F260" s="12" t="s">
        <v>1689</v>
      </c>
      <c r="G260" s="12">
        <v>3</v>
      </c>
      <c r="H260" s="12" t="s">
        <v>263</v>
      </c>
      <c r="I260" s="12" t="s">
        <v>31</v>
      </c>
      <c r="J260" s="12" t="s">
        <v>169</v>
      </c>
      <c r="K260" s="12" t="s">
        <v>75</v>
      </c>
      <c r="L260" s="12" t="s">
        <v>1690</v>
      </c>
      <c r="M260" s="12" t="s">
        <v>1691</v>
      </c>
      <c r="N260" s="12" t="s">
        <v>36</v>
      </c>
      <c r="O260" s="12"/>
      <c r="P260" s="12"/>
    </row>
    <row r="261" spans="1:16" ht="25.5">
      <c r="A261" s="12" t="s">
        <v>1692</v>
      </c>
      <c r="B261" s="12" t="s">
        <v>1693</v>
      </c>
      <c r="C261" s="12" t="s">
        <v>26</v>
      </c>
      <c r="D261" s="12" t="s">
        <v>1547</v>
      </c>
      <c r="E261" s="12" t="s">
        <v>1694</v>
      </c>
      <c r="F261" s="12" t="s">
        <v>1695</v>
      </c>
      <c r="G261" s="12">
        <v>4</v>
      </c>
      <c r="H261" s="12" t="s">
        <v>168</v>
      </c>
      <c r="I261" s="12" t="s">
        <v>31</v>
      </c>
      <c r="J261" s="12" t="s">
        <v>83</v>
      </c>
      <c r="K261" s="12" t="s">
        <v>33</v>
      </c>
      <c r="L261" s="12" t="s">
        <v>1696</v>
      </c>
      <c r="M261" s="12" t="s">
        <v>1697</v>
      </c>
      <c r="N261" s="12" t="s">
        <v>36</v>
      </c>
      <c r="O261" s="12"/>
      <c r="P261" s="12"/>
    </row>
    <row r="262" spans="1:16" ht="25.5">
      <c r="A262" s="12" t="s">
        <v>1698</v>
      </c>
      <c r="B262" s="12" t="s">
        <v>1699</v>
      </c>
      <c r="C262" s="12" t="s">
        <v>26</v>
      </c>
      <c r="D262" s="12" t="s">
        <v>1547</v>
      </c>
      <c r="E262" s="12" t="s">
        <v>1639</v>
      </c>
      <c r="F262" s="12" t="s">
        <v>1700</v>
      </c>
      <c r="G262" s="12">
        <v>4</v>
      </c>
      <c r="H262" s="12" t="s">
        <v>168</v>
      </c>
      <c r="I262" s="12" t="s">
        <v>31</v>
      </c>
      <c r="J262" s="12" t="s">
        <v>83</v>
      </c>
      <c r="K262" s="12" t="s">
        <v>33</v>
      </c>
      <c r="L262" s="12" t="s">
        <v>1701</v>
      </c>
      <c r="M262" s="12" t="s">
        <v>1702</v>
      </c>
      <c r="N262" s="12" t="s">
        <v>36</v>
      </c>
      <c r="O262" s="12"/>
      <c r="P262" s="12"/>
    </row>
    <row r="263" spans="1:16" ht="38.25">
      <c r="A263" s="12" t="s">
        <v>1703</v>
      </c>
      <c r="B263" s="12" t="s">
        <v>1704</v>
      </c>
      <c r="C263" s="12" t="s">
        <v>26</v>
      </c>
      <c r="D263" s="12" t="s">
        <v>1547</v>
      </c>
      <c r="E263" s="12" t="s">
        <v>1694</v>
      </c>
      <c r="F263" s="12" t="s">
        <v>1705</v>
      </c>
      <c r="G263" s="12">
        <v>5</v>
      </c>
      <c r="H263" s="12" t="s">
        <v>30</v>
      </c>
      <c r="I263" s="12" t="s">
        <v>31</v>
      </c>
      <c r="J263" s="12" t="s">
        <v>74</v>
      </c>
      <c r="K263" s="12" t="s">
        <v>33</v>
      </c>
      <c r="L263" s="12" t="s">
        <v>1706</v>
      </c>
      <c r="M263" s="12" t="s">
        <v>1707</v>
      </c>
      <c r="N263" s="12" t="s">
        <v>36</v>
      </c>
      <c r="O263" s="12"/>
      <c r="P263" s="12" t="s">
        <v>1708</v>
      </c>
    </row>
    <row r="264" spans="1:16" ht="25.5">
      <c r="A264" s="12" t="s">
        <v>1709</v>
      </c>
      <c r="B264" s="12" t="s">
        <v>1710</v>
      </c>
      <c r="C264" s="12" t="s">
        <v>26</v>
      </c>
      <c r="D264" s="12" t="s">
        <v>1547</v>
      </c>
      <c r="E264" s="12" t="s">
        <v>1694</v>
      </c>
      <c r="F264" s="12" t="s">
        <v>1711</v>
      </c>
      <c r="G264" s="12">
        <v>4</v>
      </c>
      <c r="H264" s="12" t="s">
        <v>168</v>
      </c>
      <c r="I264" s="12" t="s">
        <v>31</v>
      </c>
      <c r="J264" s="12" t="s">
        <v>83</v>
      </c>
      <c r="K264" s="12" t="s">
        <v>33</v>
      </c>
      <c r="L264" s="12" t="s">
        <v>1712</v>
      </c>
      <c r="M264" s="12" t="s">
        <v>1713</v>
      </c>
      <c r="N264" s="12" t="s">
        <v>36</v>
      </c>
      <c r="O264" s="12"/>
      <c r="P264" s="12"/>
    </row>
    <row r="265" spans="1:16" ht="25.5">
      <c r="A265" s="12" t="s">
        <v>1714</v>
      </c>
      <c r="B265" s="12" t="s">
        <v>1715</v>
      </c>
      <c r="C265" s="12" t="s">
        <v>26</v>
      </c>
      <c r="D265" s="12" t="s">
        <v>1547</v>
      </c>
      <c r="E265" s="12" t="s">
        <v>1716</v>
      </c>
      <c r="F265" s="12" t="s">
        <v>1717</v>
      </c>
      <c r="G265" s="12">
        <v>4</v>
      </c>
      <c r="H265" s="12" t="s">
        <v>168</v>
      </c>
      <c r="I265" s="12" t="s">
        <v>31</v>
      </c>
      <c r="J265" s="12" t="s">
        <v>83</v>
      </c>
      <c r="K265" s="12" t="s">
        <v>33</v>
      </c>
      <c r="L265" s="12" t="s">
        <v>1718</v>
      </c>
      <c r="M265" s="12" t="s">
        <v>1719</v>
      </c>
      <c r="N265" s="12" t="s">
        <v>36</v>
      </c>
      <c r="O265" s="12"/>
      <c r="P265" s="12"/>
    </row>
    <row r="266" spans="1:16" ht="25.5">
      <c r="A266" s="12" t="s">
        <v>1720</v>
      </c>
      <c r="B266" s="12" t="s">
        <v>1721</v>
      </c>
      <c r="C266" s="12" t="s">
        <v>26</v>
      </c>
      <c r="D266" s="12" t="s">
        <v>1547</v>
      </c>
      <c r="E266" s="12" t="s">
        <v>1716</v>
      </c>
      <c r="F266" s="12" t="s">
        <v>1722</v>
      </c>
      <c r="G266" s="12">
        <v>3</v>
      </c>
      <c r="H266" s="12" t="s">
        <v>263</v>
      </c>
      <c r="I266" s="12" t="s">
        <v>31</v>
      </c>
      <c r="J266" s="12" t="s">
        <v>169</v>
      </c>
      <c r="K266" s="12" t="s">
        <v>75</v>
      </c>
      <c r="L266" s="12" t="s">
        <v>1723</v>
      </c>
      <c r="M266" s="12" t="s">
        <v>1724</v>
      </c>
      <c r="N266" s="12" t="s">
        <v>36</v>
      </c>
      <c r="O266" s="12"/>
      <c r="P266" s="12"/>
    </row>
    <row r="267" spans="1:16" ht="25.5">
      <c r="A267" s="12" t="s">
        <v>1725</v>
      </c>
      <c r="B267" s="12" t="s">
        <v>1726</v>
      </c>
      <c r="C267" s="12" t="s">
        <v>26</v>
      </c>
      <c r="D267" s="12" t="s">
        <v>1547</v>
      </c>
      <c r="E267" s="12" t="s">
        <v>1727</v>
      </c>
      <c r="F267" s="12" t="s">
        <v>1728</v>
      </c>
      <c r="G267" s="12">
        <v>4</v>
      </c>
      <c r="H267" s="12" t="s">
        <v>168</v>
      </c>
      <c r="I267" s="12" t="s">
        <v>31</v>
      </c>
      <c r="J267" s="12" t="s">
        <v>83</v>
      </c>
      <c r="K267" s="12" t="s">
        <v>33</v>
      </c>
      <c r="L267" s="12" t="s">
        <v>1729</v>
      </c>
      <c r="M267" s="12" t="s">
        <v>1730</v>
      </c>
      <c r="N267" s="12" t="s">
        <v>36</v>
      </c>
      <c r="O267" s="12"/>
      <c r="P267" s="12"/>
    </row>
    <row r="268" spans="1:16" ht="25.5">
      <c r="A268" s="12" t="s">
        <v>1731</v>
      </c>
      <c r="B268" s="12" t="s">
        <v>1732</v>
      </c>
      <c r="C268" s="12" t="s">
        <v>26</v>
      </c>
      <c r="D268" s="12" t="s">
        <v>1547</v>
      </c>
      <c r="E268" s="12" t="s">
        <v>1727</v>
      </c>
      <c r="F268" s="12" t="s">
        <v>1733</v>
      </c>
      <c r="G268" s="12">
        <v>4</v>
      </c>
      <c r="H268" s="12" t="s">
        <v>168</v>
      </c>
      <c r="I268" s="12" t="s">
        <v>31</v>
      </c>
      <c r="J268" s="12" t="s">
        <v>83</v>
      </c>
      <c r="K268" s="12" t="s">
        <v>75</v>
      </c>
      <c r="L268" s="12" t="s">
        <v>1734</v>
      </c>
      <c r="M268" s="12" t="s">
        <v>1735</v>
      </c>
      <c r="N268" s="12" t="s">
        <v>36</v>
      </c>
      <c r="O268" s="12"/>
      <c r="P268" s="12"/>
    </row>
    <row r="269" spans="1:16" ht="25.5">
      <c r="A269" s="12" t="s">
        <v>1736</v>
      </c>
      <c r="B269" s="12" t="s">
        <v>1737</v>
      </c>
      <c r="C269" s="12" t="s">
        <v>26</v>
      </c>
      <c r="D269" s="12" t="s">
        <v>1547</v>
      </c>
      <c r="E269" s="12" t="s">
        <v>1727</v>
      </c>
      <c r="F269" s="12" t="s">
        <v>1738</v>
      </c>
      <c r="G269" s="12">
        <v>4</v>
      </c>
      <c r="H269" s="12" t="s">
        <v>168</v>
      </c>
      <c r="I269" s="12" t="s">
        <v>31</v>
      </c>
      <c r="J269" s="12" t="s">
        <v>83</v>
      </c>
      <c r="K269" s="12" t="s">
        <v>33</v>
      </c>
      <c r="L269" s="12" t="s">
        <v>1739</v>
      </c>
      <c r="M269" s="12" t="s">
        <v>1740</v>
      </c>
      <c r="N269" s="12" t="s">
        <v>36</v>
      </c>
      <c r="O269" s="12"/>
      <c r="P269" s="12"/>
    </row>
    <row r="270" spans="1:16" ht="25.5">
      <c r="A270" s="12" t="s">
        <v>1741</v>
      </c>
      <c r="B270" s="12" t="s">
        <v>1742</v>
      </c>
      <c r="C270" s="12" t="s">
        <v>26</v>
      </c>
      <c r="D270" s="12" t="s">
        <v>1547</v>
      </c>
      <c r="E270" s="12" t="s">
        <v>1743</v>
      </c>
      <c r="F270" s="12" t="s">
        <v>1744</v>
      </c>
      <c r="G270" s="12">
        <v>3</v>
      </c>
      <c r="H270" s="12" t="s">
        <v>263</v>
      </c>
      <c r="I270" s="12" t="s">
        <v>31</v>
      </c>
      <c r="J270" s="12" t="s">
        <v>169</v>
      </c>
      <c r="K270" s="12" t="s">
        <v>75</v>
      </c>
      <c r="L270" s="12" t="s">
        <v>1745</v>
      </c>
      <c r="M270" s="12" t="s">
        <v>1746</v>
      </c>
      <c r="N270" s="12" t="s">
        <v>36</v>
      </c>
      <c r="O270" s="12"/>
      <c r="P270" s="12"/>
    </row>
    <row r="271" spans="1:16" ht="25.5">
      <c r="A271" s="12" t="s">
        <v>1747</v>
      </c>
      <c r="B271" s="12" t="s">
        <v>1748</v>
      </c>
      <c r="C271" s="12" t="s">
        <v>26</v>
      </c>
      <c r="D271" s="12" t="s">
        <v>1547</v>
      </c>
      <c r="E271" s="12" t="s">
        <v>1749</v>
      </c>
      <c r="F271" s="12" t="s">
        <v>1750</v>
      </c>
      <c r="G271" s="12">
        <v>3</v>
      </c>
      <c r="H271" s="12" t="s">
        <v>263</v>
      </c>
      <c r="I271" s="12" t="s">
        <v>31</v>
      </c>
      <c r="J271" s="12" t="s">
        <v>169</v>
      </c>
      <c r="K271" s="12" t="s">
        <v>75</v>
      </c>
      <c r="L271" s="12" t="s">
        <v>1751</v>
      </c>
      <c r="M271" s="12" t="s">
        <v>1752</v>
      </c>
      <c r="N271" s="12" t="s">
        <v>36</v>
      </c>
      <c r="O271" s="12"/>
      <c r="P271" s="12"/>
    </row>
    <row r="272" spans="1:16" ht="38.25">
      <c r="A272" s="12" t="s">
        <v>1753</v>
      </c>
      <c r="B272" s="12" t="s">
        <v>1754</v>
      </c>
      <c r="C272" s="12" t="s">
        <v>26</v>
      </c>
      <c r="D272" s="12" t="s">
        <v>1547</v>
      </c>
      <c r="E272" s="12" t="s">
        <v>1568</v>
      </c>
      <c r="F272" s="12" t="s">
        <v>1755</v>
      </c>
      <c r="G272" s="12">
        <v>5</v>
      </c>
      <c r="H272" s="12" t="s">
        <v>30</v>
      </c>
      <c r="I272" s="12" t="s">
        <v>31</v>
      </c>
      <c r="J272" s="12" t="s">
        <v>83</v>
      </c>
      <c r="K272" s="12" t="s">
        <v>33</v>
      </c>
      <c r="L272" s="12" t="s">
        <v>1756</v>
      </c>
      <c r="M272" s="12" t="s">
        <v>1757</v>
      </c>
      <c r="N272" s="12" t="s">
        <v>36</v>
      </c>
      <c r="O272" s="12"/>
      <c r="P272" s="12" t="s">
        <v>1758</v>
      </c>
    </row>
    <row r="273" spans="1:16" ht="25.5">
      <c r="A273" s="12" t="s">
        <v>1760</v>
      </c>
      <c r="B273" s="12" t="s">
        <v>1761</v>
      </c>
      <c r="C273" s="12" t="s">
        <v>26</v>
      </c>
      <c r="D273" s="12" t="s">
        <v>1547</v>
      </c>
      <c r="E273" s="12" t="s">
        <v>1561</v>
      </c>
      <c r="F273" s="12" t="s">
        <v>1762</v>
      </c>
      <c r="G273" s="12">
        <v>3</v>
      </c>
      <c r="H273" s="12" t="s">
        <v>263</v>
      </c>
      <c r="I273" s="12" t="s">
        <v>31</v>
      </c>
      <c r="J273" s="12" t="s">
        <v>169</v>
      </c>
      <c r="K273" s="12" t="s">
        <v>75</v>
      </c>
      <c r="L273" s="12" t="s">
        <v>1763</v>
      </c>
      <c r="M273" s="12" t="s">
        <v>1764</v>
      </c>
      <c r="N273" s="12" t="s">
        <v>36</v>
      </c>
      <c r="O273" s="12"/>
      <c r="P273" s="12"/>
    </row>
    <row r="274" spans="1:16" ht="25.5">
      <c r="A274" s="12" t="s">
        <v>1766</v>
      </c>
      <c r="B274" s="12" t="s">
        <v>1767</v>
      </c>
      <c r="C274" s="12" t="s">
        <v>26</v>
      </c>
      <c r="D274" s="12" t="s">
        <v>1547</v>
      </c>
      <c r="E274" s="12" t="s">
        <v>1768</v>
      </c>
      <c r="F274" s="12" t="s">
        <v>1769</v>
      </c>
      <c r="G274" s="12">
        <v>4</v>
      </c>
      <c r="H274" s="12" t="s">
        <v>168</v>
      </c>
      <c r="I274" s="12" t="s">
        <v>31</v>
      </c>
      <c r="J274" s="12" t="s">
        <v>83</v>
      </c>
      <c r="K274" s="12" t="s">
        <v>33</v>
      </c>
      <c r="L274" s="12" t="s">
        <v>1770</v>
      </c>
      <c r="M274" s="12" t="s">
        <v>1771</v>
      </c>
      <c r="N274" s="12" t="s">
        <v>36</v>
      </c>
      <c r="O274" s="12"/>
      <c r="P274" s="12"/>
    </row>
    <row r="275" spans="1:16" ht="25.5">
      <c r="A275" s="12" t="s">
        <v>1772</v>
      </c>
      <c r="B275" s="12" t="s">
        <v>1773</v>
      </c>
      <c r="C275" s="12" t="s">
        <v>26</v>
      </c>
      <c r="D275" s="12" t="s">
        <v>1547</v>
      </c>
      <c r="E275" s="12" t="s">
        <v>1716</v>
      </c>
      <c r="F275" s="12" t="s">
        <v>1774</v>
      </c>
      <c r="G275" s="12">
        <v>3</v>
      </c>
      <c r="H275" s="12" t="s">
        <v>263</v>
      </c>
      <c r="I275" s="12" t="s">
        <v>31</v>
      </c>
      <c r="J275" s="12" t="s">
        <v>169</v>
      </c>
      <c r="K275" s="12" t="s">
        <v>75</v>
      </c>
      <c r="L275" s="12" t="s">
        <v>1775</v>
      </c>
      <c r="M275" s="12" t="s">
        <v>1776</v>
      </c>
      <c r="N275" s="12" t="s">
        <v>36</v>
      </c>
      <c r="O275" s="12"/>
      <c r="P275" s="12"/>
    </row>
    <row r="276" spans="1:16" ht="25.5">
      <c r="A276" s="12" t="s">
        <v>1777</v>
      </c>
      <c r="B276" s="12" t="s">
        <v>1778</v>
      </c>
      <c r="C276" s="12" t="s">
        <v>26</v>
      </c>
      <c r="D276" s="12" t="s">
        <v>1547</v>
      </c>
      <c r="E276" s="12" t="s">
        <v>1779</v>
      </c>
      <c r="F276" s="12" t="s">
        <v>1780</v>
      </c>
      <c r="G276" s="12">
        <v>4</v>
      </c>
      <c r="H276" s="12" t="s">
        <v>168</v>
      </c>
      <c r="I276" s="12" t="s">
        <v>31</v>
      </c>
      <c r="J276" s="12" t="s">
        <v>83</v>
      </c>
      <c r="K276" s="12" t="s">
        <v>33</v>
      </c>
      <c r="L276" s="12" t="s">
        <v>1781</v>
      </c>
      <c r="M276" s="12" t="s">
        <v>1782</v>
      </c>
      <c r="N276" s="12" t="s">
        <v>36</v>
      </c>
      <c r="O276" s="12"/>
      <c r="P276" s="12"/>
    </row>
    <row r="277" spans="1:16" ht="25.5">
      <c r="A277" s="12" t="s">
        <v>1783</v>
      </c>
      <c r="B277" s="12" t="s">
        <v>1784</v>
      </c>
      <c r="C277" s="12" t="s">
        <v>26</v>
      </c>
      <c r="D277" s="12" t="s">
        <v>1547</v>
      </c>
      <c r="E277" s="12" t="s">
        <v>1785</v>
      </c>
      <c r="F277" s="12" t="s">
        <v>1786</v>
      </c>
      <c r="G277" s="12">
        <v>4</v>
      </c>
      <c r="H277" s="12" t="s">
        <v>168</v>
      </c>
      <c r="I277" s="12" t="s">
        <v>73</v>
      </c>
      <c r="J277" s="12" t="s">
        <v>169</v>
      </c>
      <c r="K277" s="12" t="s">
        <v>33</v>
      </c>
      <c r="L277" s="12" t="s">
        <v>1787</v>
      </c>
      <c r="M277" s="12" t="s">
        <v>1788</v>
      </c>
      <c r="N277" s="12" t="s">
        <v>36</v>
      </c>
      <c r="O277" s="12"/>
      <c r="P277" s="12"/>
    </row>
    <row r="278" spans="1:16" ht="25.5">
      <c r="A278" s="12" t="s">
        <v>1789</v>
      </c>
      <c r="B278" s="12" t="s">
        <v>1790</v>
      </c>
      <c r="C278" s="12" t="s">
        <v>26</v>
      </c>
      <c r="D278" s="12" t="s">
        <v>1547</v>
      </c>
      <c r="E278" s="12" t="s">
        <v>1791</v>
      </c>
      <c r="F278" s="12" t="s">
        <v>1792</v>
      </c>
      <c r="G278" s="12">
        <v>4</v>
      </c>
      <c r="H278" s="12" t="s">
        <v>168</v>
      </c>
      <c r="I278" s="12" t="s">
        <v>31</v>
      </c>
      <c r="J278" s="12" t="s">
        <v>83</v>
      </c>
      <c r="K278" s="12" t="s">
        <v>33</v>
      </c>
      <c r="L278" s="12" t="s">
        <v>1793</v>
      </c>
      <c r="M278" s="12" t="s">
        <v>1794</v>
      </c>
      <c r="N278" s="12" t="s">
        <v>36</v>
      </c>
      <c r="O278" s="12"/>
      <c r="P278" s="12"/>
    </row>
    <row r="279" spans="1:16">
      <c r="A279" s="12" t="s">
        <v>1796</v>
      </c>
      <c r="B279" s="12" t="s">
        <v>1797</v>
      </c>
      <c r="C279" s="12" t="s">
        <v>26</v>
      </c>
      <c r="D279" s="12" t="s">
        <v>1547</v>
      </c>
      <c r="E279" s="12" t="s">
        <v>1791</v>
      </c>
      <c r="F279" s="12" t="s">
        <v>1798</v>
      </c>
      <c r="G279" s="12">
        <v>4</v>
      </c>
      <c r="H279" s="12" t="s">
        <v>168</v>
      </c>
      <c r="I279" s="12" t="s">
        <v>31</v>
      </c>
      <c r="J279" s="12" t="s">
        <v>83</v>
      </c>
      <c r="K279" s="12" t="s">
        <v>33</v>
      </c>
      <c r="L279" s="12" t="s">
        <v>1799</v>
      </c>
      <c r="M279" s="12" t="s">
        <v>1800</v>
      </c>
      <c r="N279" s="12" t="s">
        <v>36</v>
      </c>
      <c r="O279" s="12"/>
      <c r="P279" s="12"/>
    </row>
    <row r="280" spans="1:16" ht="25.5">
      <c r="A280" s="12" t="s">
        <v>1801</v>
      </c>
      <c r="B280" s="12" t="s">
        <v>1802</v>
      </c>
      <c r="C280" s="12" t="s">
        <v>26</v>
      </c>
      <c r="D280" s="12" t="s">
        <v>1547</v>
      </c>
      <c r="E280" s="12" t="s">
        <v>1803</v>
      </c>
      <c r="F280" s="12" t="s">
        <v>1804</v>
      </c>
      <c r="G280" s="12">
        <v>5</v>
      </c>
      <c r="H280" s="12" t="s">
        <v>30</v>
      </c>
      <c r="I280" s="12" t="s">
        <v>31</v>
      </c>
      <c r="J280" s="12" t="s">
        <v>83</v>
      </c>
      <c r="K280" s="12" t="s">
        <v>33</v>
      </c>
      <c r="L280" s="12" t="s">
        <v>1805</v>
      </c>
      <c r="M280" s="12" t="s">
        <v>1806</v>
      </c>
      <c r="N280" s="12" t="s">
        <v>36</v>
      </c>
      <c r="O280" s="12"/>
      <c r="P280" s="12"/>
    </row>
    <row r="281" spans="1:16" ht="25.5">
      <c r="A281" s="12" t="s">
        <v>1807</v>
      </c>
      <c r="B281" s="12" t="s">
        <v>1808</v>
      </c>
      <c r="C281" s="12" t="s">
        <v>26</v>
      </c>
      <c r="D281" s="12" t="s">
        <v>1547</v>
      </c>
      <c r="E281" s="12" t="s">
        <v>1809</v>
      </c>
      <c r="F281" s="12" t="s">
        <v>1810</v>
      </c>
      <c r="G281" s="12">
        <v>4</v>
      </c>
      <c r="H281" s="12" t="s">
        <v>168</v>
      </c>
      <c r="I281" s="12" t="s">
        <v>31</v>
      </c>
      <c r="J281" s="12" t="s">
        <v>83</v>
      </c>
      <c r="K281" s="12" t="s">
        <v>33</v>
      </c>
      <c r="L281" s="12" t="s">
        <v>1811</v>
      </c>
      <c r="M281" s="12" t="s">
        <v>1812</v>
      </c>
      <c r="N281" s="12" t="s">
        <v>36</v>
      </c>
      <c r="O281" s="12"/>
      <c r="P281" s="12"/>
    </row>
    <row r="282" spans="1:16" ht="38.25">
      <c r="A282" s="12" t="s">
        <v>1813</v>
      </c>
      <c r="B282" s="12" t="s">
        <v>1814</v>
      </c>
      <c r="C282" s="12" t="s">
        <v>26</v>
      </c>
      <c r="D282" s="12" t="s">
        <v>1547</v>
      </c>
      <c r="E282" s="12" t="s">
        <v>1716</v>
      </c>
      <c r="F282" s="12" t="s">
        <v>1815</v>
      </c>
      <c r="G282" s="12">
        <v>4</v>
      </c>
      <c r="H282" s="12" t="s">
        <v>168</v>
      </c>
      <c r="I282" s="12" t="s">
        <v>31</v>
      </c>
      <c r="J282" s="12" t="s">
        <v>83</v>
      </c>
      <c r="K282" s="12" t="s">
        <v>33</v>
      </c>
      <c r="L282" s="12" t="s">
        <v>1816</v>
      </c>
      <c r="M282" s="12" t="s">
        <v>1817</v>
      </c>
      <c r="N282" s="12" t="s">
        <v>36</v>
      </c>
      <c r="O282" s="12"/>
      <c r="P282" s="12" t="s">
        <v>1818</v>
      </c>
    </row>
    <row r="283" spans="1:16" ht="25.5">
      <c r="A283" s="12" t="s">
        <v>1819</v>
      </c>
      <c r="B283" s="12" t="s">
        <v>1820</v>
      </c>
      <c r="C283" s="12" t="s">
        <v>26</v>
      </c>
      <c r="D283" s="12" t="s">
        <v>1547</v>
      </c>
      <c r="E283" s="12" t="s">
        <v>1716</v>
      </c>
      <c r="F283" s="12" t="s">
        <v>1821</v>
      </c>
      <c r="G283" s="12">
        <v>4</v>
      </c>
      <c r="H283" s="12" t="s">
        <v>168</v>
      </c>
      <c r="I283" s="12" t="s">
        <v>31</v>
      </c>
      <c r="J283" s="12" t="s">
        <v>83</v>
      </c>
      <c r="K283" s="12" t="s">
        <v>33</v>
      </c>
      <c r="L283" s="12" t="s">
        <v>1822</v>
      </c>
      <c r="M283" s="12" t="s">
        <v>1823</v>
      </c>
      <c r="N283" s="12" t="s">
        <v>36</v>
      </c>
      <c r="O283" s="12"/>
      <c r="P283" s="12"/>
    </row>
    <row r="284" spans="1:16" ht="25.5">
      <c r="A284" s="12" t="s">
        <v>1824</v>
      </c>
      <c r="B284" s="12" t="s">
        <v>1825</v>
      </c>
      <c r="C284" s="12" t="s">
        <v>26</v>
      </c>
      <c r="D284" s="12" t="s">
        <v>1547</v>
      </c>
      <c r="E284" s="12" t="s">
        <v>1568</v>
      </c>
      <c r="F284" s="12" t="s">
        <v>1826</v>
      </c>
      <c r="G284" s="12">
        <v>3</v>
      </c>
      <c r="H284" s="12" t="s">
        <v>263</v>
      </c>
      <c r="I284" s="12" t="s">
        <v>31</v>
      </c>
      <c r="J284" s="12" t="s">
        <v>169</v>
      </c>
      <c r="K284" s="12" t="s">
        <v>75</v>
      </c>
      <c r="L284" s="12" t="s">
        <v>1827</v>
      </c>
      <c r="M284" s="12" t="s">
        <v>1828</v>
      </c>
      <c r="N284" s="12" t="s">
        <v>36</v>
      </c>
      <c r="O284" s="12"/>
      <c r="P284" s="12"/>
    </row>
    <row r="285" spans="1:16" ht="25.5">
      <c r="A285" s="12" t="s">
        <v>1829</v>
      </c>
      <c r="B285" s="12" t="s">
        <v>1830</v>
      </c>
      <c r="C285" s="12" t="s">
        <v>26</v>
      </c>
      <c r="D285" s="12" t="s">
        <v>1547</v>
      </c>
      <c r="E285" s="12" t="s">
        <v>1831</v>
      </c>
      <c r="F285" s="12" t="s">
        <v>1832</v>
      </c>
      <c r="G285" s="12">
        <v>5</v>
      </c>
      <c r="H285" s="12" t="s">
        <v>30</v>
      </c>
      <c r="I285" s="12" t="s">
        <v>31</v>
      </c>
      <c r="J285" s="12" t="s">
        <v>74</v>
      </c>
      <c r="K285" s="12" t="s">
        <v>33</v>
      </c>
      <c r="L285" s="12" t="s">
        <v>1833</v>
      </c>
      <c r="M285" s="12" t="s">
        <v>1834</v>
      </c>
      <c r="N285" s="12" t="s">
        <v>36</v>
      </c>
      <c r="O285" s="12"/>
      <c r="P285" s="12"/>
    </row>
    <row r="286" spans="1:16" ht="63.75">
      <c r="A286" s="12" t="s">
        <v>1836</v>
      </c>
      <c r="B286" s="12" t="s">
        <v>1837</v>
      </c>
      <c r="C286" s="12" t="s">
        <v>26</v>
      </c>
      <c r="D286" s="12" t="s">
        <v>1547</v>
      </c>
      <c r="E286" s="12" t="s">
        <v>1838</v>
      </c>
      <c r="F286" s="12" t="s">
        <v>1839</v>
      </c>
      <c r="G286" s="12">
        <v>4</v>
      </c>
      <c r="H286" s="12" t="s">
        <v>168</v>
      </c>
      <c r="I286" s="12" t="s">
        <v>31</v>
      </c>
      <c r="J286" s="12" t="s">
        <v>74</v>
      </c>
      <c r="K286" s="12" t="s">
        <v>33</v>
      </c>
      <c r="L286" s="12" t="s">
        <v>1840</v>
      </c>
      <c r="M286" s="12" t="s">
        <v>1841</v>
      </c>
      <c r="N286" s="12" t="s">
        <v>36</v>
      </c>
      <c r="O286" s="12"/>
      <c r="P286" s="12" t="s">
        <v>1842</v>
      </c>
    </row>
    <row r="287" spans="1:16" ht="25.5">
      <c r="A287" s="12" t="s">
        <v>1843</v>
      </c>
      <c r="B287" s="12" t="s">
        <v>1844</v>
      </c>
      <c r="C287" s="12" t="s">
        <v>26</v>
      </c>
      <c r="D287" s="12" t="s">
        <v>1547</v>
      </c>
      <c r="E287" s="12" t="s">
        <v>1646</v>
      </c>
      <c r="F287" s="12" t="s">
        <v>1845</v>
      </c>
      <c r="G287" s="12">
        <v>4</v>
      </c>
      <c r="H287" s="12" t="s">
        <v>168</v>
      </c>
      <c r="I287" s="12" t="s">
        <v>31</v>
      </c>
      <c r="J287" s="12" t="s">
        <v>83</v>
      </c>
      <c r="K287" s="12" t="s">
        <v>33</v>
      </c>
      <c r="L287" s="12" t="s">
        <v>1846</v>
      </c>
      <c r="M287" s="12" t="s">
        <v>1847</v>
      </c>
      <c r="N287" s="12" t="s">
        <v>36</v>
      </c>
      <c r="O287" s="12"/>
      <c r="P287" s="12"/>
    </row>
    <row r="288" spans="1:16" ht="38.25">
      <c r="A288" s="12" t="s">
        <v>1848</v>
      </c>
      <c r="B288" s="12" t="s">
        <v>1849</v>
      </c>
      <c r="C288" s="12" t="s">
        <v>26</v>
      </c>
      <c r="D288" s="12" t="s">
        <v>1547</v>
      </c>
      <c r="E288" s="12" t="s">
        <v>1561</v>
      </c>
      <c r="F288" s="12" t="s">
        <v>1850</v>
      </c>
      <c r="G288" s="12">
        <v>4</v>
      </c>
      <c r="H288" s="12" t="s">
        <v>168</v>
      </c>
      <c r="I288" s="12" t="s">
        <v>31</v>
      </c>
      <c r="J288" s="12" t="s">
        <v>83</v>
      </c>
      <c r="K288" s="12" t="s">
        <v>33</v>
      </c>
      <c r="L288" s="12" t="s">
        <v>1851</v>
      </c>
      <c r="M288" s="12" t="s">
        <v>1852</v>
      </c>
      <c r="N288" s="12" t="s">
        <v>36</v>
      </c>
      <c r="O288" s="12"/>
      <c r="P288" s="12" t="s">
        <v>1853</v>
      </c>
    </row>
    <row r="289" spans="1:16" ht="25.5">
      <c r="A289" s="12" t="s">
        <v>1855</v>
      </c>
      <c r="B289" s="12" t="s">
        <v>1856</v>
      </c>
      <c r="C289" s="12" t="s">
        <v>26</v>
      </c>
      <c r="D289" s="12" t="s">
        <v>1547</v>
      </c>
      <c r="E289" s="12" t="s">
        <v>1857</v>
      </c>
      <c r="F289" s="12" t="s">
        <v>1858</v>
      </c>
      <c r="G289" s="12">
        <v>4</v>
      </c>
      <c r="H289" s="12" t="s">
        <v>168</v>
      </c>
      <c r="I289" s="12" t="s">
        <v>73</v>
      </c>
      <c r="J289" s="12" t="s">
        <v>169</v>
      </c>
      <c r="K289" s="12" t="s">
        <v>33</v>
      </c>
      <c r="L289" s="12" t="s">
        <v>1859</v>
      </c>
      <c r="M289" s="12" t="s">
        <v>1860</v>
      </c>
      <c r="N289" s="12" t="s">
        <v>36</v>
      </c>
      <c r="O289" s="12"/>
      <c r="P289" s="12"/>
    </row>
    <row r="290" spans="1:16">
      <c r="A290" s="12" t="s">
        <v>1861</v>
      </c>
      <c r="B290" s="12" t="s">
        <v>1862</v>
      </c>
      <c r="C290" s="12" t="s">
        <v>26</v>
      </c>
      <c r="D290" s="12" t="s">
        <v>1547</v>
      </c>
      <c r="E290" s="12" t="s">
        <v>1587</v>
      </c>
      <c r="F290" s="12" t="s">
        <v>1863</v>
      </c>
      <c r="G290" s="12">
        <v>4</v>
      </c>
      <c r="H290" s="12" t="s">
        <v>168</v>
      </c>
      <c r="I290" s="12" t="s">
        <v>31</v>
      </c>
      <c r="J290" s="12" t="s">
        <v>83</v>
      </c>
      <c r="K290" s="12" t="s">
        <v>33</v>
      </c>
      <c r="L290" s="12" t="s">
        <v>1864</v>
      </c>
      <c r="M290" s="12" t="s">
        <v>1865</v>
      </c>
      <c r="N290" s="12" t="s">
        <v>36</v>
      </c>
      <c r="O290" s="12"/>
      <c r="P290" s="12"/>
    </row>
    <row r="291" spans="1:16" ht="25.5">
      <c r="A291" s="12" t="s">
        <v>1866</v>
      </c>
      <c r="B291" s="12" t="s">
        <v>1867</v>
      </c>
      <c r="C291" s="12" t="s">
        <v>26</v>
      </c>
      <c r="D291" s="12" t="s">
        <v>1547</v>
      </c>
      <c r="E291" s="12" t="s">
        <v>1561</v>
      </c>
      <c r="F291" s="12" t="s">
        <v>1868</v>
      </c>
      <c r="G291" s="12">
        <v>4</v>
      </c>
      <c r="H291" s="12" t="s">
        <v>168</v>
      </c>
      <c r="I291" s="12" t="s">
        <v>31</v>
      </c>
      <c r="J291" s="12" t="s">
        <v>83</v>
      </c>
      <c r="K291" s="12" t="s">
        <v>33</v>
      </c>
      <c r="L291" s="12" t="s">
        <v>1869</v>
      </c>
      <c r="M291" s="12" t="s">
        <v>1870</v>
      </c>
      <c r="N291" s="12" t="s">
        <v>36</v>
      </c>
      <c r="O291" s="12" t="s">
        <v>1871</v>
      </c>
      <c r="P291" s="12"/>
    </row>
    <row r="292" spans="1:16">
      <c r="A292" s="12" t="s">
        <v>1872</v>
      </c>
      <c r="B292" s="12" t="s">
        <v>1873</v>
      </c>
      <c r="C292" s="12" t="s">
        <v>26</v>
      </c>
      <c r="D292" s="12" t="s">
        <v>1547</v>
      </c>
      <c r="E292" s="12" t="s">
        <v>1874</v>
      </c>
      <c r="F292" s="12" t="s">
        <v>1875</v>
      </c>
      <c r="G292" s="12">
        <v>4</v>
      </c>
      <c r="H292" s="12" t="s">
        <v>168</v>
      </c>
      <c r="I292" s="12" t="s">
        <v>31</v>
      </c>
      <c r="J292" s="12" t="s">
        <v>83</v>
      </c>
      <c r="K292" s="12" t="s">
        <v>33</v>
      </c>
      <c r="L292" s="12" t="s">
        <v>1876</v>
      </c>
      <c r="M292" s="12" t="s">
        <v>1877</v>
      </c>
      <c r="N292" s="12" t="s">
        <v>36</v>
      </c>
      <c r="O292" s="12"/>
      <c r="P292" s="12"/>
    </row>
    <row r="293" spans="1:16" ht="25.5">
      <c r="A293" s="12" t="s">
        <v>1878</v>
      </c>
      <c r="B293" s="12" t="s">
        <v>1879</v>
      </c>
      <c r="C293" s="12" t="s">
        <v>26</v>
      </c>
      <c r="D293" s="12" t="s">
        <v>1547</v>
      </c>
      <c r="E293" s="12" t="s">
        <v>1857</v>
      </c>
      <c r="F293" s="12" t="s">
        <v>1880</v>
      </c>
      <c r="G293" s="12">
        <v>4</v>
      </c>
      <c r="H293" s="12" t="s">
        <v>168</v>
      </c>
      <c r="I293" s="12" t="s">
        <v>31</v>
      </c>
      <c r="J293" s="12" t="s">
        <v>83</v>
      </c>
      <c r="K293" s="12" t="s">
        <v>33</v>
      </c>
      <c r="L293" s="12" t="s">
        <v>1881</v>
      </c>
      <c r="M293" s="12" t="s">
        <v>1882</v>
      </c>
      <c r="N293" s="12" t="s">
        <v>36</v>
      </c>
      <c r="O293" s="12"/>
      <c r="P293" s="12"/>
    </row>
    <row r="294" spans="1:16" ht="51">
      <c r="A294" s="12" t="s">
        <v>1883</v>
      </c>
      <c r="B294" s="12" t="s">
        <v>1884</v>
      </c>
      <c r="C294" s="12" t="s">
        <v>26</v>
      </c>
      <c r="D294" s="12" t="s">
        <v>1547</v>
      </c>
      <c r="E294" s="12" t="s">
        <v>1885</v>
      </c>
      <c r="F294" s="12" t="s">
        <v>1886</v>
      </c>
      <c r="G294" s="12">
        <v>5</v>
      </c>
      <c r="H294" s="12" t="s">
        <v>30</v>
      </c>
      <c r="I294" s="12" t="s">
        <v>31</v>
      </c>
      <c r="J294" s="12" t="s">
        <v>74</v>
      </c>
      <c r="K294" s="12" t="s">
        <v>33</v>
      </c>
      <c r="L294" s="12" t="s">
        <v>1887</v>
      </c>
      <c r="M294" s="12" t="s">
        <v>1888</v>
      </c>
      <c r="N294" s="12" t="s">
        <v>36</v>
      </c>
      <c r="O294" s="12"/>
      <c r="P294" s="12" t="s">
        <v>1889</v>
      </c>
    </row>
    <row r="295" spans="1:16" ht="25.5">
      <c r="A295" s="12" t="s">
        <v>1890</v>
      </c>
      <c r="B295" s="12" t="s">
        <v>1891</v>
      </c>
      <c r="C295" s="12" t="s">
        <v>26</v>
      </c>
      <c r="D295" s="12" t="s">
        <v>1547</v>
      </c>
      <c r="E295" s="12" t="s">
        <v>1857</v>
      </c>
      <c r="F295" s="12" t="s">
        <v>1892</v>
      </c>
      <c r="G295" s="12">
        <v>5</v>
      </c>
      <c r="H295" s="12" t="s">
        <v>30</v>
      </c>
      <c r="I295" s="12" t="s">
        <v>31</v>
      </c>
      <c r="J295" s="12" t="s">
        <v>83</v>
      </c>
      <c r="K295" s="12" t="s">
        <v>33</v>
      </c>
      <c r="L295" s="12" t="s">
        <v>1893</v>
      </c>
      <c r="M295" s="12" t="s">
        <v>1894</v>
      </c>
      <c r="N295" s="12" t="s">
        <v>36</v>
      </c>
      <c r="O295" s="12"/>
      <c r="P295" s="12"/>
    </row>
    <row r="296" spans="1:16">
      <c r="A296" s="12" t="s">
        <v>1895</v>
      </c>
      <c r="B296" s="12" t="s">
        <v>1896</v>
      </c>
      <c r="C296" s="12" t="s">
        <v>26</v>
      </c>
      <c r="D296" s="12" t="s">
        <v>1547</v>
      </c>
      <c r="E296" s="12" t="s">
        <v>1694</v>
      </c>
      <c r="F296" s="12" t="s">
        <v>1897</v>
      </c>
      <c r="G296" s="12">
        <v>4</v>
      </c>
      <c r="H296" s="12" t="s">
        <v>168</v>
      </c>
      <c r="I296" s="12" t="s">
        <v>31</v>
      </c>
      <c r="J296" s="12" t="s">
        <v>83</v>
      </c>
      <c r="K296" s="12" t="s">
        <v>33</v>
      </c>
      <c r="L296" s="12" t="s">
        <v>1898</v>
      </c>
      <c r="M296" s="12" t="s">
        <v>1899</v>
      </c>
      <c r="N296" s="12" t="s">
        <v>36</v>
      </c>
      <c r="O296" s="12"/>
      <c r="P296" s="12"/>
    </row>
    <row r="297" spans="1:16" ht="25.5">
      <c r="A297" s="12" t="s">
        <v>1901</v>
      </c>
      <c r="B297" s="12" t="s">
        <v>1902</v>
      </c>
      <c r="C297" s="12" t="s">
        <v>26</v>
      </c>
      <c r="D297" s="12" t="s">
        <v>1547</v>
      </c>
      <c r="E297" s="12" t="s">
        <v>1903</v>
      </c>
      <c r="F297" s="12" t="s">
        <v>1904</v>
      </c>
      <c r="G297" s="12">
        <v>5</v>
      </c>
      <c r="H297" s="12" t="s">
        <v>30</v>
      </c>
      <c r="I297" s="12" t="s">
        <v>31</v>
      </c>
      <c r="J297" s="12" t="s">
        <v>47</v>
      </c>
      <c r="K297" s="12" t="s">
        <v>33</v>
      </c>
      <c r="L297" s="12" t="s">
        <v>1905</v>
      </c>
      <c r="M297" s="12" t="s">
        <v>1906</v>
      </c>
      <c r="N297" s="12" t="s">
        <v>36</v>
      </c>
      <c r="O297" s="12"/>
      <c r="P297" s="12"/>
    </row>
    <row r="298" spans="1:16" ht="51">
      <c r="A298" s="12" t="s">
        <v>1908</v>
      </c>
      <c r="B298" s="12" t="s">
        <v>1909</v>
      </c>
      <c r="C298" s="12" t="s">
        <v>26</v>
      </c>
      <c r="D298" s="12" t="s">
        <v>1547</v>
      </c>
      <c r="E298" s="12" t="s">
        <v>1910</v>
      </c>
      <c r="F298" s="12" t="s">
        <v>1911</v>
      </c>
      <c r="G298" s="12">
        <v>5</v>
      </c>
      <c r="H298" s="12" t="s">
        <v>30</v>
      </c>
      <c r="I298" s="12" t="s">
        <v>31</v>
      </c>
      <c r="J298" s="12" t="s">
        <v>47</v>
      </c>
      <c r="K298" s="12" t="s">
        <v>33</v>
      </c>
      <c r="L298" s="12" t="s">
        <v>1912</v>
      </c>
      <c r="M298" s="12" t="s">
        <v>1913</v>
      </c>
      <c r="N298" s="12" t="s">
        <v>36</v>
      </c>
      <c r="O298" s="12"/>
      <c r="P298" s="12" t="s">
        <v>1914</v>
      </c>
    </row>
    <row r="299" spans="1:16" ht="38.25">
      <c r="A299" s="12" t="s">
        <v>1916</v>
      </c>
      <c r="B299" s="12" t="s">
        <v>1917</v>
      </c>
      <c r="C299" s="12" t="s">
        <v>26</v>
      </c>
      <c r="D299" s="12" t="s">
        <v>1547</v>
      </c>
      <c r="E299" s="12" t="s">
        <v>1874</v>
      </c>
      <c r="F299" s="12" t="s">
        <v>1918</v>
      </c>
      <c r="G299" s="12">
        <v>4</v>
      </c>
      <c r="H299" s="12" t="s">
        <v>168</v>
      </c>
      <c r="I299" s="12" t="s">
        <v>31</v>
      </c>
      <c r="J299" s="12" t="s">
        <v>83</v>
      </c>
      <c r="K299" s="12" t="s">
        <v>33</v>
      </c>
      <c r="L299" s="12" t="s">
        <v>1919</v>
      </c>
      <c r="M299" s="12" t="s">
        <v>1920</v>
      </c>
      <c r="N299" s="12" t="s">
        <v>36</v>
      </c>
      <c r="O299" s="12"/>
      <c r="P299" s="12" t="s">
        <v>1921</v>
      </c>
    </row>
    <row r="300" spans="1:16" ht="25.5">
      <c r="A300" s="12" t="s">
        <v>1922</v>
      </c>
      <c r="B300" s="12" t="s">
        <v>1923</v>
      </c>
      <c r="C300" s="12" t="s">
        <v>26</v>
      </c>
      <c r="D300" s="12" t="s">
        <v>1547</v>
      </c>
      <c r="E300" s="12" t="s">
        <v>1924</v>
      </c>
      <c r="F300" s="12" t="s">
        <v>1925</v>
      </c>
      <c r="G300" s="12">
        <v>3</v>
      </c>
      <c r="H300" s="12" t="s">
        <v>263</v>
      </c>
      <c r="I300" s="12" t="s">
        <v>31</v>
      </c>
      <c r="J300" s="12" t="s">
        <v>169</v>
      </c>
      <c r="K300" s="12" t="s">
        <v>75</v>
      </c>
      <c r="L300" s="12" t="s">
        <v>1926</v>
      </c>
      <c r="M300" s="12" t="s">
        <v>1927</v>
      </c>
      <c r="N300" s="12" t="s">
        <v>36</v>
      </c>
      <c r="O300" s="12"/>
      <c r="P300" s="12"/>
    </row>
    <row r="301" spans="1:16" ht="38.25">
      <c r="A301" s="12" t="s">
        <v>1929</v>
      </c>
      <c r="B301" s="12" t="s">
        <v>1930</v>
      </c>
      <c r="C301" s="12" t="s">
        <v>26</v>
      </c>
      <c r="D301" s="12" t="s">
        <v>1547</v>
      </c>
      <c r="E301" s="12" t="s">
        <v>1931</v>
      </c>
      <c r="F301" s="12" t="s">
        <v>1932</v>
      </c>
      <c r="G301" s="12">
        <v>4</v>
      </c>
      <c r="H301" s="12" t="s">
        <v>168</v>
      </c>
      <c r="I301" s="12" t="s">
        <v>31</v>
      </c>
      <c r="J301" s="12" t="s">
        <v>83</v>
      </c>
      <c r="K301" s="12" t="s">
        <v>33</v>
      </c>
      <c r="L301" s="12" t="s">
        <v>1933</v>
      </c>
      <c r="M301" s="12" t="s">
        <v>1934</v>
      </c>
      <c r="N301" s="12" t="s">
        <v>36</v>
      </c>
      <c r="O301" s="12"/>
      <c r="P301" s="12" t="s">
        <v>1935</v>
      </c>
    </row>
    <row r="302" spans="1:16" ht="38.25">
      <c r="A302" s="12" t="s">
        <v>1937</v>
      </c>
      <c r="B302" s="12" t="s">
        <v>1938</v>
      </c>
      <c r="C302" s="12" t="s">
        <v>26</v>
      </c>
      <c r="D302" s="12" t="s">
        <v>1547</v>
      </c>
      <c r="E302" s="12" t="s">
        <v>1939</v>
      </c>
      <c r="F302" s="12" t="s">
        <v>1940</v>
      </c>
      <c r="G302" s="12">
        <v>4</v>
      </c>
      <c r="H302" s="12" t="s">
        <v>168</v>
      </c>
      <c r="I302" s="12" t="s">
        <v>31</v>
      </c>
      <c r="J302" s="12" t="s">
        <v>83</v>
      </c>
      <c r="K302" s="12" t="s">
        <v>33</v>
      </c>
      <c r="L302" s="12" t="s">
        <v>1941</v>
      </c>
      <c r="M302" s="12" t="s">
        <v>1942</v>
      </c>
      <c r="N302" s="12" t="s">
        <v>36</v>
      </c>
      <c r="O302" s="12"/>
      <c r="P302" s="12" t="s">
        <v>1943</v>
      </c>
    </row>
    <row r="303" spans="1:16" ht="38.25">
      <c r="A303" s="12" t="s">
        <v>8470</v>
      </c>
      <c r="B303" s="12" t="s">
        <v>8471</v>
      </c>
      <c r="C303" s="12" t="s">
        <v>26</v>
      </c>
      <c r="D303" s="12" t="s">
        <v>7006</v>
      </c>
      <c r="E303" s="12" t="s">
        <v>7007</v>
      </c>
      <c r="F303" s="12" t="s">
        <v>8595</v>
      </c>
      <c r="G303" s="12">
        <v>5</v>
      </c>
      <c r="H303" s="12" t="s">
        <v>30</v>
      </c>
      <c r="I303" s="12" t="s">
        <v>31</v>
      </c>
      <c r="J303" s="12" t="s">
        <v>47</v>
      </c>
      <c r="K303" s="12" t="s">
        <v>33</v>
      </c>
      <c r="L303" s="12" t="s">
        <v>8596</v>
      </c>
      <c r="M303" s="12" t="s">
        <v>8597</v>
      </c>
      <c r="N303" s="12" t="s">
        <v>36</v>
      </c>
      <c r="O303" s="12"/>
      <c r="P303" s="12" t="s">
        <v>8598</v>
      </c>
    </row>
    <row r="304" spans="1:16">
      <c r="A304" s="12" t="s">
        <v>8472</v>
      </c>
      <c r="B304" s="12" t="s">
        <v>8473</v>
      </c>
      <c r="C304" s="12" t="s">
        <v>26</v>
      </c>
      <c r="D304" s="12" t="s">
        <v>7006</v>
      </c>
      <c r="E304" s="12" t="s">
        <v>7007</v>
      </c>
      <c r="F304" s="12" t="s">
        <v>8600</v>
      </c>
      <c r="G304" s="12">
        <v>4</v>
      </c>
      <c r="H304" s="12" t="s">
        <v>168</v>
      </c>
      <c r="I304" s="12" t="s">
        <v>31</v>
      </c>
      <c r="J304" s="12" t="s">
        <v>74</v>
      </c>
      <c r="K304" s="12" t="s">
        <v>75</v>
      </c>
      <c r="L304" s="12" t="s">
        <v>8601</v>
      </c>
      <c r="M304" s="12" t="s">
        <v>8602</v>
      </c>
      <c r="N304" s="12" t="s">
        <v>36</v>
      </c>
      <c r="O304" s="12"/>
      <c r="P304" s="12"/>
    </row>
    <row r="305" spans="1:16" ht="38.25">
      <c r="A305" s="12" t="s">
        <v>8474</v>
      </c>
      <c r="B305" s="12" t="s">
        <v>8475</v>
      </c>
      <c r="C305" s="12" t="s">
        <v>26</v>
      </c>
      <c r="D305" s="12" t="s">
        <v>7006</v>
      </c>
      <c r="E305" s="12" t="s">
        <v>7007</v>
      </c>
      <c r="F305" s="12" t="s">
        <v>8604</v>
      </c>
      <c r="G305" s="12">
        <v>4</v>
      </c>
      <c r="H305" s="12" t="s">
        <v>168</v>
      </c>
      <c r="I305" s="12" t="s">
        <v>31</v>
      </c>
      <c r="J305" s="12" t="s">
        <v>74</v>
      </c>
      <c r="K305" s="12" t="s">
        <v>75</v>
      </c>
      <c r="L305" s="12" t="s">
        <v>8605</v>
      </c>
      <c r="M305" s="12" t="s">
        <v>8606</v>
      </c>
      <c r="N305" s="12" t="s">
        <v>36</v>
      </c>
      <c r="O305" s="12"/>
      <c r="P305" s="12" t="s">
        <v>8607</v>
      </c>
    </row>
    <row r="306" spans="1:16" ht="25.5">
      <c r="A306" s="12" t="s">
        <v>8476</v>
      </c>
      <c r="B306" s="12" t="s">
        <v>8477</v>
      </c>
      <c r="C306" s="12" t="s">
        <v>26</v>
      </c>
      <c r="D306" s="12" t="s">
        <v>7006</v>
      </c>
      <c r="E306" s="12" t="s">
        <v>7007</v>
      </c>
      <c r="F306" s="12" t="s">
        <v>8608</v>
      </c>
      <c r="G306" s="12">
        <v>3</v>
      </c>
      <c r="H306" s="12" t="s">
        <v>263</v>
      </c>
      <c r="I306" s="12" t="s">
        <v>73</v>
      </c>
      <c r="J306" s="12" t="s">
        <v>83</v>
      </c>
      <c r="K306" s="12" t="s">
        <v>265</v>
      </c>
      <c r="L306" s="12" t="s">
        <v>8609</v>
      </c>
      <c r="M306" s="12" t="s">
        <v>8610</v>
      </c>
      <c r="N306" s="12" t="s">
        <v>36</v>
      </c>
      <c r="O306" s="12"/>
      <c r="P306" s="12"/>
    </row>
    <row r="307" spans="1:16" ht="38.25">
      <c r="A307" s="12" t="s">
        <v>8478</v>
      </c>
      <c r="B307" s="12" t="s">
        <v>8479</v>
      </c>
      <c r="C307" s="12" t="s">
        <v>26</v>
      </c>
      <c r="D307" s="12" t="s">
        <v>7006</v>
      </c>
      <c r="E307" s="12" t="s">
        <v>7007</v>
      </c>
      <c r="F307" s="12" t="s">
        <v>8612</v>
      </c>
      <c r="G307" s="12">
        <v>4</v>
      </c>
      <c r="H307" s="12" t="s">
        <v>168</v>
      </c>
      <c r="I307" s="12" t="s">
        <v>31</v>
      </c>
      <c r="J307" s="12" t="s">
        <v>74</v>
      </c>
      <c r="K307" s="12" t="s">
        <v>75</v>
      </c>
      <c r="L307" s="12" t="s">
        <v>8613</v>
      </c>
      <c r="M307" s="12" t="s">
        <v>8614</v>
      </c>
      <c r="N307" s="12" t="s">
        <v>36</v>
      </c>
      <c r="O307" s="12"/>
      <c r="P307" s="12" t="s">
        <v>8615</v>
      </c>
    </row>
    <row r="308" spans="1:16">
      <c r="A308" s="12" t="s">
        <v>7372</v>
      </c>
      <c r="B308" s="12" t="s">
        <v>8480</v>
      </c>
      <c r="C308" s="12" t="s">
        <v>26</v>
      </c>
      <c r="D308" s="12" t="s">
        <v>7006</v>
      </c>
      <c r="E308" s="12" t="s">
        <v>7007</v>
      </c>
      <c r="F308" s="12" t="s">
        <v>8616</v>
      </c>
      <c r="G308" s="12">
        <v>3</v>
      </c>
      <c r="H308" s="12" t="s">
        <v>263</v>
      </c>
      <c r="I308" s="12" t="s">
        <v>31</v>
      </c>
      <c r="J308" s="12" t="s">
        <v>83</v>
      </c>
      <c r="K308" s="12" t="s">
        <v>75</v>
      </c>
      <c r="L308" s="12" t="s">
        <v>8617</v>
      </c>
      <c r="M308" s="12" t="s">
        <v>8618</v>
      </c>
      <c r="N308" s="12" t="s">
        <v>36</v>
      </c>
      <c r="O308" s="12"/>
      <c r="P308" s="12"/>
    </row>
    <row r="309" spans="1:16">
      <c r="A309" s="12" t="s">
        <v>8481</v>
      </c>
      <c r="B309" s="12" t="s">
        <v>8482</v>
      </c>
      <c r="C309" s="12" t="s">
        <v>26</v>
      </c>
      <c r="D309" s="12" t="s">
        <v>7006</v>
      </c>
      <c r="E309" s="12" t="s">
        <v>7007</v>
      </c>
      <c r="F309" s="12" t="s">
        <v>8620</v>
      </c>
      <c r="G309" s="12">
        <v>5</v>
      </c>
      <c r="H309" s="12" t="s">
        <v>30</v>
      </c>
      <c r="I309" s="12" t="s">
        <v>31</v>
      </c>
      <c r="J309" s="12" t="s">
        <v>47</v>
      </c>
      <c r="K309" s="12" t="s">
        <v>33</v>
      </c>
      <c r="L309" s="12" t="s">
        <v>8621</v>
      </c>
      <c r="M309" s="12" t="s">
        <v>8622</v>
      </c>
      <c r="N309" s="12" t="s">
        <v>36</v>
      </c>
      <c r="O309" s="12"/>
      <c r="P309" s="12"/>
    </row>
    <row r="310" spans="1:16" ht="38.25">
      <c r="A310" s="12" t="s">
        <v>7004</v>
      </c>
      <c r="B310" s="12" t="s">
        <v>8483</v>
      </c>
      <c r="C310" s="12" t="s">
        <v>26</v>
      </c>
      <c r="D310" s="12" t="s">
        <v>7006</v>
      </c>
      <c r="E310" s="12" t="s">
        <v>7007</v>
      </c>
      <c r="F310" s="12" t="s">
        <v>8624</v>
      </c>
      <c r="G310" s="12">
        <v>4</v>
      </c>
      <c r="H310" s="12" t="s">
        <v>168</v>
      </c>
      <c r="I310" s="12" t="s">
        <v>31</v>
      </c>
      <c r="J310" s="12" t="s">
        <v>74</v>
      </c>
      <c r="K310" s="12" t="s">
        <v>75</v>
      </c>
      <c r="L310" s="12" t="s">
        <v>8625</v>
      </c>
      <c r="M310" s="12" t="s">
        <v>8626</v>
      </c>
      <c r="N310" s="12" t="s">
        <v>36</v>
      </c>
      <c r="O310" s="12"/>
      <c r="P310" s="12" t="s">
        <v>8627</v>
      </c>
    </row>
    <row r="311" spans="1:16" ht="25.5">
      <c r="A311" s="12" t="s">
        <v>8484</v>
      </c>
      <c r="B311" s="12" t="s">
        <v>8485</v>
      </c>
      <c r="C311" s="12" t="s">
        <v>26</v>
      </c>
      <c r="D311" s="12" t="s">
        <v>7006</v>
      </c>
      <c r="E311" s="12" t="s">
        <v>7007</v>
      </c>
      <c r="F311" s="12" t="s">
        <v>8628</v>
      </c>
      <c r="G311" s="12">
        <v>5</v>
      </c>
      <c r="H311" s="12" t="s">
        <v>30</v>
      </c>
      <c r="I311" s="12" t="s">
        <v>31</v>
      </c>
      <c r="J311" s="12" t="s">
        <v>32</v>
      </c>
      <c r="K311" s="12" t="s">
        <v>33</v>
      </c>
      <c r="L311" s="12" t="s">
        <v>8629</v>
      </c>
      <c r="M311" s="12" t="s">
        <v>8630</v>
      </c>
      <c r="N311" s="12" t="s">
        <v>36</v>
      </c>
      <c r="O311" s="12"/>
      <c r="P311" s="12"/>
    </row>
    <row r="312" spans="1:16" ht="25.5">
      <c r="A312" s="12" t="s">
        <v>8486</v>
      </c>
      <c r="B312" s="12" t="s">
        <v>8487</v>
      </c>
      <c r="C312" s="12" t="s">
        <v>26</v>
      </c>
      <c r="D312" s="12" t="s">
        <v>7006</v>
      </c>
      <c r="E312" s="12" t="s">
        <v>7007</v>
      </c>
      <c r="F312" s="12" t="s">
        <v>8632</v>
      </c>
      <c r="G312" s="12">
        <v>5</v>
      </c>
      <c r="H312" s="12" t="s">
        <v>30</v>
      </c>
      <c r="I312" s="12" t="s">
        <v>31</v>
      </c>
      <c r="J312" s="12" t="s">
        <v>32</v>
      </c>
      <c r="K312" s="12" t="s">
        <v>33</v>
      </c>
      <c r="L312" s="12" t="s">
        <v>8633</v>
      </c>
      <c r="M312" s="12" t="s">
        <v>8634</v>
      </c>
      <c r="N312" s="12" t="s">
        <v>36</v>
      </c>
      <c r="O312" s="12" t="s">
        <v>8635</v>
      </c>
      <c r="P312" s="12"/>
    </row>
    <row r="313" spans="1:16" ht="38.25">
      <c r="A313" s="12" t="s">
        <v>8488</v>
      </c>
      <c r="B313" s="12" t="s">
        <v>8489</v>
      </c>
      <c r="C313" s="12" t="s">
        <v>26</v>
      </c>
      <c r="D313" s="12" t="s">
        <v>7006</v>
      </c>
      <c r="E313" s="12" t="s">
        <v>7007</v>
      </c>
      <c r="F313" s="12" t="s">
        <v>8637</v>
      </c>
      <c r="G313" s="12">
        <v>4</v>
      </c>
      <c r="H313" s="12" t="s">
        <v>168</v>
      </c>
      <c r="I313" s="12" t="s">
        <v>31</v>
      </c>
      <c r="J313" s="12" t="s">
        <v>74</v>
      </c>
      <c r="K313" s="12" t="s">
        <v>75</v>
      </c>
      <c r="L313" s="12" t="s">
        <v>8638</v>
      </c>
      <c r="M313" s="12" t="s">
        <v>8639</v>
      </c>
      <c r="N313" s="12" t="s">
        <v>36</v>
      </c>
      <c r="O313" s="12"/>
      <c r="P313" s="12" t="s">
        <v>8640</v>
      </c>
    </row>
    <row r="314" spans="1:16" ht="25.5">
      <c r="A314" s="12" t="s">
        <v>8490</v>
      </c>
      <c r="B314" s="12" t="s">
        <v>8491</v>
      </c>
      <c r="C314" s="12" t="s">
        <v>26</v>
      </c>
      <c r="D314" s="12" t="s">
        <v>7006</v>
      </c>
      <c r="E314" s="12" t="s">
        <v>7007</v>
      </c>
      <c r="F314" s="12" t="s">
        <v>8641</v>
      </c>
      <c r="G314" s="12">
        <v>4</v>
      </c>
      <c r="H314" s="12" t="s">
        <v>168</v>
      </c>
      <c r="I314" s="12" t="s">
        <v>31</v>
      </c>
      <c r="J314" s="12" t="s">
        <v>74</v>
      </c>
      <c r="K314" s="12" t="s">
        <v>75</v>
      </c>
      <c r="L314" s="12" t="s">
        <v>8642</v>
      </c>
      <c r="M314" s="12" t="s">
        <v>8643</v>
      </c>
      <c r="N314" s="12" t="s">
        <v>36</v>
      </c>
      <c r="O314" s="12"/>
      <c r="P314" s="12"/>
    </row>
    <row r="315" spans="1:16">
      <c r="A315" s="12" t="s">
        <v>7024</v>
      </c>
      <c r="B315" s="12" t="s">
        <v>8492</v>
      </c>
      <c r="C315" s="12" t="s">
        <v>26</v>
      </c>
      <c r="D315" s="12" t="s">
        <v>7006</v>
      </c>
      <c r="E315" s="12" t="s">
        <v>7007</v>
      </c>
      <c r="F315" s="12" t="s">
        <v>8644</v>
      </c>
      <c r="G315" s="12">
        <v>3</v>
      </c>
      <c r="H315" s="12" t="s">
        <v>263</v>
      </c>
      <c r="I315" s="12" t="s">
        <v>73</v>
      </c>
      <c r="J315" s="12" t="s">
        <v>83</v>
      </c>
      <c r="K315" s="12" t="s">
        <v>265</v>
      </c>
      <c r="L315" s="12" t="s">
        <v>8645</v>
      </c>
      <c r="M315" s="12" t="s">
        <v>8646</v>
      </c>
      <c r="N315" s="12" t="s">
        <v>36</v>
      </c>
      <c r="O315" s="12"/>
      <c r="P315" s="12"/>
    </row>
    <row r="316" spans="1:16" ht="25.5">
      <c r="A316" s="12" t="s">
        <v>8493</v>
      </c>
      <c r="B316" s="12" t="s">
        <v>8494</v>
      </c>
      <c r="C316" s="12" t="s">
        <v>26</v>
      </c>
      <c r="D316" s="12" t="s">
        <v>7006</v>
      </c>
      <c r="E316" s="12" t="s">
        <v>7007</v>
      </c>
      <c r="F316" s="12" t="s">
        <v>8647</v>
      </c>
      <c r="G316" s="12">
        <v>5</v>
      </c>
      <c r="H316" s="12" t="s">
        <v>30</v>
      </c>
      <c r="I316" s="12" t="s">
        <v>31</v>
      </c>
      <c r="J316" s="12" t="s">
        <v>74</v>
      </c>
      <c r="K316" s="12" t="s">
        <v>33</v>
      </c>
      <c r="L316" s="12" t="s">
        <v>8648</v>
      </c>
      <c r="M316" s="12" t="s">
        <v>8649</v>
      </c>
      <c r="N316" s="12" t="s">
        <v>36</v>
      </c>
      <c r="O316" s="12"/>
      <c r="P316" s="12"/>
    </row>
    <row r="317" spans="1:16" ht="38.25">
      <c r="A317" s="12" t="s">
        <v>8495</v>
      </c>
      <c r="B317" s="12" t="s">
        <v>8496</v>
      </c>
      <c r="C317" s="12" t="s">
        <v>26</v>
      </c>
      <c r="D317" s="12" t="s">
        <v>7006</v>
      </c>
      <c r="E317" s="12" t="s">
        <v>7007</v>
      </c>
      <c r="F317" s="12" t="s">
        <v>8651</v>
      </c>
      <c r="G317" s="12">
        <v>4</v>
      </c>
      <c r="H317" s="12" t="s">
        <v>168</v>
      </c>
      <c r="I317" s="12" t="s">
        <v>31</v>
      </c>
      <c r="J317" s="12" t="s">
        <v>74</v>
      </c>
      <c r="K317" s="12" t="s">
        <v>75</v>
      </c>
      <c r="L317" s="12" t="s">
        <v>8652</v>
      </c>
      <c r="M317" s="12" t="s">
        <v>8653</v>
      </c>
      <c r="N317" s="12" t="s">
        <v>36</v>
      </c>
      <c r="O317" s="12"/>
      <c r="P317" s="12" t="s">
        <v>8654</v>
      </c>
    </row>
    <row r="318" spans="1:16" ht="38.25">
      <c r="A318" s="12" t="s">
        <v>8497</v>
      </c>
      <c r="B318" s="12" t="s">
        <v>8498</v>
      </c>
      <c r="C318" s="12" t="s">
        <v>26</v>
      </c>
      <c r="D318" s="12" t="s">
        <v>7006</v>
      </c>
      <c r="E318" s="12" t="s">
        <v>7007</v>
      </c>
      <c r="F318" s="12" t="s">
        <v>8656</v>
      </c>
      <c r="G318" s="12">
        <v>5</v>
      </c>
      <c r="H318" s="12" t="s">
        <v>30</v>
      </c>
      <c r="I318" s="12" t="s">
        <v>31</v>
      </c>
      <c r="J318" s="12" t="s">
        <v>47</v>
      </c>
      <c r="K318" s="12" t="s">
        <v>33</v>
      </c>
      <c r="L318" s="12" t="s">
        <v>8657</v>
      </c>
      <c r="M318" s="12" t="s">
        <v>8658</v>
      </c>
      <c r="N318" s="12" t="s">
        <v>36</v>
      </c>
      <c r="O318" s="12"/>
      <c r="P318" s="12" t="s">
        <v>8659</v>
      </c>
    </row>
    <row r="319" spans="1:16" ht="25.5">
      <c r="A319" s="12" t="s">
        <v>8499</v>
      </c>
      <c r="B319" s="12" t="s">
        <v>8500</v>
      </c>
      <c r="C319" s="12" t="s">
        <v>26</v>
      </c>
      <c r="D319" s="12" t="s">
        <v>7006</v>
      </c>
      <c r="E319" s="12" t="s">
        <v>7007</v>
      </c>
      <c r="F319" s="12" t="s">
        <v>8661</v>
      </c>
      <c r="G319" s="12">
        <v>5</v>
      </c>
      <c r="H319" s="12" t="s">
        <v>30</v>
      </c>
      <c r="I319" s="12" t="s">
        <v>31</v>
      </c>
      <c r="J319" s="12" t="s">
        <v>74</v>
      </c>
      <c r="K319" s="12" t="s">
        <v>33</v>
      </c>
      <c r="L319" s="12" t="s">
        <v>8662</v>
      </c>
      <c r="M319" s="12" t="s">
        <v>8663</v>
      </c>
      <c r="N319" s="12" t="s">
        <v>36</v>
      </c>
      <c r="O319" s="12"/>
      <c r="P319" s="12"/>
    </row>
    <row r="320" spans="1:16" ht="25.5">
      <c r="A320" s="12" t="s">
        <v>8501</v>
      </c>
      <c r="B320" s="12" t="s">
        <v>8502</v>
      </c>
      <c r="C320" s="12" t="s">
        <v>26</v>
      </c>
      <c r="D320" s="12" t="s">
        <v>7006</v>
      </c>
      <c r="E320" s="12" t="s">
        <v>8503</v>
      </c>
      <c r="F320" s="12" t="s">
        <v>8664</v>
      </c>
      <c r="G320" s="12">
        <v>5</v>
      </c>
      <c r="H320" s="12" t="s">
        <v>30</v>
      </c>
      <c r="I320" s="12" t="s">
        <v>31</v>
      </c>
      <c r="J320" s="12" t="s">
        <v>74</v>
      </c>
      <c r="K320" s="12" t="s">
        <v>33</v>
      </c>
      <c r="L320" s="12" t="s">
        <v>8665</v>
      </c>
      <c r="M320" s="12" t="s">
        <v>8666</v>
      </c>
      <c r="N320" s="12" t="s">
        <v>36</v>
      </c>
      <c r="O320" s="12"/>
      <c r="P320" s="12"/>
    </row>
    <row r="321" spans="1:16" ht="25.5">
      <c r="A321" s="12" t="s">
        <v>8504</v>
      </c>
      <c r="B321" s="12" t="s">
        <v>8505</v>
      </c>
      <c r="C321" s="12" t="s">
        <v>26</v>
      </c>
      <c r="D321" s="12" t="s">
        <v>7006</v>
      </c>
      <c r="E321" s="12" t="s">
        <v>7007</v>
      </c>
      <c r="F321" s="12" t="s">
        <v>8667</v>
      </c>
      <c r="G321" s="12">
        <v>4</v>
      </c>
      <c r="H321" s="12" t="s">
        <v>168</v>
      </c>
      <c r="I321" s="12" t="s">
        <v>31</v>
      </c>
      <c r="J321" s="12" t="s">
        <v>74</v>
      </c>
      <c r="K321" s="12" t="s">
        <v>75</v>
      </c>
      <c r="L321" s="12" t="s">
        <v>8668</v>
      </c>
      <c r="M321" s="12" t="s">
        <v>8669</v>
      </c>
      <c r="N321" s="12" t="s">
        <v>36</v>
      </c>
      <c r="O321" s="12"/>
      <c r="P321" s="12"/>
    </row>
    <row r="322" spans="1:16">
      <c r="A322" s="12" t="s">
        <v>8506</v>
      </c>
      <c r="B322" s="12" t="s">
        <v>8507</v>
      </c>
      <c r="C322" s="12" t="s">
        <v>26</v>
      </c>
      <c r="D322" s="12" t="s">
        <v>7006</v>
      </c>
      <c r="E322" s="12" t="s">
        <v>7007</v>
      </c>
      <c r="F322" s="12" t="s">
        <v>8670</v>
      </c>
      <c r="G322" s="12">
        <v>3</v>
      </c>
      <c r="H322" s="12" t="s">
        <v>263</v>
      </c>
      <c r="I322" s="12" t="s">
        <v>31</v>
      </c>
      <c r="J322" s="12" t="s">
        <v>83</v>
      </c>
      <c r="K322" s="12" t="s">
        <v>265</v>
      </c>
      <c r="L322" s="12" t="s">
        <v>8671</v>
      </c>
      <c r="M322" s="12" t="s">
        <v>8672</v>
      </c>
      <c r="N322" s="12" t="s">
        <v>36</v>
      </c>
      <c r="O322" s="12"/>
      <c r="P322" s="12"/>
    </row>
    <row r="323" spans="1:16" ht="25.5">
      <c r="A323" s="12" t="s">
        <v>8508</v>
      </c>
      <c r="B323" s="12" t="s">
        <v>8509</v>
      </c>
      <c r="C323" s="12" t="s">
        <v>26</v>
      </c>
      <c r="D323" s="12" t="s">
        <v>7006</v>
      </c>
      <c r="E323" s="12" t="s">
        <v>7007</v>
      </c>
      <c r="F323" s="12" t="s">
        <v>8673</v>
      </c>
      <c r="G323" s="12">
        <v>3</v>
      </c>
      <c r="H323" s="12" t="s">
        <v>263</v>
      </c>
      <c r="I323" s="12" t="s">
        <v>73</v>
      </c>
      <c r="J323" s="12" t="s">
        <v>83</v>
      </c>
      <c r="K323" s="12" t="s">
        <v>265</v>
      </c>
      <c r="L323" s="12" t="s">
        <v>8674</v>
      </c>
      <c r="M323" s="12" t="s">
        <v>8675</v>
      </c>
      <c r="N323" s="12" t="s">
        <v>36</v>
      </c>
      <c r="O323" s="12" t="s">
        <v>8676</v>
      </c>
      <c r="P323" s="12"/>
    </row>
    <row r="324" spans="1:16">
      <c r="A324" s="12" t="s">
        <v>8510</v>
      </c>
      <c r="B324" s="12" t="s">
        <v>8511</v>
      </c>
      <c r="C324" s="12" t="s">
        <v>26</v>
      </c>
      <c r="D324" s="12" t="s">
        <v>7006</v>
      </c>
      <c r="E324" s="12" t="s">
        <v>7007</v>
      </c>
      <c r="F324" s="12" t="s">
        <v>8677</v>
      </c>
      <c r="G324" s="12">
        <v>4</v>
      </c>
      <c r="H324" s="12" t="s">
        <v>168</v>
      </c>
      <c r="I324" s="12" t="s">
        <v>31</v>
      </c>
      <c r="J324" s="12" t="s">
        <v>74</v>
      </c>
      <c r="K324" s="12" t="s">
        <v>75</v>
      </c>
      <c r="L324" s="12" t="s">
        <v>8678</v>
      </c>
      <c r="M324" s="12" t="s">
        <v>8679</v>
      </c>
      <c r="N324" s="12" t="s">
        <v>36</v>
      </c>
      <c r="O324" s="12"/>
      <c r="P324" s="12"/>
    </row>
    <row r="325" spans="1:16">
      <c r="A325" s="12" t="s">
        <v>8512</v>
      </c>
      <c r="B325" s="12" t="s">
        <v>8513</v>
      </c>
      <c r="C325" s="12" t="s">
        <v>26</v>
      </c>
      <c r="D325" s="12" t="s">
        <v>7006</v>
      </c>
      <c r="E325" s="12" t="s">
        <v>7007</v>
      </c>
      <c r="F325" s="12" t="s">
        <v>8680</v>
      </c>
      <c r="G325" s="12">
        <v>4</v>
      </c>
      <c r="H325" s="12" t="s">
        <v>168</v>
      </c>
      <c r="I325" s="12" t="s">
        <v>31</v>
      </c>
      <c r="J325" s="12" t="s">
        <v>74</v>
      </c>
      <c r="K325" s="12" t="s">
        <v>75</v>
      </c>
      <c r="L325" s="12" t="s">
        <v>8681</v>
      </c>
      <c r="M325" s="12" t="s">
        <v>8682</v>
      </c>
      <c r="N325" s="12" t="s">
        <v>36</v>
      </c>
      <c r="O325" s="12"/>
      <c r="P325" s="12"/>
    </row>
    <row r="326" spans="1:16" ht="25.5">
      <c r="A326" s="12" t="s">
        <v>7031</v>
      </c>
      <c r="B326" s="12" t="s">
        <v>8514</v>
      </c>
      <c r="C326" s="12" t="s">
        <v>26</v>
      </c>
      <c r="D326" s="12" t="s">
        <v>7006</v>
      </c>
      <c r="E326" s="12" t="s">
        <v>7007</v>
      </c>
      <c r="F326" s="12" t="s">
        <v>8683</v>
      </c>
      <c r="G326" s="12">
        <v>4</v>
      </c>
      <c r="H326" s="12" t="s">
        <v>168</v>
      </c>
      <c r="I326" s="12" t="s">
        <v>31</v>
      </c>
      <c r="J326" s="12" t="s">
        <v>74</v>
      </c>
      <c r="K326" s="12" t="s">
        <v>75</v>
      </c>
      <c r="L326" s="12" t="s">
        <v>8684</v>
      </c>
      <c r="M326" s="12" t="s">
        <v>8685</v>
      </c>
      <c r="N326" s="12" t="s">
        <v>36</v>
      </c>
      <c r="O326" s="12"/>
      <c r="P326" s="12"/>
    </row>
    <row r="327" spans="1:16" ht="25.5">
      <c r="A327" s="12" t="s">
        <v>8515</v>
      </c>
      <c r="B327" s="12" t="s">
        <v>8516</v>
      </c>
      <c r="C327" s="12" t="s">
        <v>26</v>
      </c>
      <c r="D327" s="12" t="s">
        <v>7006</v>
      </c>
      <c r="E327" s="12" t="s">
        <v>7007</v>
      </c>
      <c r="F327" s="12" t="s">
        <v>8686</v>
      </c>
      <c r="G327" s="12">
        <v>3</v>
      </c>
      <c r="H327" s="12" t="s">
        <v>263</v>
      </c>
      <c r="I327" s="12" t="s">
        <v>31</v>
      </c>
      <c r="J327" s="12" t="s">
        <v>83</v>
      </c>
      <c r="K327" s="12" t="s">
        <v>265</v>
      </c>
      <c r="L327" s="12" t="s">
        <v>8687</v>
      </c>
      <c r="M327" s="12" t="s">
        <v>8688</v>
      </c>
      <c r="N327" s="12" t="s">
        <v>36</v>
      </c>
      <c r="O327" s="12"/>
      <c r="P327" s="12"/>
    </row>
    <row r="328" spans="1:16" ht="25.5">
      <c r="A328" s="12" t="s">
        <v>8517</v>
      </c>
      <c r="B328" s="12" t="s">
        <v>6197</v>
      </c>
      <c r="C328" s="12" t="s">
        <v>26</v>
      </c>
      <c r="D328" s="12" t="s">
        <v>7006</v>
      </c>
      <c r="E328" s="12" t="s">
        <v>7007</v>
      </c>
      <c r="F328" s="12" t="s">
        <v>8689</v>
      </c>
      <c r="G328" s="12">
        <v>5</v>
      </c>
      <c r="H328" s="12" t="s">
        <v>30</v>
      </c>
      <c r="I328" s="12" t="s">
        <v>31</v>
      </c>
      <c r="J328" s="12" t="s">
        <v>47</v>
      </c>
      <c r="K328" s="12" t="s">
        <v>33</v>
      </c>
      <c r="L328" s="12" t="s">
        <v>8690</v>
      </c>
      <c r="M328" s="12" t="s">
        <v>8691</v>
      </c>
      <c r="N328" s="12" t="s">
        <v>36</v>
      </c>
      <c r="O328" s="12"/>
      <c r="P328" s="12"/>
    </row>
    <row r="329" spans="1:16">
      <c r="A329" s="12" t="s">
        <v>8518</v>
      </c>
      <c r="B329" s="12" t="s">
        <v>8519</v>
      </c>
      <c r="C329" s="12" t="s">
        <v>26</v>
      </c>
      <c r="D329" s="12" t="s">
        <v>7006</v>
      </c>
      <c r="E329" s="12" t="s">
        <v>8520</v>
      </c>
      <c r="F329" s="12" t="s">
        <v>8693</v>
      </c>
      <c r="G329" s="12">
        <v>3</v>
      </c>
      <c r="H329" s="12" t="s">
        <v>263</v>
      </c>
      <c r="I329" s="12" t="s">
        <v>31</v>
      </c>
      <c r="J329" s="12" t="s">
        <v>83</v>
      </c>
      <c r="K329" s="12" t="s">
        <v>265</v>
      </c>
      <c r="L329" s="12" t="s">
        <v>8694</v>
      </c>
      <c r="M329" s="12" t="s">
        <v>8695</v>
      </c>
      <c r="N329" s="12" t="s">
        <v>36</v>
      </c>
      <c r="O329" s="12"/>
      <c r="P329" s="12"/>
    </row>
    <row r="330" spans="1:16" ht="25.5">
      <c r="A330" s="12" t="s">
        <v>8521</v>
      </c>
      <c r="B330" s="12" t="s">
        <v>8522</v>
      </c>
      <c r="C330" s="12" t="s">
        <v>26</v>
      </c>
      <c r="D330" s="12" t="s">
        <v>7006</v>
      </c>
      <c r="E330" s="12" t="s">
        <v>8520</v>
      </c>
      <c r="F330" s="12" t="s">
        <v>8696</v>
      </c>
      <c r="G330" s="12">
        <v>3</v>
      </c>
      <c r="H330" s="12" t="s">
        <v>263</v>
      </c>
      <c r="I330" s="12" t="s">
        <v>31</v>
      </c>
      <c r="J330" s="12" t="s">
        <v>83</v>
      </c>
      <c r="K330" s="12" t="s">
        <v>75</v>
      </c>
      <c r="L330" s="12" t="s">
        <v>8697</v>
      </c>
      <c r="M330" s="12" t="s">
        <v>8698</v>
      </c>
      <c r="N330" s="12" t="s">
        <v>36</v>
      </c>
      <c r="O330" s="12"/>
      <c r="P330" s="12"/>
    </row>
    <row r="331" spans="1:16">
      <c r="A331" s="12" t="s">
        <v>8523</v>
      </c>
      <c r="B331" s="12" t="s">
        <v>8524</v>
      </c>
      <c r="C331" s="12" t="s">
        <v>26</v>
      </c>
      <c r="D331" s="12" t="s">
        <v>7006</v>
      </c>
      <c r="E331" s="12" t="s">
        <v>8520</v>
      </c>
      <c r="F331" s="12" t="s">
        <v>8699</v>
      </c>
      <c r="G331" s="12">
        <v>4</v>
      </c>
      <c r="H331" s="12" t="s">
        <v>168</v>
      </c>
      <c r="I331" s="12" t="s">
        <v>31</v>
      </c>
      <c r="J331" s="12" t="s">
        <v>74</v>
      </c>
      <c r="K331" s="12" t="s">
        <v>75</v>
      </c>
      <c r="L331" s="12" t="s">
        <v>8700</v>
      </c>
      <c r="M331" s="12" t="s">
        <v>8701</v>
      </c>
      <c r="N331" s="12" t="s">
        <v>36</v>
      </c>
      <c r="O331" s="12"/>
      <c r="P331" s="12"/>
    </row>
    <row r="332" spans="1:16" ht="25.5">
      <c r="A332" s="12" t="s">
        <v>8525</v>
      </c>
      <c r="B332" s="12" t="s">
        <v>8526</v>
      </c>
      <c r="C332" s="12" t="s">
        <v>26</v>
      </c>
      <c r="D332" s="12" t="s">
        <v>7006</v>
      </c>
      <c r="E332" s="12" t="s">
        <v>8520</v>
      </c>
      <c r="F332" s="12" t="s">
        <v>8702</v>
      </c>
      <c r="G332" s="12">
        <v>3</v>
      </c>
      <c r="H332" s="12" t="s">
        <v>263</v>
      </c>
      <c r="I332" s="12" t="s">
        <v>73</v>
      </c>
      <c r="J332" s="12" t="s">
        <v>83</v>
      </c>
      <c r="K332" s="12" t="s">
        <v>265</v>
      </c>
      <c r="L332" s="12" t="s">
        <v>8703</v>
      </c>
      <c r="M332" s="12" t="s">
        <v>8704</v>
      </c>
      <c r="N332" s="12" t="s">
        <v>36</v>
      </c>
      <c r="O332" s="12"/>
      <c r="P332" s="12"/>
    </row>
    <row r="333" spans="1:16" ht="38.25">
      <c r="A333" s="12" t="s">
        <v>8527</v>
      </c>
      <c r="B333" s="12" t="s">
        <v>8528</v>
      </c>
      <c r="C333" s="12" t="s">
        <v>26</v>
      </c>
      <c r="D333" s="12" t="s">
        <v>7006</v>
      </c>
      <c r="E333" s="12" t="s">
        <v>8529</v>
      </c>
      <c r="F333" s="12" t="s">
        <v>8706</v>
      </c>
      <c r="G333" s="12">
        <v>5</v>
      </c>
      <c r="H333" s="12" t="s">
        <v>30</v>
      </c>
      <c r="I333" s="12" t="s">
        <v>31</v>
      </c>
      <c r="J333" s="12" t="s">
        <v>47</v>
      </c>
      <c r="K333" s="12" t="s">
        <v>33</v>
      </c>
      <c r="L333" s="12" t="s">
        <v>8707</v>
      </c>
      <c r="M333" s="12" t="s">
        <v>8708</v>
      </c>
      <c r="N333" s="12" t="s">
        <v>36</v>
      </c>
      <c r="O333" s="12" t="s">
        <v>8709</v>
      </c>
      <c r="P333" s="12" t="s">
        <v>8710</v>
      </c>
    </row>
    <row r="334" spans="1:16" ht="25.5">
      <c r="A334" s="12" t="s">
        <v>8530</v>
      </c>
      <c r="B334" s="12" t="s">
        <v>3088</v>
      </c>
      <c r="C334" s="12" t="s">
        <v>26</v>
      </c>
      <c r="D334" s="12" t="s">
        <v>7006</v>
      </c>
      <c r="E334" s="12" t="s">
        <v>8529</v>
      </c>
      <c r="F334" s="12" t="s">
        <v>8712</v>
      </c>
      <c r="G334" s="12">
        <v>4</v>
      </c>
      <c r="H334" s="12" t="s">
        <v>168</v>
      </c>
      <c r="I334" s="12" t="s">
        <v>31</v>
      </c>
      <c r="J334" s="12" t="s">
        <v>74</v>
      </c>
      <c r="K334" s="12" t="s">
        <v>75</v>
      </c>
      <c r="L334" s="12" t="s">
        <v>8713</v>
      </c>
      <c r="M334" s="12" t="s">
        <v>8714</v>
      </c>
      <c r="N334" s="12" t="s">
        <v>36</v>
      </c>
      <c r="O334" s="12"/>
      <c r="P334" s="12"/>
    </row>
    <row r="335" spans="1:16" ht="25.5">
      <c r="A335" s="12" t="s">
        <v>8531</v>
      </c>
      <c r="B335" s="12" t="s">
        <v>8532</v>
      </c>
      <c r="C335" s="12" t="s">
        <v>26</v>
      </c>
      <c r="D335" s="12" t="s">
        <v>7006</v>
      </c>
      <c r="E335" s="12" t="s">
        <v>8529</v>
      </c>
      <c r="F335" s="12" t="s">
        <v>8716</v>
      </c>
      <c r="G335" s="12">
        <v>5</v>
      </c>
      <c r="H335" s="12" t="s">
        <v>30</v>
      </c>
      <c r="I335" s="12" t="s">
        <v>31</v>
      </c>
      <c r="J335" s="12" t="s">
        <v>47</v>
      </c>
      <c r="K335" s="12" t="s">
        <v>33</v>
      </c>
      <c r="L335" s="12" t="s">
        <v>8717</v>
      </c>
      <c r="M335" s="12" t="s">
        <v>8718</v>
      </c>
      <c r="N335" s="12" t="s">
        <v>36</v>
      </c>
      <c r="O335" s="12"/>
      <c r="P335" s="12"/>
    </row>
    <row r="336" spans="1:16" ht="25.5">
      <c r="A336" s="12" t="s">
        <v>7038</v>
      </c>
      <c r="B336" s="12" t="s">
        <v>8533</v>
      </c>
      <c r="C336" s="12" t="s">
        <v>26</v>
      </c>
      <c r="D336" s="12" t="s">
        <v>7006</v>
      </c>
      <c r="E336" s="12" t="s">
        <v>8529</v>
      </c>
      <c r="F336" s="12" t="s">
        <v>8720</v>
      </c>
      <c r="G336" s="12">
        <v>4</v>
      </c>
      <c r="H336" s="12" t="s">
        <v>168</v>
      </c>
      <c r="I336" s="12" t="s">
        <v>31</v>
      </c>
      <c r="J336" s="12" t="s">
        <v>74</v>
      </c>
      <c r="K336" s="12" t="s">
        <v>75</v>
      </c>
      <c r="L336" s="12" t="s">
        <v>8721</v>
      </c>
      <c r="M336" s="12" t="s">
        <v>8722</v>
      </c>
      <c r="N336" s="12" t="s">
        <v>36</v>
      </c>
      <c r="O336" s="12"/>
      <c r="P336" s="12"/>
    </row>
    <row r="337" spans="1:16" ht="25.5">
      <c r="A337" s="12" t="s">
        <v>8534</v>
      </c>
      <c r="B337" s="12" t="s">
        <v>3567</v>
      </c>
      <c r="C337" s="12" t="s">
        <v>26</v>
      </c>
      <c r="D337" s="12" t="s">
        <v>7006</v>
      </c>
      <c r="E337" s="12" t="s">
        <v>8529</v>
      </c>
      <c r="F337" s="12" t="s">
        <v>8723</v>
      </c>
      <c r="G337" s="12">
        <v>5</v>
      </c>
      <c r="H337" s="12" t="s">
        <v>30</v>
      </c>
      <c r="I337" s="12" t="s">
        <v>31</v>
      </c>
      <c r="J337" s="12" t="s">
        <v>47</v>
      </c>
      <c r="K337" s="12" t="s">
        <v>33</v>
      </c>
      <c r="L337" s="12" t="s">
        <v>8724</v>
      </c>
      <c r="M337" s="12" t="s">
        <v>8725</v>
      </c>
      <c r="N337" s="12" t="s">
        <v>36</v>
      </c>
      <c r="O337" s="12"/>
      <c r="P337" s="12"/>
    </row>
    <row r="338" spans="1:16" ht="25.5">
      <c r="A338" s="12" t="s">
        <v>8535</v>
      </c>
      <c r="B338" s="12" t="s">
        <v>8536</v>
      </c>
      <c r="C338" s="12" t="s">
        <v>26</v>
      </c>
      <c r="D338" s="12" t="s">
        <v>7006</v>
      </c>
      <c r="E338" s="12" t="s">
        <v>8529</v>
      </c>
      <c r="F338" s="12" t="s">
        <v>8726</v>
      </c>
      <c r="G338" s="12">
        <v>4</v>
      </c>
      <c r="H338" s="12" t="s">
        <v>168</v>
      </c>
      <c r="I338" s="12" t="s">
        <v>31</v>
      </c>
      <c r="J338" s="12" t="s">
        <v>74</v>
      </c>
      <c r="K338" s="12" t="s">
        <v>75</v>
      </c>
      <c r="L338" s="12" t="s">
        <v>8727</v>
      </c>
      <c r="M338" s="12" t="s">
        <v>8728</v>
      </c>
      <c r="N338" s="12" t="s">
        <v>36</v>
      </c>
      <c r="O338" s="12"/>
      <c r="P338" s="12"/>
    </row>
    <row r="339" spans="1:16" ht="38.25">
      <c r="A339" s="12" t="s">
        <v>8537</v>
      </c>
      <c r="B339" s="12" t="s">
        <v>8538</v>
      </c>
      <c r="C339" s="12" t="s">
        <v>26</v>
      </c>
      <c r="D339" s="12" t="s">
        <v>7006</v>
      </c>
      <c r="E339" s="12" t="s">
        <v>7047</v>
      </c>
      <c r="F339" s="12" t="s">
        <v>8729</v>
      </c>
      <c r="G339" s="12">
        <v>5</v>
      </c>
      <c r="H339" s="12" t="s">
        <v>30</v>
      </c>
      <c r="I339" s="12" t="s">
        <v>31</v>
      </c>
      <c r="J339" s="12" t="s">
        <v>32</v>
      </c>
      <c r="K339" s="12" t="s">
        <v>33</v>
      </c>
      <c r="L339" s="12" t="s">
        <v>8730</v>
      </c>
      <c r="M339" s="12" t="s">
        <v>8731</v>
      </c>
      <c r="N339" s="12" t="s">
        <v>36</v>
      </c>
      <c r="O339" s="12"/>
      <c r="P339" s="12" t="s">
        <v>8732</v>
      </c>
    </row>
    <row r="340" spans="1:16" ht="25.5">
      <c r="A340" s="12" t="s">
        <v>8539</v>
      </c>
      <c r="B340" s="12" t="s">
        <v>8540</v>
      </c>
      <c r="C340" s="12" t="s">
        <v>26</v>
      </c>
      <c r="D340" s="12" t="s">
        <v>7006</v>
      </c>
      <c r="E340" s="12" t="s">
        <v>7047</v>
      </c>
      <c r="F340" s="12" t="s">
        <v>8734</v>
      </c>
      <c r="G340" s="12">
        <v>4</v>
      </c>
      <c r="H340" s="12" t="s">
        <v>168</v>
      </c>
      <c r="I340" s="12" t="s">
        <v>31</v>
      </c>
      <c r="J340" s="12" t="s">
        <v>74</v>
      </c>
      <c r="K340" s="12" t="s">
        <v>75</v>
      </c>
      <c r="L340" s="12" t="s">
        <v>8735</v>
      </c>
      <c r="M340" s="12" t="s">
        <v>8736</v>
      </c>
      <c r="N340" s="12" t="s">
        <v>36</v>
      </c>
      <c r="O340" s="12"/>
      <c r="P340" s="12"/>
    </row>
    <row r="341" spans="1:16" ht="25.5">
      <c r="A341" s="12" t="s">
        <v>8541</v>
      </c>
      <c r="B341" s="12" t="s">
        <v>8542</v>
      </c>
      <c r="C341" s="12" t="s">
        <v>26</v>
      </c>
      <c r="D341" s="12" t="s">
        <v>7006</v>
      </c>
      <c r="E341" s="12" t="s">
        <v>7047</v>
      </c>
      <c r="F341" s="12" t="s">
        <v>8738</v>
      </c>
      <c r="G341" s="12">
        <v>5</v>
      </c>
      <c r="H341" s="12" t="s">
        <v>30</v>
      </c>
      <c r="I341" s="12" t="s">
        <v>31</v>
      </c>
      <c r="J341" s="12" t="s">
        <v>32</v>
      </c>
      <c r="K341" s="12" t="s">
        <v>33</v>
      </c>
      <c r="L341" s="12" t="s">
        <v>8739</v>
      </c>
      <c r="M341" s="12" t="s">
        <v>8740</v>
      </c>
      <c r="N341" s="12" t="s">
        <v>36</v>
      </c>
      <c r="O341" s="12" t="s">
        <v>8741</v>
      </c>
      <c r="P341" s="12"/>
    </row>
    <row r="342" spans="1:16" ht="25.5">
      <c r="A342" s="12" t="s">
        <v>8543</v>
      </c>
      <c r="B342" s="12" t="s">
        <v>8544</v>
      </c>
      <c r="C342" s="12" t="s">
        <v>26</v>
      </c>
      <c r="D342" s="12" t="s">
        <v>7006</v>
      </c>
      <c r="E342" s="12" t="s">
        <v>7047</v>
      </c>
      <c r="F342" s="12" t="s">
        <v>8743</v>
      </c>
      <c r="G342" s="12">
        <v>5</v>
      </c>
      <c r="H342" s="12" t="s">
        <v>30</v>
      </c>
      <c r="I342" s="12" t="s">
        <v>31</v>
      </c>
      <c r="J342" s="12" t="s">
        <v>32</v>
      </c>
      <c r="K342" s="12" t="s">
        <v>33</v>
      </c>
      <c r="L342" s="12" t="s">
        <v>8744</v>
      </c>
      <c r="M342" s="12" t="s">
        <v>8745</v>
      </c>
      <c r="N342" s="12" t="s">
        <v>36</v>
      </c>
      <c r="O342" s="12" t="s">
        <v>8741</v>
      </c>
      <c r="P342" s="12"/>
    </row>
    <row r="343" spans="1:16" ht="25.5">
      <c r="A343" s="12" t="s">
        <v>8545</v>
      </c>
      <c r="B343" s="12" t="s">
        <v>8546</v>
      </c>
      <c r="C343" s="12" t="s">
        <v>26</v>
      </c>
      <c r="D343" s="12" t="s">
        <v>7006</v>
      </c>
      <c r="E343" s="12" t="s">
        <v>7047</v>
      </c>
      <c r="F343" s="12" t="s">
        <v>8747</v>
      </c>
      <c r="G343" s="12">
        <v>5</v>
      </c>
      <c r="H343" s="12" t="s">
        <v>30</v>
      </c>
      <c r="I343" s="12" t="s">
        <v>31</v>
      </c>
      <c r="J343" s="12" t="s">
        <v>32</v>
      </c>
      <c r="K343" s="12" t="s">
        <v>33</v>
      </c>
      <c r="L343" s="12" t="s">
        <v>8748</v>
      </c>
      <c r="M343" s="12" t="s">
        <v>8749</v>
      </c>
      <c r="N343" s="12" t="s">
        <v>36</v>
      </c>
      <c r="O343" s="12" t="s">
        <v>8741</v>
      </c>
      <c r="P343" s="12"/>
    </row>
    <row r="344" spans="1:16">
      <c r="A344" s="12" t="s">
        <v>8547</v>
      </c>
      <c r="B344" s="12" t="s">
        <v>3552</v>
      </c>
      <c r="C344" s="12" t="s">
        <v>26</v>
      </c>
      <c r="D344" s="12" t="s">
        <v>7006</v>
      </c>
      <c r="E344" s="12" t="s">
        <v>8548</v>
      </c>
      <c r="F344" s="12" t="s">
        <v>8751</v>
      </c>
      <c r="G344" s="12">
        <v>4</v>
      </c>
      <c r="H344" s="12" t="s">
        <v>168</v>
      </c>
      <c r="I344" s="12" t="s">
        <v>31</v>
      </c>
      <c r="J344" s="12" t="s">
        <v>74</v>
      </c>
      <c r="K344" s="12" t="s">
        <v>75</v>
      </c>
      <c r="L344" s="12" t="s">
        <v>8752</v>
      </c>
      <c r="M344" s="12" t="s">
        <v>8753</v>
      </c>
      <c r="N344" s="12" t="s">
        <v>36</v>
      </c>
      <c r="O344" s="12"/>
      <c r="P344" s="12"/>
    </row>
    <row r="345" spans="1:16">
      <c r="A345" s="12" t="s">
        <v>7045</v>
      </c>
      <c r="B345" s="12" t="s">
        <v>8549</v>
      </c>
      <c r="C345" s="12" t="s">
        <v>26</v>
      </c>
      <c r="D345" s="12" t="s">
        <v>7006</v>
      </c>
      <c r="E345" s="12" t="s">
        <v>7047</v>
      </c>
      <c r="F345" s="12" t="s">
        <v>8754</v>
      </c>
      <c r="G345" s="12">
        <v>4</v>
      </c>
      <c r="H345" s="12" t="s">
        <v>168</v>
      </c>
      <c r="I345" s="12" t="s">
        <v>31</v>
      </c>
      <c r="J345" s="12" t="s">
        <v>74</v>
      </c>
      <c r="K345" s="12" t="s">
        <v>75</v>
      </c>
      <c r="L345" s="12" t="s">
        <v>8755</v>
      </c>
      <c r="M345" s="12" t="s">
        <v>8756</v>
      </c>
      <c r="N345" s="12" t="s">
        <v>36</v>
      </c>
      <c r="O345" s="12"/>
      <c r="P345" s="12"/>
    </row>
    <row r="346" spans="1:16" ht="25.5">
      <c r="A346" s="12" t="s">
        <v>8550</v>
      </c>
      <c r="B346" s="12" t="s">
        <v>8551</v>
      </c>
      <c r="C346" s="12" t="s">
        <v>26</v>
      </c>
      <c r="D346" s="12" t="s">
        <v>7006</v>
      </c>
      <c r="E346" s="12" t="s">
        <v>7047</v>
      </c>
      <c r="F346" s="12" t="s">
        <v>8757</v>
      </c>
      <c r="G346" s="12">
        <v>3</v>
      </c>
      <c r="H346" s="12" t="s">
        <v>263</v>
      </c>
      <c r="I346" s="12" t="s">
        <v>31</v>
      </c>
      <c r="J346" s="12" t="s">
        <v>83</v>
      </c>
      <c r="K346" s="12" t="s">
        <v>265</v>
      </c>
      <c r="L346" s="12" t="s">
        <v>8758</v>
      </c>
      <c r="M346" s="12" t="s">
        <v>8759</v>
      </c>
      <c r="N346" s="12" t="s">
        <v>36</v>
      </c>
      <c r="O346" s="12"/>
      <c r="P346" s="12"/>
    </row>
    <row r="347" spans="1:16" ht="25.5">
      <c r="A347" s="12" t="s">
        <v>8552</v>
      </c>
      <c r="B347" s="12" t="s">
        <v>8553</v>
      </c>
      <c r="C347" s="12" t="s">
        <v>26</v>
      </c>
      <c r="D347" s="12" t="s">
        <v>7006</v>
      </c>
      <c r="E347" s="12" t="s">
        <v>7047</v>
      </c>
      <c r="F347" s="12" t="s">
        <v>8761</v>
      </c>
      <c r="G347" s="12">
        <v>4</v>
      </c>
      <c r="H347" s="12" t="s">
        <v>168</v>
      </c>
      <c r="I347" s="12" t="s">
        <v>31</v>
      </c>
      <c r="J347" s="12" t="s">
        <v>74</v>
      </c>
      <c r="K347" s="12" t="s">
        <v>75</v>
      </c>
      <c r="L347" s="12" t="s">
        <v>8762</v>
      </c>
      <c r="M347" s="12" t="s">
        <v>8763</v>
      </c>
      <c r="N347" s="12" t="s">
        <v>36</v>
      </c>
      <c r="O347" s="12"/>
      <c r="P347" s="12"/>
    </row>
    <row r="348" spans="1:16" ht="38.25">
      <c r="A348" s="12" t="s">
        <v>8554</v>
      </c>
      <c r="B348" s="12" t="s">
        <v>8555</v>
      </c>
      <c r="C348" s="12" t="s">
        <v>26</v>
      </c>
      <c r="D348" s="12" t="s">
        <v>7006</v>
      </c>
      <c r="E348" s="12" t="s">
        <v>7047</v>
      </c>
      <c r="F348" s="12" t="s">
        <v>8764</v>
      </c>
      <c r="G348" s="12">
        <v>4</v>
      </c>
      <c r="H348" s="12" t="s">
        <v>168</v>
      </c>
      <c r="I348" s="12" t="s">
        <v>31</v>
      </c>
      <c r="J348" s="12" t="s">
        <v>74</v>
      </c>
      <c r="K348" s="12" t="s">
        <v>75</v>
      </c>
      <c r="L348" s="12" t="s">
        <v>8765</v>
      </c>
      <c r="M348" s="12" t="s">
        <v>8766</v>
      </c>
      <c r="N348" s="12" t="s">
        <v>36</v>
      </c>
      <c r="O348" s="12"/>
      <c r="P348" s="12" t="s">
        <v>8767</v>
      </c>
    </row>
    <row r="349" spans="1:16" ht="25.5">
      <c r="A349" s="12" t="s">
        <v>8556</v>
      </c>
      <c r="B349" s="12" t="s">
        <v>4955</v>
      </c>
      <c r="C349" s="12" t="s">
        <v>26</v>
      </c>
      <c r="D349" s="12" t="s">
        <v>7006</v>
      </c>
      <c r="E349" s="12" t="s">
        <v>7047</v>
      </c>
      <c r="F349" s="12" t="s">
        <v>8768</v>
      </c>
      <c r="G349" s="12">
        <v>3</v>
      </c>
      <c r="H349" s="12" t="s">
        <v>263</v>
      </c>
      <c r="I349" s="12" t="s">
        <v>31</v>
      </c>
      <c r="J349" s="12" t="s">
        <v>83</v>
      </c>
      <c r="K349" s="12" t="s">
        <v>265</v>
      </c>
      <c r="L349" s="12" t="s">
        <v>8769</v>
      </c>
      <c r="M349" s="12" t="s">
        <v>8770</v>
      </c>
      <c r="N349" s="12" t="s">
        <v>36</v>
      </c>
      <c r="O349" s="12"/>
      <c r="P349" s="12"/>
    </row>
    <row r="350" spans="1:16" ht="38.25">
      <c r="A350" s="12" t="s">
        <v>8557</v>
      </c>
      <c r="B350" s="12" t="s">
        <v>8558</v>
      </c>
      <c r="C350" s="12" t="s">
        <v>26</v>
      </c>
      <c r="D350" s="12" t="s">
        <v>7006</v>
      </c>
      <c r="E350" s="12" t="s">
        <v>7047</v>
      </c>
      <c r="F350" s="12" t="s">
        <v>8771</v>
      </c>
      <c r="G350" s="12">
        <v>5</v>
      </c>
      <c r="H350" s="12" t="s">
        <v>30</v>
      </c>
      <c r="I350" s="12" t="s">
        <v>31</v>
      </c>
      <c r="J350" s="12" t="s">
        <v>47</v>
      </c>
      <c r="K350" s="12" t="s">
        <v>33</v>
      </c>
      <c r="L350" s="12" t="s">
        <v>8772</v>
      </c>
      <c r="M350" s="12" t="s">
        <v>8773</v>
      </c>
      <c r="N350" s="12" t="s">
        <v>36</v>
      </c>
      <c r="O350" s="12" t="s">
        <v>8741</v>
      </c>
      <c r="P350" s="12" t="s">
        <v>8774</v>
      </c>
    </row>
    <row r="351" spans="1:16" ht="25.5">
      <c r="A351" s="12" t="s">
        <v>8559</v>
      </c>
      <c r="B351" s="12" t="s">
        <v>8560</v>
      </c>
      <c r="C351" s="12" t="s">
        <v>26</v>
      </c>
      <c r="D351" s="12" t="s">
        <v>7006</v>
      </c>
      <c r="E351" s="12" t="s">
        <v>7047</v>
      </c>
      <c r="F351" s="12" t="s">
        <v>8776</v>
      </c>
      <c r="G351" s="12">
        <v>4</v>
      </c>
      <c r="H351" s="12" t="s">
        <v>168</v>
      </c>
      <c r="I351" s="12" t="s">
        <v>31</v>
      </c>
      <c r="J351" s="12" t="s">
        <v>74</v>
      </c>
      <c r="K351" s="12" t="s">
        <v>75</v>
      </c>
      <c r="L351" s="12" t="s">
        <v>8777</v>
      </c>
      <c r="M351" s="12" t="s">
        <v>8778</v>
      </c>
      <c r="N351" s="12" t="s">
        <v>36</v>
      </c>
      <c r="O351" s="12"/>
      <c r="P351" s="12"/>
    </row>
    <row r="352" spans="1:16" ht="25.5">
      <c r="A352" s="12" t="s">
        <v>8561</v>
      </c>
      <c r="B352" s="12" t="s">
        <v>8562</v>
      </c>
      <c r="C352" s="12" t="s">
        <v>26</v>
      </c>
      <c r="D352" s="12" t="s">
        <v>7006</v>
      </c>
      <c r="E352" s="12" t="s">
        <v>8563</v>
      </c>
      <c r="F352" s="12" t="s">
        <v>8779</v>
      </c>
      <c r="G352" s="12">
        <v>5</v>
      </c>
      <c r="H352" s="12" t="s">
        <v>30</v>
      </c>
      <c r="I352" s="12" t="s">
        <v>31</v>
      </c>
      <c r="J352" s="12" t="s">
        <v>74</v>
      </c>
      <c r="K352" s="12" t="s">
        <v>33</v>
      </c>
      <c r="L352" s="12" t="s">
        <v>8780</v>
      </c>
      <c r="M352" s="12" t="s">
        <v>8781</v>
      </c>
      <c r="N352" s="12" t="s">
        <v>36</v>
      </c>
      <c r="O352" s="12"/>
      <c r="P352" s="12"/>
    </row>
    <row r="353" spans="1:16" ht="25.5">
      <c r="A353" s="12" t="s">
        <v>8564</v>
      </c>
      <c r="B353" s="12" t="s">
        <v>8565</v>
      </c>
      <c r="C353" s="12" t="s">
        <v>26</v>
      </c>
      <c r="D353" s="12" t="s">
        <v>7006</v>
      </c>
      <c r="E353" s="12" t="s">
        <v>8563</v>
      </c>
      <c r="F353" s="12" t="s">
        <v>8782</v>
      </c>
      <c r="G353" s="12">
        <v>5</v>
      </c>
      <c r="H353" s="12" t="s">
        <v>30</v>
      </c>
      <c r="I353" s="12" t="s">
        <v>31</v>
      </c>
      <c r="J353" s="12" t="s">
        <v>47</v>
      </c>
      <c r="K353" s="12" t="s">
        <v>33</v>
      </c>
      <c r="L353" s="12" t="s">
        <v>8783</v>
      </c>
      <c r="M353" s="12" t="s">
        <v>8784</v>
      </c>
      <c r="N353" s="12" t="s">
        <v>36</v>
      </c>
      <c r="O353" s="12"/>
      <c r="P353" s="12"/>
    </row>
    <row r="354" spans="1:16" ht="25.5">
      <c r="A354" s="12" t="s">
        <v>8566</v>
      </c>
      <c r="B354" s="12" t="s">
        <v>8567</v>
      </c>
      <c r="C354" s="12" t="s">
        <v>26</v>
      </c>
      <c r="D354" s="12" t="s">
        <v>7006</v>
      </c>
      <c r="E354" s="12" t="s">
        <v>8563</v>
      </c>
      <c r="F354" s="12" t="s">
        <v>8786</v>
      </c>
      <c r="G354" s="12">
        <v>5</v>
      </c>
      <c r="H354" s="12" t="s">
        <v>30</v>
      </c>
      <c r="I354" s="12" t="s">
        <v>31</v>
      </c>
      <c r="J354" s="12" t="s">
        <v>32</v>
      </c>
      <c r="K354" s="12" t="s">
        <v>33</v>
      </c>
      <c r="L354" s="12" t="s">
        <v>8787</v>
      </c>
      <c r="M354" s="12" t="s">
        <v>8788</v>
      </c>
      <c r="N354" s="12" t="s">
        <v>36</v>
      </c>
      <c r="O354" s="12"/>
      <c r="P354" s="12"/>
    </row>
    <row r="355" spans="1:16" ht="25.5">
      <c r="A355" s="12" t="s">
        <v>8568</v>
      </c>
      <c r="B355" s="12" t="s">
        <v>8569</v>
      </c>
      <c r="C355" s="12" t="s">
        <v>26</v>
      </c>
      <c r="D355" s="12" t="s">
        <v>7006</v>
      </c>
      <c r="E355" s="12" t="s">
        <v>8563</v>
      </c>
      <c r="F355" s="12" t="s">
        <v>8790</v>
      </c>
      <c r="G355" s="12">
        <v>5</v>
      </c>
      <c r="H355" s="12" t="s">
        <v>30</v>
      </c>
      <c r="I355" s="12" t="s">
        <v>31</v>
      </c>
      <c r="J355" s="12" t="s">
        <v>32</v>
      </c>
      <c r="K355" s="12" t="s">
        <v>33</v>
      </c>
      <c r="L355" s="12" t="s">
        <v>8791</v>
      </c>
      <c r="M355" s="12" t="s">
        <v>8792</v>
      </c>
      <c r="N355" s="12" t="s">
        <v>36</v>
      </c>
      <c r="O355" s="12"/>
      <c r="P355" s="12"/>
    </row>
    <row r="356" spans="1:16" ht="25.5">
      <c r="A356" s="12" t="s">
        <v>8570</v>
      </c>
      <c r="B356" s="12" t="s">
        <v>8571</v>
      </c>
      <c r="C356" s="12" t="s">
        <v>26</v>
      </c>
      <c r="D356" s="12" t="s">
        <v>7006</v>
      </c>
      <c r="E356" s="12" t="s">
        <v>8563</v>
      </c>
      <c r="F356" s="12" t="s">
        <v>8794</v>
      </c>
      <c r="G356" s="12">
        <v>4</v>
      </c>
      <c r="H356" s="12" t="s">
        <v>168</v>
      </c>
      <c r="I356" s="12" t="s">
        <v>31</v>
      </c>
      <c r="J356" s="12" t="s">
        <v>74</v>
      </c>
      <c r="K356" s="12" t="s">
        <v>75</v>
      </c>
      <c r="L356" s="12" t="s">
        <v>8795</v>
      </c>
      <c r="M356" s="12" t="s">
        <v>8796</v>
      </c>
      <c r="N356" s="12" t="s">
        <v>36</v>
      </c>
      <c r="O356" s="12"/>
      <c r="P356" s="12"/>
    </row>
    <row r="357" spans="1:16" ht="25.5">
      <c r="A357" s="12" t="s">
        <v>7501</v>
      </c>
      <c r="B357" s="12" t="s">
        <v>7502</v>
      </c>
      <c r="C357" s="12" t="s">
        <v>5357</v>
      </c>
      <c r="D357" s="12" t="s">
        <v>5358</v>
      </c>
      <c r="E357" s="12" t="s">
        <v>730</v>
      </c>
      <c r="F357" s="12" t="s">
        <v>7503</v>
      </c>
      <c r="G357" s="12">
        <v>5</v>
      </c>
      <c r="H357" s="12" t="s">
        <v>30</v>
      </c>
      <c r="I357" s="12" t="s">
        <v>31</v>
      </c>
      <c r="J357" s="12" t="s">
        <v>83</v>
      </c>
      <c r="K357" s="12" t="s">
        <v>33</v>
      </c>
      <c r="L357" s="12" t="s">
        <v>7504</v>
      </c>
      <c r="M357" s="12" t="s">
        <v>7505</v>
      </c>
      <c r="N357" s="12" t="s">
        <v>36</v>
      </c>
      <c r="O357" s="12"/>
      <c r="P357" s="12"/>
    </row>
    <row r="358" spans="1:16" ht="63.75">
      <c r="A358" s="12" t="s">
        <v>7507</v>
      </c>
      <c r="B358" s="12" t="s">
        <v>7508</v>
      </c>
      <c r="C358" s="12" t="s">
        <v>5357</v>
      </c>
      <c r="D358" s="12" t="s">
        <v>5358</v>
      </c>
      <c r="E358" s="12" t="s">
        <v>730</v>
      </c>
      <c r="F358" s="12" t="s">
        <v>7509</v>
      </c>
      <c r="G358" s="12">
        <v>5</v>
      </c>
      <c r="H358" s="12" t="s">
        <v>30</v>
      </c>
      <c r="I358" s="12" t="s">
        <v>31</v>
      </c>
      <c r="J358" s="12" t="s">
        <v>74</v>
      </c>
      <c r="K358" s="12" t="s">
        <v>75</v>
      </c>
      <c r="L358" s="12" t="s">
        <v>7510</v>
      </c>
      <c r="M358" s="12" t="s">
        <v>7511</v>
      </c>
      <c r="N358" s="12" t="s">
        <v>36</v>
      </c>
      <c r="O358" s="12" t="s">
        <v>7512</v>
      </c>
      <c r="P358" s="12" t="s">
        <v>7513</v>
      </c>
    </row>
    <row r="359" spans="1:16" ht="25.5">
      <c r="A359" s="12" t="s">
        <v>7065</v>
      </c>
      <c r="B359" s="12" t="s">
        <v>7515</v>
      </c>
      <c r="C359" s="12" t="s">
        <v>5357</v>
      </c>
      <c r="D359" s="12" t="s">
        <v>5358</v>
      </c>
      <c r="E359" s="12" t="s">
        <v>5359</v>
      </c>
      <c r="F359" s="12" t="s">
        <v>7516</v>
      </c>
      <c r="G359" s="12">
        <v>4</v>
      </c>
      <c r="H359" s="12" t="s">
        <v>168</v>
      </c>
      <c r="I359" s="12" t="s">
        <v>73</v>
      </c>
      <c r="J359" s="12" t="s">
        <v>169</v>
      </c>
      <c r="K359" s="12" t="s">
        <v>265</v>
      </c>
      <c r="L359" s="12" t="s">
        <v>7517</v>
      </c>
      <c r="M359" s="12" t="s">
        <v>7518</v>
      </c>
      <c r="N359" s="12" t="s">
        <v>36</v>
      </c>
      <c r="O359" s="12"/>
      <c r="P359" s="12"/>
    </row>
    <row r="360" spans="1:16" ht="25.5">
      <c r="A360" s="12" t="s">
        <v>7520</v>
      </c>
      <c r="B360" s="12" t="s">
        <v>7521</v>
      </c>
      <c r="C360" s="12" t="s">
        <v>5357</v>
      </c>
      <c r="D360" s="12" t="s">
        <v>5358</v>
      </c>
      <c r="E360" s="12" t="s">
        <v>5359</v>
      </c>
      <c r="F360" s="12" t="s">
        <v>7522</v>
      </c>
      <c r="G360" s="12">
        <v>5</v>
      </c>
      <c r="H360" s="12" t="s">
        <v>30</v>
      </c>
      <c r="I360" s="12" t="s">
        <v>31</v>
      </c>
      <c r="J360" s="12" t="s">
        <v>83</v>
      </c>
      <c r="K360" s="12" t="s">
        <v>75</v>
      </c>
      <c r="L360" s="12" t="s">
        <v>7523</v>
      </c>
      <c r="M360" s="12" t="s">
        <v>7524</v>
      </c>
      <c r="N360" s="12" t="s">
        <v>36</v>
      </c>
      <c r="O360" s="12"/>
      <c r="P360" s="12"/>
    </row>
    <row r="361" spans="1:16" ht="25.5">
      <c r="A361" s="12" t="s">
        <v>7526</v>
      </c>
      <c r="B361" s="12" t="s">
        <v>7527</v>
      </c>
      <c r="C361" s="12" t="s">
        <v>5357</v>
      </c>
      <c r="D361" s="12" t="s">
        <v>5358</v>
      </c>
      <c r="E361" s="12" t="s">
        <v>5359</v>
      </c>
      <c r="F361" s="12" t="s">
        <v>7528</v>
      </c>
      <c r="G361" s="12">
        <v>4</v>
      </c>
      <c r="H361" s="12" t="s">
        <v>168</v>
      </c>
      <c r="I361" s="12" t="s">
        <v>73</v>
      </c>
      <c r="J361" s="12" t="s">
        <v>169</v>
      </c>
      <c r="K361" s="12" t="s">
        <v>265</v>
      </c>
      <c r="L361" s="12" t="s">
        <v>7529</v>
      </c>
      <c r="M361" s="12" t="s">
        <v>7530</v>
      </c>
      <c r="N361" s="12" t="s">
        <v>36</v>
      </c>
      <c r="O361" s="12"/>
      <c r="P361" s="12"/>
    </row>
    <row r="362" spans="1:16" ht="25.5">
      <c r="A362" s="12" t="s">
        <v>7532</v>
      </c>
      <c r="B362" s="12" t="s">
        <v>7533</v>
      </c>
      <c r="C362" s="12" t="s">
        <v>5357</v>
      </c>
      <c r="D362" s="12" t="s">
        <v>5358</v>
      </c>
      <c r="E362" s="12" t="s">
        <v>1785</v>
      </c>
      <c r="F362" s="12" t="s">
        <v>7534</v>
      </c>
      <c r="G362" s="12">
        <v>4</v>
      </c>
      <c r="H362" s="12" t="s">
        <v>168</v>
      </c>
      <c r="I362" s="12" t="s">
        <v>73</v>
      </c>
      <c r="J362" s="12" t="s">
        <v>169</v>
      </c>
      <c r="K362" s="12" t="s">
        <v>265</v>
      </c>
      <c r="L362" s="12" t="s">
        <v>7535</v>
      </c>
      <c r="M362" s="12" t="s">
        <v>7536</v>
      </c>
      <c r="N362" s="12" t="s">
        <v>36</v>
      </c>
      <c r="O362" s="12"/>
      <c r="P362" s="12"/>
    </row>
    <row r="363" spans="1:16" ht="25.5">
      <c r="A363" s="12" t="s">
        <v>5385</v>
      </c>
      <c r="B363" s="12" t="s">
        <v>7538</v>
      </c>
      <c r="C363" s="12" t="s">
        <v>5357</v>
      </c>
      <c r="D363" s="12" t="s">
        <v>5358</v>
      </c>
      <c r="E363" s="12" t="s">
        <v>730</v>
      </c>
      <c r="F363" s="12" t="s">
        <v>7539</v>
      </c>
      <c r="G363" s="12">
        <v>5</v>
      </c>
      <c r="H363" s="12" t="s">
        <v>30</v>
      </c>
      <c r="I363" s="12" t="s">
        <v>31</v>
      </c>
      <c r="J363" s="12" t="s">
        <v>83</v>
      </c>
      <c r="K363" s="12" t="s">
        <v>33</v>
      </c>
      <c r="L363" s="12" t="s">
        <v>7540</v>
      </c>
      <c r="M363" s="12" t="s">
        <v>7541</v>
      </c>
      <c r="N363" s="12" t="s">
        <v>36</v>
      </c>
      <c r="O363" s="12"/>
      <c r="P363" s="12"/>
    </row>
    <row r="364" spans="1:16" ht="25.5">
      <c r="A364" s="12" t="s">
        <v>7543</v>
      </c>
      <c r="B364" s="12" t="s">
        <v>7544</v>
      </c>
      <c r="C364" s="12" t="s">
        <v>5357</v>
      </c>
      <c r="D364" s="12" t="s">
        <v>5358</v>
      </c>
      <c r="E364" s="12" t="s">
        <v>5359</v>
      </c>
      <c r="F364" s="12" t="s">
        <v>7545</v>
      </c>
      <c r="G364" s="12">
        <v>5</v>
      </c>
      <c r="H364" s="12" t="s">
        <v>30</v>
      </c>
      <c r="I364" s="12" t="s">
        <v>31</v>
      </c>
      <c r="J364" s="12" t="s">
        <v>83</v>
      </c>
      <c r="K364" s="12" t="s">
        <v>75</v>
      </c>
      <c r="L364" s="12" t="s">
        <v>7546</v>
      </c>
      <c r="M364" s="12" t="s">
        <v>7547</v>
      </c>
      <c r="N364" s="12" t="s">
        <v>36</v>
      </c>
      <c r="O364" s="12"/>
      <c r="P364" s="12"/>
    </row>
    <row r="365" spans="1:16" ht="25.5">
      <c r="A365" s="12" t="s">
        <v>5392</v>
      </c>
      <c r="B365" s="12" t="s">
        <v>7548</v>
      </c>
      <c r="C365" s="12" t="s">
        <v>5357</v>
      </c>
      <c r="D365" s="12" t="s">
        <v>5358</v>
      </c>
      <c r="E365" s="12" t="s">
        <v>5359</v>
      </c>
      <c r="F365" s="12" t="s">
        <v>7549</v>
      </c>
      <c r="G365" s="12">
        <v>4</v>
      </c>
      <c r="H365" s="12" t="s">
        <v>168</v>
      </c>
      <c r="I365" s="12" t="s">
        <v>73</v>
      </c>
      <c r="J365" s="12" t="s">
        <v>169</v>
      </c>
      <c r="K365" s="12" t="s">
        <v>265</v>
      </c>
      <c r="L365" s="12" t="s">
        <v>7550</v>
      </c>
      <c r="M365" s="12" t="s">
        <v>7551</v>
      </c>
      <c r="N365" s="12" t="s">
        <v>36</v>
      </c>
      <c r="O365" s="12" t="s">
        <v>7552</v>
      </c>
      <c r="P365" s="12"/>
    </row>
    <row r="366" spans="1:16" ht="25.5">
      <c r="A366" s="12" t="s">
        <v>7554</v>
      </c>
      <c r="B366" s="12" t="s">
        <v>7555</v>
      </c>
      <c r="C366" s="12" t="s">
        <v>5357</v>
      </c>
      <c r="D366" s="12" t="s">
        <v>5358</v>
      </c>
      <c r="E366" s="12" t="s">
        <v>730</v>
      </c>
      <c r="F366" s="12" t="s">
        <v>7556</v>
      </c>
      <c r="G366" s="12">
        <v>4</v>
      </c>
      <c r="H366" s="12" t="s">
        <v>168</v>
      </c>
      <c r="I366" s="12" t="s">
        <v>31</v>
      </c>
      <c r="J366" s="12" t="s">
        <v>83</v>
      </c>
      <c r="K366" s="12" t="s">
        <v>75</v>
      </c>
      <c r="L366" s="12" t="s">
        <v>7557</v>
      </c>
      <c r="M366" s="12" t="s">
        <v>7558</v>
      </c>
      <c r="N366" s="12" t="s">
        <v>36</v>
      </c>
      <c r="O366" s="12"/>
      <c r="P366" s="12"/>
    </row>
    <row r="367" spans="1:16" ht="25.5">
      <c r="A367" s="12" t="s">
        <v>5397</v>
      </c>
      <c r="B367" s="12" t="s">
        <v>7560</v>
      </c>
      <c r="C367" s="12" t="s">
        <v>5357</v>
      </c>
      <c r="D367" s="12" t="s">
        <v>5358</v>
      </c>
      <c r="E367" s="12" t="s">
        <v>730</v>
      </c>
      <c r="F367" s="12" t="s">
        <v>7561</v>
      </c>
      <c r="G367" s="12">
        <v>5</v>
      </c>
      <c r="H367" s="12" t="s">
        <v>30</v>
      </c>
      <c r="I367" s="12" t="s">
        <v>31</v>
      </c>
      <c r="J367" s="12" t="s">
        <v>83</v>
      </c>
      <c r="K367" s="12" t="s">
        <v>33</v>
      </c>
      <c r="L367" s="12" t="s">
        <v>7562</v>
      </c>
      <c r="M367" s="12" t="s">
        <v>7563</v>
      </c>
      <c r="N367" s="12" t="s">
        <v>36</v>
      </c>
      <c r="O367" s="12"/>
      <c r="P367" s="12"/>
    </row>
    <row r="368" spans="1:16" ht="25.5">
      <c r="A368" s="12" t="s">
        <v>5402</v>
      </c>
      <c r="B368" s="12" t="s">
        <v>7565</v>
      </c>
      <c r="C368" s="12" t="s">
        <v>5357</v>
      </c>
      <c r="D368" s="12" t="s">
        <v>5358</v>
      </c>
      <c r="E368" s="12" t="s">
        <v>5610</v>
      </c>
      <c r="F368" s="12" t="s">
        <v>7566</v>
      </c>
      <c r="G368" s="12">
        <v>3</v>
      </c>
      <c r="H368" s="12" t="s">
        <v>263</v>
      </c>
      <c r="I368" s="12" t="s">
        <v>31</v>
      </c>
      <c r="J368" s="12" t="s">
        <v>169</v>
      </c>
      <c r="K368" s="12" t="s">
        <v>265</v>
      </c>
      <c r="L368" s="12" t="s">
        <v>7567</v>
      </c>
      <c r="M368" s="12" t="s">
        <v>7568</v>
      </c>
      <c r="N368" s="12" t="s">
        <v>36</v>
      </c>
      <c r="O368" s="12"/>
      <c r="P368" s="12"/>
    </row>
    <row r="369" spans="1:16" ht="25.5">
      <c r="A369" s="12" t="s">
        <v>5407</v>
      </c>
      <c r="B369" s="12" t="s">
        <v>7570</v>
      </c>
      <c r="C369" s="12" t="s">
        <v>5357</v>
      </c>
      <c r="D369" s="12" t="s">
        <v>5358</v>
      </c>
      <c r="E369" s="12" t="s">
        <v>7571</v>
      </c>
      <c r="F369" s="12" t="s">
        <v>7572</v>
      </c>
      <c r="G369" s="12">
        <v>5</v>
      </c>
      <c r="H369" s="12" t="s">
        <v>30</v>
      </c>
      <c r="I369" s="12" t="s">
        <v>31</v>
      </c>
      <c r="J369" s="12" t="s">
        <v>83</v>
      </c>
      <c r="K369" s="12" t="s">
        <v>75</v>
      </c>
      <c r="L369" s="12" t="s">
        <v>7573</v>
      </c>
      <c r="M369" s="12" t="s">
        <v>7574</v>
      </c>
      <c r="N369" s="12" t="s">
        <v>36</v>
      </c>
      <c r="O369" s="12"/>
      <c r="P369" s="12"/>
    </row>
    <row r="370" spans="1:16" ht="25.5">
      <c r="A370" s="12" t="s">
        <v>7576</v>
      </c>
      <c r="B370" s="12" t="s">
        <v>7577</v>
      </c>
      <c r="C370" s="12" t="s">
        <v>5357</v>
      </c>
      <c r="D370" s="12" t="s">
        <v>5358</v>
      </c>
      <c r="E370" s="12" t="s">
        <v>7578</v>
      </c>
      <c r="F370" s="12" t="s">
        <v>7579</v>
      </c>
      <c r="G370" s="12">
        <v>5</v>
      </c>
      <c r="H370" s="12" t="s">
        <v>30</v>
      </c>
      <c r="I370" s="12" t="s">
        <v>31</v>
      </c>
      <c r="J370" s="12" t="s">
        <v>83</v>
      </c>
      <c r="K370" s="12" t="s">
        <v>33</v>
      </c>
      <c r="L370" s="12" t="s">
        <v>7580</v>
      </c>
      <c r="M370" s="12" t="s">
        <v>7581</v>
      </c>
      <c r="N370" s="12" t="s">
        <v>36</v>
      </c>
      <c r="O370" s="12" t="s">
        <v>7582</v>
      </c>
      <c r="P370" s="12"/>
    </row>
    <row r="371" spans="1:16" ht="25.5">
      <c r="A371" s="12" t="s">
        <v>5412</v>
      </c>
      <c r="B371" s="12" t="s">
        <v>7584</v>
      </c>
      <c r="C371" s="12" t="s">
        <v>5357</v>
      </c>
      <c r="D371" s="12" t="s">
        <v>5358</v>
      </c>
      <c r="E371" s="12" t="s">
        <v>7585</v>
      </c>
      <c r="F371" s="12" t="s">
        <v>7586</v>
      </c>
      <c r="G371" s="12">
        <v>4</v>
      </c>
      <c r="H371" s="12" t="s">
        <v>168</v>
      </c>
      <c r="I371" s="12" t="s">
        <v>31</v>
      </c>
      <c r="J371" s="12" t="s">
        <v>83</v>
      </c>
      <c r="K371" s="12" t="s">
        <v>75</v>
      </c>
      <c r="L371" s="12" t="s">
        <v>7587</v>
      </c>
      <c r="M371" s="12" t="s">
        <v>7588</v>
      </c>
      <c r="N371" s="12" t="s">
        <v>36</v>
      </c>
      <c r="O371" s="12"/>
      <c r="P371" s="12"/>
    </row>
    <row r="372" spans="1:16" ht="25.5">
      <c r="A372" s="12" t="s">
        <v>5417</v>
      </c>
      <c r="B372" s="12" t="s">
        <v>7590</v>
      </c>
      <c r="C372" s="12" t="s">
        <v>5357</v>
      </c>
      <c r="D372" s="12" t="s">
        <v>5358</v>
      </c>
      <c r="E372" s="12" t="s">
        <v>5455</v>
      </c>
      <c r="F372" s="12" t="s">
        <v>7591</v>
      </c>
      <c r="G372" s="12">
        <v>3</v>
      </c>
      <c r="H372" s="12" t="s">
        <v>263</v>
      </c>
      <c r="I372" s="12" t="s">
        <v>31</v>
      </c>
      <c r="J372" s="12" t="s">
        <v>169</v>
      </c>
      <c r="K372" s="12" t="s">
        <v>265</v>
      </c>
      <c r="L372" s="12" t="s">
        <v>5457</v>
      </c>
      <c r="M372" s="12" t="s">
        <v>7592</v>
      </c>
      <c r="N372" s="12" t="s">
        <v>36</v>
      </c>
      <c r="O372" s="12"/>
      <c r="P372" s="12"/>
    </row>
    <row r="373" spans="1:16" ht="25.5">
      <c r="A373" s="12" t="s">
        <v>5422</v>
      </c>
      <c r="B373" s="12" t="s">
        <v>7594</v>
      </c>
      <c r="C373" s="12" t="s">
        <v>5357</v>
      </c>
      <c r="D373" s="12" t="s">
        <v>5358</v>
      </c>
      <c r="E373" s="12" t="s">
        <v>730</v>
      </c>
      <c r="F373" s="12" t="s">
        <v>7595</v>
      </c>
      <c r="G373" s="12">
        <v>5</v>
      </c>
      <c r="H373" s="12" t="s">
        <v>30</v>
      </c>
      <c r="I373" s="12" t="s">
        <v>31</v>
      </c>
      <c r="J373" s="12" t="s">
        <v>83</v>
      </c>
      <c r="K373" s="12" t="s">
        <v>75</v>
      </c>
      <c r="L373" s="12" t="s">
        <v>7596</v>
      </c>
      <c r="M373" s="12" t="s">
        <v>7597</v>
      </c>
      <c r="N373" s="12" t="s">
        <v>36</v>
      </c>
      <c r="O373" s="12"/>
      <c r="P373" s="12"/>
    </row>
    <row r="374" spans="1:16" ht="25.5">
      <c r="A374" s="12" t="s">
        <v>7599</v>
      </c>
      <c r="B374" s="12" t="s">
        <v>7600</v>
      </c>
      <c r="C374" s="12" t="s">
        <v>5357</v>
      </c>
      <c r="D374" s="12" t="s">
        <v>5358</v>
      </c>
      <c r="E374" s="12" t="s">
        <v>7145</v>
      </c>
      <c r="F374" s="12" t="s">
        <v>7601</v>
      </c>
      <c r="G374" s="12">
        <v>4</v>
      </c>
      <c r="H374" s="12" t="s">
        <v>168</v>
      </c>
      <c r="I374" s="12" t="s">
        <v>73</v>
      </c>
      <c r="J374" s="12" t="s">
        <v>169</v>
      </c>
      <c r="K374" s="12" t="s">
        <v>265</v>
      </c>
      <c r="L374" s="12" t="s">
        <v>7602</v>
      </c>
      <c r="M374" s="12" t="s">
        <v>7603</v>
      </c>
      <c r="N374" s="12" t="s">
        <v>36</v>
      </c>
      <c r="O374" s="12"/>
      <c r="P374" s="12"/>
    </row>
    <row r="375" spans="1:16" ht="25.5">
      <c r="A375" s="12" t="s">
        <v>7605</v>
      </c>
      <c r="B375" s="12" t="s">
        <v>7606</v>
      </c>
      <c r="C375" s="12" t="s">
        <v>5357</v>
      </c>
      <c r="D375" s="12" t="s">
        <v>5358</v>
      </c>
      <c r="E375" s="12" t="s">
        <v>7145</v>
      </c>
      <c r="F375" s="12" t="s">
        <v>7607</v>
      </c>
      <c r="G375" s="12">
        <v>4</v>
      </c>
      <c r="H375" s="12" t="s">
        <v>168</v>
      </c>
      <c r="I375" s="12" t="s">
        <v>31</v>
      </c>
      <c r="J375" s="12" t="s">
        <v>169</v>
      </c>
      <c r="K375" s="12" t="s">
        <v>75</v>
      </c>
      <c r="L375" s="12" t="s">
        <v>7608</v>
      </c>
      <c r="M375" s="12" t="s">
        <v>7609</v>
      </c>
      <c r="N375" s="12" t="s">
        <v>36</v>
      </c>
      <c r="O375" s="12"/>
      <c r="P375" s="12"/>
    </row>
    <row r="376" spans="1:16" ht="25.5">
      <c r="A376" s="12" t="s">
        <v>5427</v>
      </c>
      <c r="B376" s="12" t="s">
        <v>7611</v>
      </c>
      <c r="C376" s="12" t="s">
        <v>5357</v>
      </c>
      <c r="D376" s="12" t="s">
        <v>5358</v>
      </c>
      <c r="E376" s="12" t="s">
        <v>730</v>
      </c>
      <c r="F376" s="12" t="s">
        <v>7612</v>
      </c>
      <c r="G376" s="12">
        <v>4</v>
      </c>
      <c r="H376" s="12" t="s">
        <v>168</v>
      </c>
      <c r="I376" s="12" t="s">
        <v>31</v>
      </c>
      <c r="J376" s="12" t="s">
        <v>83</v>
      </c>
      <c r="K376" s="12" t="s">
        <v>75</v>
      </c>
      <c r="L376" s="12" t="s">
        <v>7613</v>
      </c>
      <c r="M376" s="12" t="s">
        <v>7614</v>
      </c>
      <c r="N376" s="12" t="s">
        <v>36</v>
      </c>
      <c r="O376" s="12"/>
      <c r="P376" s="12"/>
    </row>
    <row r="377" spans="1:16" ht="38.25">
      <c r="A377" s="12" t="s">
        <v>5432</v>
      </c>
      <c r="B377" s="12" t="s">
        <v>7615</v>
      </c>
      <c r="C377" s="12" t="s">
        <v>5357</v>
      </c>
      <c r="D377" s="12" t="s">
        <v>5358</v>
      </c>
      <c r="E377" s="12" t="s">
        <v>730</v>
      </c>
      <c r="F377" s="12" t="s">
        <v>7616</v>
      </c>
      <c r="G377" s="12">
        <v>5</v>
      </c>
      <c r="H377" s="12" t="s">
        <v>30</v>
      </c>
      <c r="I377" s="12" t="s">
        <v>31</v>
      </c>
      <c r="J377" s="12" t="s">
        <v>83</v>
      </c>
      <c r="K377" s="12" t="s">
        <v>33</v>
      </c>
      <c r="L377" s="12" t="s">
        <v>7617</v>
      </c>
      <c r="M377" s="12" t="s">
        <v>7618</v>
      </c>
      <c r="N377" s="12" t="s">
        <v>36</v>
      </c>
      <c r="O377" s="12"/>
      <c r="P377" s="12" t="s">
        <v>7619</v>
      </c>
    </row>
    <row r="378" spans="1:16" ht="25.5">
      <c r="A378" s="12" t="s">
        <v>5437</v>
      </c>
      <c r="B378" s="12" t="s">
        <v>7621</v>
      </c>
      <c r="C378" s="12" t="s">
        <v>5357</v>
      </c>
      <c r="D378" s="12" t="s">
        <v>5358</v>
      </c>
      <c r="E378" s="12" t="s">
        <v>730</v>
      </c>
      <c r="F378" s="12" t="s">
        <v>7622</v>
      </c>
      <c r="G378" s="12">
        <v>5</v>
      </c>
      <c r="H378" s="12" t="s">
        <v>30</v>
      </c>
      <c r="I378" s="12" t="s">
        <v>31</v>
      </c>
      <c r="J378" s="12" t="s">
        <v>74</v>
      </c>
      <c r="K378" s="12" t="s">
        <v>33</v>
      </c>
      <c r="L378" s="12" t="s">
        <v>7623</v>
      </c>
      <c r="M378" s="12" t="s">
        <v>7624</v>
      </c>
      <c r="N378" s="12" t="s">
        <v>36</v>
      </c>
      <c r="O378" s="12"/>
      <c r="P378" s="12"/>
    </row>
    <row r="379" spans="1:16" ht="25.5">
      <c r="A379" s="12" t="s">
        <v>7073</v>
      </c>
      <c r="B379" s="12" t="s">
        <v>7626</v>
      </c>
      <c r="C379" s="12" t="s">
        <v>5357</v>
      </c>
      <c r="D379" s="12" t="s">
        <v>5358</v>
      </c>
      <c r="E379" s="12" t="s">
        <v>7627</v>
      </c>
      <c r="F379" s="12" t="s">
        <v>7628</v>
      </c>
      <c r="G379" s="12">
        <v>4</v>
      </c>
      <c r="H379" s="12" t="s">
        <v>168</v>
      </c>
      <c r="I379" s="12" t="s">
        <v>31</v>
      </c>
      <c r="J379" s="12" t="s">
        <v>83</v>
      </c>
      <c r="K379" s="12" t="s">
        <v>33</v>
      </c>
      <c r="L379" s="12" t="s">
        <v>5484</v>
      </c>
      <c r="M379" s="12" t="s">
        <v>7629</v>
      </c>
      <c r="N379" s="12" t="s">
        <v>36</v>
      </c>
      <c r="O379" s="12"/>
      <c r="P379" s="12"/>
    </row>
    <row r="380" spans="1:16" ht="38.25">
      <c r="A380" s="12" t="s">
        <v>5442</v>
      </c>
      <c r="B380" s="12" t="s">
        <v>7631</v>
      </c>
      <c r="C380" s="12" t="s">
        <v>5357</v>
      </c>
      <c r="D380" s="12" t="s">
        <v>5358</v>
      </c>
      <c r="E380" s="12" t="s">
        <v>7082</v>
      </c>
      <c r="F380" s="12" t="s">
        <v>7632</v>
      </c>
      <c r="G380" s="12">
        <v>5</v>
      </c>
      <c r="H380" s="12" t="s">
        <v>30</v>
      </c>
      <c r="I380" s="12" t="s">
        <v>31</v>
      </c>
      <c r="J380" s="12" t="s">
        <v>74</v>
      </c>
      <c r="K380" s="12" t="s">
        <v>33</v>
      </c>
      <c r="L380" s="12" t="s">
        <v>7633</v>
      </c>
      <c r="M380" s="12" t="s">
        <v>7634</v>
      </c>
      <c r="N380" s="12" t="s">
        <v>36</v>
      </c>
      <c r="O380" s="12"/>
      <c r="P380" s="12" t="s">
        <v>7635</v>
      </c>
    </row>
    <row r="381" spans="1:16" ht="25.5">
      <c r="A381" s="12" t="s">
        <v>7080</v>
      </c>
      <c r="B381" s="12" t="s">
        <v>7637</v>
      </c>
      <c r="C381" s="12" t="s">
        <v>5357</v>
      </c>
      <c r="D381" s="12" t="s">
        <v>5358</v>
      </c>
      <c r="E381" s="12" t="s">
        <v>5488</v>
      </c>
      <c r="F381" s="12" t="s">
        <v>7638</v>
      </c>
      <c r="G381" s="12">
        <v>4</v>
      </c>
      <c r="H381" s="12" t="s">
        <v>168</v>
      </c>
      <c r="I381" s="12" t="s">
        <v>31</v>
      </c>
      <c r="J381" s="12" t="s">
        <v>83</v>
      </c>
      <c r="K381" s="12" t="s">
        <v>33</v>
      </c>
      <c r="L381" s="12" t="s">
        <v>7639</v>
      </c>
      <c r="M381" s="12" t="s">
        <v>7640</v>
      </c>
      <c r="N381" s="12" t="s">
        <v>36</v>
      </c>
      <c r="O381" s="12"/>
      <c r="P381" s="12"/>
    </row>
    <row r="382" spans="1:16" ht="38.25">
      <c r="A382" s="12" t="s">
        <v>7642</v>
      </c>
      <c r="B382" s="12" t="s">
        <v>7643</v>
      </c>
      <c r="C382" s="12" t="s">
        <v>5357</v>
      </c>
      <c r="D382" s="12" t="s">
        <v>5358</v>
      </c>
      <c r="E382" s="12" t="s">
        <v>5488</v>
      </c>
      <c r="F382" s="12" t="s">
        <v>7644</v>
      </c>
      <c r="G382" s="12">
        <v>5</v>
      </c>
      <c r="H382" s="12" t="s">
        <v>30</v>
      </c>
      <c r="I382" s="12" t="s">
        <v>31</v>
      </c>
      <c r="J382" s="12" t="s">
        <v>74</v>
      </c>
      <c r="K382" s="12" t="s">
        <v>33</v>
      </c>
      <c r="L382" s="12" t="s">
        <v>7645</v>
      </c>
      <c r="M382" s="12" t="s">
        <v>7646</v>
      </c>
      <c r="N382" s="12" t="s">
        <v>36</v>
      </c>
      <c r="O382" s="12"/>
      <c r="P382" s="12" t="s">
        <v>7647</v>
      </c>
    </row>
    <row r="383" spans="1:16" ht="25.5">
      <c r="A383" s="12" t="s">
        <v>7649</v>
      </c>
      <c r="B383" s="12" t="s">
        <v>7650</v>
      </c>
      <c r="C383" s="12" t="s">
        <v>5357</v>
      </c>
      <c r="D383" s="12" t="s">
        <v>5358</v>
      </c>
      <c r="E383" s="12" t="s">
        <v>5359</v>
      </c>
      <c r="F383" s="12" t="s">
        <v>7651</v>
      </c>
      <c r="G383" s="12">
        <v>5</v>
      </c>
      <c r="H383" s="12" t="s">
        <v>30</v>
      </c>
      <c r="I383" s="12" t="s">
        <v>31</v>
      </c>
      <c r="J383" s="12" t="s">
        <v>83</v>
      </c>
      <c r="K383" s="12" t="s">
        <v>75</v>
      </c>
      <c r="L383" s="12" t="s">
        <v>7652</v>
      </c>
      <c r="M383" s="12" t="s">
        <v>7653</v>
      </c>
      <c r="N383" s="12" t="s">
        <v>36</v>
      </c>
      <c r="O383" s="12"/>
      <c r="P383" s="12"/>
    </row>
    <row r="384" spans="1:16" ht="25.5">
      <c r="A384" s="12" t="s">
        <v>5447</v>
      </c>
      <c r="B384" s="12" t="s">
        <v>7654</v>
      </c>
      <c r="C384" s="12" t="s">
        <v>5357</v>
      </c>
      <c r="D384" s="12" t="s">
        <v>5358</v>
      </c>
      <c r="E384" s="12" t="s">
        <v>5520</v>
      </c>
      <c r="F384" s="12" t="s">
        <v>7655</v>
      </c>
      <c r="G384" s="12">
        <v>4</v>
      </c>
      <c r="H384" s="12" t="s">
        <v>168</v>
      </c>
      <c r="I384" s="12" t="s">
        <v>31</v>
      </c>
      <c r="J384" s="12" t="s">
        <v>83</v>
      </c>
      <c r="K384" s="12" t="s">
        <v>75</v>
      </c>
      <c r="L384" s="12" t="s">
        <v>7656</v>
      </c>
      <c r="M384" s="12" t="s">
        <v>7657</v>
      </c>
      <c r="N384" s="12" t="s">
        <v>36</v>
      </c>
      <c r="O384" s="12"/>
      <c r="P384" s="12"/>
    </row>
    <row r="385" spans="1:16" ht="25.5">
      <c r="A385" s="12" t="s">
        <v>7088</v>
      </c>
      <c r="B385" s="12" t="s">
        <v>7658</v>
      </c>
      <c r="C385" s="12" t="s">
        <v>5357</v>
      </c>
      <c r="D385" s="12" t="s">
        <v>5358</v>
      </c>
      <c r="E385" s="12" t="s">
        <v>1785</v>
      </c>
      <c r="F385" s="12" t="s">
        <v>7659</v>
      </c>
      <c r="G385" s="12">
        <v>5</v>
      </c>
      <c r="H385" s="12" t="s">
        <v>30</v>
      </c>
      <c r="I385" s="12" t="s">
        <v>73</v>
      </c>
      <c r="J385" s="12" t="s">
        <v>83</v>
      </c>
      <c r="K385" s="12" t="s">
        <v>265</v>
      </c>
      <c r="L385" s="12" t="s">
        <v>7660</v>
      </c>
      <c r="M385" s="12" t="s">
        <v>7661</v>
      </c>
      <c r="N385" s="12" t="s">
        <v>36</v>
      </c>
      <c r="O385" s="12"/>
      <c r="P385" s="12"/>
    </row>
    <row r="386" spans="1:16" ht="38.25">
      <c r="A386" s="12" t="s">
        <v>5453</v>
      </c>
      <c r="B386" s="12" t="s">
        <v>7663</v>
      </c>
      <c r="C386" s="12" t="s">
        <v>5357</v>
      </c>
      <c r="D386" s="12" t="s">
        <v>5358</v>
      </c>
      <c r="E386" s="12" t="s">
        <v>7664</v>
      </c>
      <c r="F386" s="12" t="s">
        <v>7665</v>
      </c>
      <c r="G386" s="12">
        <v>5</v>
      </c>
      <c r="H386" s="12" t="s">
        <v>30</v>
      </c>
      <c r="I386" s="12" t="s">
        <v>31</v>
      </c>
      <c r="J386" s="12" t="s">
        <v>83</v>
      </c>
      <c r="K386" s="12" t="s">
        <v>33</v>
      </c>
      <c r="L386" s="12" t="s">
        <v>7105</v>
      </c>
      <c r="M386" s="12" t="s">
        <v>7666</v>
      </c>
      <c r="N386" s="12" t="s">
        <v>36</v>
      </c>
      <c r="O386" s="12"/>
      <c r="P386" s="12" t="s">
        <v>7667</v>
      </c>
    </row>
    <row r="387" spans="1:16" ht="25.5">
      <c r="A387" s="12" t="s">
        <v>7669</v>
      </c>
      <c r="B387" s="12" t="s">
        <v>7670</v>
      </c>
      <c r="C387" s="12" t="s">
        <v>5357</v>
      </c>
      <c r="D387" s="12" t="s">
        <v>5358</v>
      </c>
      <c r="E387" s="12" t="s">
        <v>5527</v>
      </c>
      <c r="F387" s="12" t="s">
        <v>7671</v>
      </c>
      <c r="G387" s="12">
        <v>5</v>
      </c>
      <c r="H387" s="12" t="s">
        <v>30</v>
      </c>
      <c r="I387" s="12" t="s">
        <v>31</v>
      </c>
      <c r="J387" s="12" t="s">
        <v>83</v>
      </c>
      <c r="K387" s="12" t="s">
        <v>33</v>
      </c>
      <c r="L387" s="12" t="s">
        <v>7672</v>
      </c>
      <c r="M387" s="12" t="s">
        <v>7673</v>
      </c>
      <c r="N387" s="12" t="s">
        <v>36</v>
      </c>
      <c r="O387" s="12"/>
      <c r="P387" s="12"/>
    </row>
    <row r="388" spans="1:16" ht="25.5">
      <c r="A388" s="12" t="s">
        <v>7675</v>
      </c>
      <c r="B388" s="12" t="s">
        <v>7676</v>
      </c>
      <c r="C388" s="12" t="s">
        <v>5357</v>
      </c>
      <c r="D388" s="12" t="s">
        <v>5358</v>
      </c>
      <c r="E388" s="12" t="s">
        <v>5359</v>
      </c>
      <c r="F388" s="12" t="s">
        <v>7677</v>
      </c>
      <c r="G388" s="12">
        <v>4</v>
      </c>
      <c r="H388" s="12" t="s">
        <v>168</v>
      </c>
      <c r="I388" s="12" t="s">
        <v>31</v>
      </c>
      <c r="J388" s="12" t="s">
        <v>83</v>
      </c>
      <c r="K388" s="12" t="s">
        <v>75</v>
      </c>
      <c r="L388" s="12" t="s">
        <v>7678</v>
      </c>
      <c r="M388" s="12" t="s">
        <v>7679</v>
      </c>
      <c r="N388" s="12" t="s">
        <v>36</v>
      </c>
      <c r="O388" s="12"/>
      <c r="P388" s="12"/>
    </row>
    <row r="389" spans="1:16" ht="25.5">
      <c r="A389" s="12" t="s">
        <v>5459</v>
      </c>
      <c r="B389" s="12" t="s">
        <v>7680</v>
      </c>
      <c r="C389" s="12" t="s">
        <v>5357</v>
      </c>
      <c r="D389" s="12" t="s">
        <v>5358</v>
      </c>
      <c r="E389" s="12" t="s">
        <v>5610</v>
      </c>
      <c r="F389" s="12" t="s">
        <v>7681</v>
      </c>
      <c r="G389" s="12">
        <v>4</v>
      </c>
      <c r="H389" s="12" t="s">
        <v>168</v>
      </c>
      <c r="I389" s="12" t="s">
        <v>31</v>
      </c>
      <c r="J389" s="12" t="s">
        <v>169</v>
      </c>
      <c r="K389" s="12" t="s">
        <v>33</v>
      </c>
      <c r="L389" s="12" t="s">
        <v>7682</v>
      </c>
      <c r="M389" s="12" t="s">
        <v>7683</v>
      </c>
      <c r="N389" s="12" t="s">
        <v>36</v>
      </c>
      <c r="O389" s="12"/>
      <c r="P389" s="12"/>
    </row>
    <row r="390" spans="1:16" ht="38.25">
      <c r="A390" s="12" t="s">
        <v>7684</v>
      </c>
      <c r="B390" s="12" t="s">
        <v>7685</v>
      </c>
      <c r="C390" s="12" t="s">
        <v>5357</v>
      </c>
      <c r="D390" s="12" t="s">
        <v>5358</v>
      </c>
      <c r="E390" s="12" t="s">
        <v>7096</v>
      </c>
      <c r="F390" s="12" t="s">
        <v>7686</v>
      </c>
      <c r="G390" s="12">
        <v>4</v>
      </c>
      <c r="H390" s="12" t="s">
        <v>168</v>
      </c>
      <c r="I390" s="12" t="s">
        <v>31</v>
      </c>
      <c r="J390" s="12" t="s">
        <v>83</v>
      </c>
      <c r="K390" s="12" t="s">
        <v>75</v>
      </c>
      <c r="L390" s="12" t="s">
        <v>7687</v>
      </c>
      <c r="M390" s="12" t="s">
        <v>7688</v>
      </c>
      <c r="N390" s="12" t="s">
        <v>36</v>
      </c>
      <c r="O390" s="12"/>
      <c r="P390" s="12" t="s">
        <v>7689</v>
      </c>
    </row>
    <row r="391" spans="1:16" ht="25.5">
      <c r="A391" s="12" t="s">
        <v>7691</v>
      </c>
      <c r="B391" s="12" t="s">
        <v>7692</v>
      </c>
      <c r="C391" s="12" t="s">
        <v>5357</v>
      </c>
      <c r="D391" s="12" t="s">
        <v>5358</v>
      </c>
      <c r="E391" s="12" t="s">
        <v>5527</v>
      </c>
      <c r="F391" s="12" t="s">
        <v>7693</v>
      </c>
      <c r="G391" s="12">
        <v>5</v>
      </c>
      <c r="H391" s="12" t="s">
        <v>30</v>
      </c>
      <c r="I391" s="12" t="s">
        <v>31</v>
      </c>
      <c r="J391" s="12" t="s">
        <v>83</v>
      </c>
      <c r="K391" s="12" t="s">
        <v>33</v>
      </c>
      <c r="L391" s="12" t="s">
        <v>7694</v>
      </c>
      <c r="M391" s="12" t="s">
        <v>7695</v>
      </c>
      <c r="N391" s="12" t="s">
        <v>36</v>
      </c>
      <c r="O391" s="12" t="s">
        <v>7696</v>
      </c>
      <c r="P391" s="12"/>
    </row>
    <row r="392" spans="1:16" ht="25.5">
      <c r="A392" s="12" t="s">
        <v>5464</v>
      </c>
      <c r="B392" s="12" t="s">
        <v>7697</v>
      </c>
      <c r="C392" s="12" t="s">
        <v>5357</v>
      </c>
      <c r="D392" s="12" t="s">
        <v>5358</v>
      </c>
      <c r="E392" s="12" t="s">
        <v>5527</v>
      </c>
      <c r="F392" s="12" t="s">
        <v>7698</v>
      </c>
      <c r="G392" s="12">
        <v>4</v>
      </c>
      <c r="H392" s="12" t="s">
        <v>168</v>
      </c>
      <c r="I392" s="12" t="s">
        <v>31</v>
      </c>
      <c r="J392" s="12" t="s">
        <v>169</v>
      </c>
      <c r="K392" s="12" t="s">
        <v>75</v>
      </c>
      <c r="L392" s="12" t="s">
        <v>7699</v>
      </c>
      <c r="M392" s="12" t="s">
        <v>7700</v>
      </c>
      <c r="N392" s="12" t="s">
        <v>36</v>
      </c>
      <c r="O392" s="12"/>
      <c r="P392" s="12"/>
    </row>
    <row r="393" spans="1:16" ht="25.5">
      <c r="A393" s="12" t="s">
        <v>7701</v>
      </c>
      <c r="B393" s="12" t="s">
        <v>7702</v>
      </c>
      <c r="C393" s="12" t="s">
        <v>5357</v>
      </c>
      <c r="D393" s="12" t="s">
        <v>5358</v>
      </c>
      <c r="E393" s="12" t="s">
        <v>5527</v>
      </c>
      <c r="F393" s="12" t="s">
        <v>7703</v>
      </c>
      <c r="G393" s="12">
        <v>3</v>
      </c>
      <c r="H393" s="12" t="s">
        <v>263</v>
      </c>
      <c r="I393" s="12" t="s">
        <v>31</v>
      </c>
      <c r="J393" s="12" t="s">
        <v>169</v>
      </c>
      <c r="K393" s="12" t="s">
        <v>265</v>
      </c>
      <c r="L393" s="12" t="s">
        <v>7704</v>
      </c>
      <c r="M393" s="12" t="s">
        <v>7705</v>
      </c>
      <c r="N393" s="12" t="s">
        <v>36</v>
      </c>
      <c r="O393" s="12"/>
      <c r="P393" s="12"/>
    </row>
    <row r="394" spans="1:16" ht="25.5">
      <c r="A394" s="12" t="s">
        <v>5469</v>
      </c>
      <c r="B394" s="12" t="s">
        <v>7707</v>
      </c>
      <c r="C394" s="12" t="s">
        <v>5357</v>
      </c>
      <c r="D394" s="12" t="s">
        <v>5358</v>
      </c>
      <c r="E394" s="12" t="s">
        <v>5527</v>
      </c>
      <c r="F394" s="12" t="s">
        <v>7708</v>
      </c>
      <c r="G394" s="12">
        <v>4</v>
      </c>
      <c r="H394" s="12" t="s">
        <v>168</v>
      </c>
      <c r="I394" s="12" t="s">
        <v>31</v>
      </c>
      <c r="J394" s="12" t="s">
        <v>83</v>
      </c>
      <c r="K394" s="12" t="s">
        <v>75</v>
      </c>
      <c r="L394" s="12" t="s">
        <v>7709</v>
      </c>
      <c r="M394" s="12" t="s">
        <v>7710</v>
      </c>
      <c r="N394" s="12" t="s">
        <v>36</v>
      </c>
      <c r="O394" s="12"/>
      <c r="P394" s="12"/>
    </row>
    <row r="395" spans="1:16" ht="25.5">
      <c r="A395" s="12" t="s">
        <v>7712</v>
      </c>
      <c r="B395" s="12" t="s">
        <v>7713</v>
      </c>
      <c r="C395" s="12" t="s">
        <v>5357</v>
      </c>
      <c r="D395" s="12" t="s">
        <v>5358</v>
      </c>
      <c r="E395" s="12" t="s">
        <v>5620</v>
      </c>
      <c r="F395" s="12" t="s">
        <v>7714</v>
      </c>
      <c r="G395" s="12">
        <v>2</v>
      </c>
      <c r="H395" s="12" t="s">
        <v>592</v>
      </c>
      <c r="I395" s="12" t="s">
        <v>73</v>
      </c>
      <c r="J395" s="12" t="s">
        <v>169</v>
      </c>
      <c r="K395" s="12" t="s">
        <v>265</v>
      </c>
      <c r="L395" s="12" t="s">
        <v>5595</v>
      </c>
      <c r="M395" s="12" t="s">
        <v>7715</v>
      </c>
      <c r="N395" s="12" t="s">
        <v>36</v>
      </c>
      <c r="O395" s="12"/>
      <c r="P395" s="12"/>
    </row>
    <row r="396" spans="1:16" ht="25.5">
      <c r="A396" s="12" t="s">
        <v>7717</v>
      </c>
      <c r="B396" s="12" t="s">
        <v>7718</v>
      </c>
      <c r="C396" s="12" t="s">
        <v>5357</v>
      </c>
      <c r="D396" s="12" t="s">
        <v>5358</v>
      </c>
      <c r="E396" s="12" t="s">
        <v>5588</v>
      </c>
      <c r="F396" s="12" t="s">
        <v>7719</v>
      </c>
      <c r="G396" s="12">
        <v>5</v>
      </c>
      <c r="H396" s="12" t="s">
        <v>30</v>
      </c>
      <c r="I396" s="12" t="s">
        <v>31</v>
      </c>
      <c r="J396" s="12" t="s">
        <v>83</v>
      </c>
      <c r="K396" s="12" t="s">
        <v>75</v>
      </c>
      <c r="L396" s="12" t="s">
        <v>7720</v>
      </c>
      <c r="M396" s="12" t="s">
        <v>7721</v>
      </c>
      <c r="N396" s="12" t="s">
        <v>36</v>
      </c>
      <c r="O396" s="12"/>
      <c r="P396" s="12"/>
    </row>
    <row r="397" spans="1:16" ht="25.5">
      <c r="A397" s="12" t="s">
        <v>7094</v>
      </c>
      <c r="B397" s="12" t="s">
        <v>7722</v>
      </c>
      <c r="C397" s="12" t="s">
        <v>5357</v>
      </c>
      <c r="D397" s="12" t="s">
        <v>5358</v>
      </c>
      <c r="E397" s="12" t="s">
        <v>7723</v>
      </c>
      <c r="F397" s="12" t="s">
        <v>7724</v>
      </c>
      <c r="G397" s="12">
        <v>5</v>
      </c>
      <c r="H397" s="12" t="s">
        <v>30</v>
      </c>
      <c r="I397" s="12" t="s">
        <v>31</v>
      </c>
      <c r="J397" s="12" t="s">
        <v>83</v>
      </c>
      <c r="K397" s="12" t="s">
        <v>33</v>
      </c>
      <c r="L397" s="12" t="s">
        <v>7725</v>
      </c>
      <c r="M397" s="12" t="s">
        <v>7726</v>
      </c>
      <c r="N397" s="12" t="s">
        <v>36</v>
      </c>
      <c r="O397" s="12" t="s">
        <v>7727</v>
      </c>
      <c r="P397" s="12"/>
    </row>
    <row r="398" spans="1:16" ht="25.5">
      <c r="A398" s="12" t="s">
        <v>5474</v>
      </c>
      <c r="B398" s="12" t="s">
        <v>7729</v>
      </c>
      <c r="C398" s="12" t="s">
        <v>5357</v>
      </c>
      <c r="D398" s="12" t="s">
        <v>5358</v>
      </c>
      <c r="E398" s="12" t="s">
        <v>7082</v>
      </c>
      <c r="F398" s="12" t="s">
        <v>7730</v>
      </c>
      <c r="G398" s="12">
        <v>5</v>
      </c>
      <c r="H398" s="12" t="s">
        <v>30</v>
      </c>
      <c r="I398" s="12" t="s">
        <v>73</v>
      </c>
      <c r="J398" s="12" t="s">
        <v>83</v>
      </c>
      <c r="K398" s="12" t="s">
        <v>265</v>
      </c>
      <c r="L398" s="12" t="s">
        <v>7731</v>
      </c>
      <c r="M398" s="12" t="s">
        <v>7732</v>
      </c>
      <c r="N398" s="12" t="s">
        <v>36</v>
      </c>
      <c r="O398" s="12"/>
      <c r="P398" s="12"/>
    </row>
    <row r="399" spans="1:16" ht="25.5">
      <c r="A399" s="12" t="s">
        <v>7733</v>
      </c>
      <c r="B399" s="12" t="s">
        <v>6212</v>
      </c>
      <c r="C399" s="12" t="s">
        <v>5357</v>
      </c>
      <c r="D399" s="12" t="s">
        <v>6353</v>
      </c>
      <c r="E399" s="12" t="s">
        <v>7734</v>
      </c>
      <c r="F399" s="12" t="s">
        <v>7735</v>
      </c>
      <c r="G399" s="12">
        <v>5</v>
      </c>
      <c r="H399" s="12" t="s">
        <v>30</v>
      </c>
      <c r="I399" s="12" t="s">
        <v>31</v>
      </c>
      <c r="J399" s="12" t="s">
        <v>83</v>
      </c>
      <c r="K399" s="12" t="s">
        <v>33</v>
      </c>
      <c r="L399" s="12" t="s">
        <v>7736</v>
      </c>
      <c r="M399" s="12" t="s">
        <v>7737</v>
      </c>
      <c r="N399" s="12" t="s">
        <v>36</v>
      </c>
      <c r="O399" s="12"/>
      <c r="P399" s="12"/>
    </row>
    <row r="400" spans="1:16" ht="102">
      <c r="A400" s="12" t="s">
        <v>6351</v>
      </c>
      <c r="B400" s="12" t="s">
        <v>721</v>
      </c>
      <c r="C400" s="12" t="s">
        <v>5357</v>
      </c>
      <c r="D400" s="12" t="s">
        <v>6353</v>
      </c>
      <c r="E400" s="12" t="s">
        <v>7740</v>
      </c>
      <c r="F400" s="12" t="s">
        <v>7741</v>
      </c>
      <c r="G400" s="12">
        <v>5</v>
      </c>
      <c r="H400" s="12" t="s">
        <v>30</v>
      </c>
      <c r="I400" s="12" t="s">
        <v>31</v>
      </c>
      <c r="J400" s="12" t="s">
        <v>74</v>
      </c>
      <c r="K400" s="12" t="s">
        <v>33</v>
      </c>
      <c r="L400" s="12" t="s">
        <v>7742</v>
      </c>
      <c r="M400" s="12" t="s">
        <v>7743</v>
      </c>
      <c r="N400" s="12" t="s">
        <v>36</v>
      </c>
      <c r="O400" s="12"/>
      <c r="P400" s="12" t="s">
        <v>7744</v>
      </c>
    </row>
    <row r="401" spans="1:16" ht="38.25">
      <c r="A401" s="12" t="s">
        <v>7110</v>
      </c>
      <c r="B401" s="12" t="s">
        <v>7746</v>
      </c>
      <c r="C401" s="12" t="s">
        <v>5357</v>
      </c>
      <c r="D401" s="12" t="s">
        <v>6353</v>
      </c>
      <c r="E401" s="12" t="s">
        <v>6354</v>
      </c>
      <c r="F401" s="12" t="s">
        <v>7747</v>
      </c>
      <c r="G401" s="12">
        <v>4</v>
      </c>
      <c r="H401" s="12" t="s">
        <v>168</v>
      </c>
      <c r="I401" s="12" t="s">
        <v>73</v>
      </c>
      <c r="J401" s="12" t="s">
        <v>169</v>
      </c>
      <c r="K401" s="12" t="s">
        <v>75</v>
      </c>
      <c r="L401" s="12" t="s">
        <v>7748</v>
      </c>
      <c r="M401" s="12" t="s">
        <v>7749</v>
      </c>
      <c r="N401" s="12" t="s">
        <v>36</v>
      </c>
      <c r="O401" s="12" t="s">
        <v>7750</v>
      </c>
      <c r="P401" s="12"/>
    </row>
    <row r="402" spans="1:16" ht="63.75">
      <c r="A402" s="12" t="s">
        <v>7753</v>
      </c>
      <c r="B402" s="12" t="s">
        <v>7754</v>
      </c>
      <c r="C402" s="12" t="s">
        <v>5357</v>
      </c>
      <c r="D402" s="12" t="s">
        <v>6353</v>
      </c>
      <c r="E402" s="12" t="s">
        <v>6368</v>
      </c>
      <c r="F402" s="12" t="s">
        <v>7755</v>
      </c>
      <c r="G402" s="12">
        <v>5</v>
      </c>
      <c r="H402" s="12" t="s">
        <v>30</v>
      </c>
      <c r="I402" s="12" t="s">
        <v>31</v>
      </c>
      <c r="J402" s="12" t="s">
        <v>83</v>
      </c>
      <c r="K402" s="12" t="s">
        <v>33</v>
      </c>
      <c r="L402" s="12" t="s">
        <v>7756</v>
      </c>
      <c r="M402" s="12" t="s">
        <v>7757</v>
      </c>
      <c r="N402" s="12" t="s">
        <v>36</v>
      </c>
      <c r="O402" s="12" t="s">
        <v>7758</v>
      </c>
      <c r="P402" s="12" t="s">
        <v>7759</v>
      </c>
    </row>
    <row r="403" spans="1:16" ht="76.5">
      <c r="A403" s="12" t="s">
        <v>7761</v>
      </c>
      <c r="B403" s="12" t="s">
        <v>7762</v>
      </c>
      <c r="C403" s="12" t="s">
        <v>5357</v>
      </c>
      <c r="D403" s="12" t="s">
        <v>6353</v>
      </c>
      <c r="E403" s="12" t="s">
        <v>6368</v>
      </c>
      <c r="F403" s="12" t="s">
        <v>7763</v>
      </c>
      <c r="G403" s="12">
        <v>5</v>
      </c>
      <c r="H403" s="12" t="s">
        <v>30</v>
      </c>
      <c r="I403" s="12" t="s">
        <v>31</v>
      </c>
      <c r="J403" s="12" t="s">
        <v>83</v>
      </c>
      <c r="K403" s="12" t="s">
        <v>33</v>
      </c>
      <c r="L403" s="12" t="s">
        <v>7764</v>
      </c>
      <c r="M403" s="12" t="s">
        <v>7765</v>
      </c>
      <c r="N403" s="12" t="s">
        <v>36</v>
      </c>
      <c r="O403" s="12" t="s">
        <v>7766</v>
      </c>
      <c r="P403" s="12" t="s">
        <v>7767</v>
      </c>
    </row>
    <row r="404" spans="1:16" ht="25.5">
      <c r="A404" s="12" t="s">
        <v>7769</v>
      </c>
      <c r="B404" s="12" t="s">
        <v>7770</v>
      </c>
      <c r="C404" s="12" t="s">
        <v>5357</v>
      </c>
      <c r="D404" s="12" t="s">
        <v>6353</v>
      </c>
      <c r="E404" s="12" t="s">
        <v>6368</v>
      </c>
      <c r="F404" s="12" t="s">
        <v>7771</v>
      </c>
      <c r="G404" s="12">
        <v>5</v>
      </c>
      <c r="H404" s="12" t="s">
        <v>30</v>
      </c>
      <c r="I404" s="12" t="s">
        <v>31</v>
      </c>
      <c r="J404" s="12" t="s">
        <v>169</v>
      </c>
      <c r="K404" s="12" t="s">
        <v>33</v>
      </c>
      <c r="L404" s="12" t="s">
        <v>7772</v>
      </c>
      <c r="M404" s="12" t="s">
        <v>7773</v>
      </c>
      <c r="N404" s="12" t="s">
        <v>36</v>
      </c>
      <c r="O404" s="12"/>
      <c r="P404" s="12"/>
    </row>
    <row r="405" spans="1:16" ht="25.5">
      <c r="A405" s="12" t="s">
        <v>7775</v>
      </c>
      <c r="B405" s="12" t="s">
        <v>7776</v>
      </c>
      <c r="C405" s="12" t="s">
        <v>5357</v>
      </c>
      <c r="D405" s="12" t="s">
        <v>6353</v>
      </c>
      <c r="E405" s="12" t="s">
        <v>6414</v>
      </c>
      <c r="F405" s="12" t="s">
        <v>7777</v>
      </c>
      <c r="G405" s="12">
        <v>4</v>
      </c>
      <c r="H405" s="12" t="s">
        <v>168</v>
      </c>
      <c r="I405" s="12" t="s">
        <v>31</v>
      </c>
      <c r="J405" s="12" t="s">
        <v>169</v>
      </c>
      <c r="K405" s="12" t="s">
        <v>75</v>
      </c>
      <c r="L405" s="12" t="s">
        <v>7778</v>
      </c>
      <c r="M405" s="12" t="s">
        <v>7779</v>
      </c>
      <c r="N405" s="12" t="s">
        <v>36</v>
      </c>
      <c r="O405" s="12"/>
      <c r="P405" s="12"/>
    </row>
    <row r="406" spans="1:16" ht="25.5">
      <c r="A406" s="12" t="s">
        <v>6360</v>
      </c>
      <c r="B406" s="12" t="s">
        <v>7782</v>
      </c>
      <c r="C406" s="12" t="s">
        <v>5357</v>
      </c>
      <c r="D406" s="12" t="s">
        <v>6353</v>
      </c>
      <c r="E406" s="12" t="s">
        <v>6414</v>
      </c>
      <c r="F406" s="12" t="s">
        <v>7783</v>
      </c>
      <c r="G406" s="12">
        <v>5</v>
      </c>
      <c r="H406" s="12" t="s">
        <v>30</v>
      </c>
      <c r="I406" s="12" t="s">
        <v>31</v>
      </c>
      <c r="J406" s="12" t="s">
        <v>74</v>
      </c>
      <c r="K406" s="12" t="s">
        <v>33</v>
      </c>
      <c r="L406" s="12" t="s">
        <v>7784</v>
      </c>
      <c r="M406" s="12" t="s">
        <v>7785</v>
      </c>
      <c r="N406" s="12" t="s">
        <v>36</v>
      </c>
      <c r="O406" s="12"/>
      <c r="P406" s="12"/>
    </row>
    <row r="407" spans="1:16" ht="25.5">
      <c r="A407" s="12" t="s">
        <v>6366</v>
      </c>
      <c r="B407" s="12" t="s">
        <v>7788</v>
      </c>
      <c r="C407" s="12" t="s">
        <v>5357</v>
      </c>
      <c r="D407" s="12" t="s">
        <v>6353</v>
      </c>
      <c r="E407" s="12" t="s">
        <v>6414</v>
      </c>
      <c r="F407" s="12" t="s">
        <v>7789</v>
      </c>
      <c r="G407" s="12">
        <v>5</v>
      </c>
      <c r="H407" s="12" t="s">
        <v>30</v>
      </c>
      <c r="I407" s="12" t="s">
        <v>31</v>
      </c>
      <c r="J407" s="12" t="s">
        <v>83</v>
      </c>
      <c r="K407" s="12" t="s">
        <v>33</v>
      </c>
      <c r="L407" s="12" t="s">
        <v>7790</v>
      </c>
      <c r="M407" s="12" t="s">
        <v>7791</v>
      </c>
      <c r="N407" s="12" t="s">
        <v>36</v>
      </c>
      <c r="O407" s="12"/>
      <c r="P407" s="12"/>
    </row>
    <row r="408" spans="1:16" ht="25.5">
      <c r="A408" s="12" t="s">
        <v>7794</v>
      </c>
      <c r="B408" s="12" t="s">
        <v>7795</v>
      </c>
      <c r="C408" s="12" t="s">
        <v>5357</v>
      </c>
      <c r="D408" s="12" t="s">
        <v>7216</v>
      </c>
      <c r="E408" s="12" t="s">
        <v>7217</v>
      </c>
      <c r="F408" s="12" t="s">
        <v>7796</v>
      </c>
      <c r="G408" s="12">
        <v>5</v>
      </c>
      <c r="H408" s="12" t="s">
        <v>30</v>
      </c>
      <c r="I408" s="12" t="s">
        <v>31</v>
      </c>
      <c r="J408" s="12" t="s">
        <v>83</v>
      </c>
      <c r="K408" s="12" t="s">
        <v>33</v>
      </c>
      <c r="L408" s="12" t="s">
        <v>7797</v>
      </c>
      <c r="M408" s="12" t="s">
        <v>7798</v>
      </c>
      <c r="N408" s="12" t="s">
        <v>36</v>
      </c>
      <c r="O408" s="12"/>
      <c r="P408" s="12"/>
    </row>
    <row r="409" spans="1:16" ht="25.5">
      <c r="A409" s="12" t="s">
        <v>7801</v>
      </c>
      <c r="B409" s="12" t="s">
        <v>7802</v>
      </c>
      <c r="C409" s="12" t="s">
        <v>5357</v>
      </c>
      <c r="D409" s="12" t="s">
        <v>7216</v>
      </c>
      <c r="E409" s="12" t="s">
        <v>7803</v>
      </c>
      <c r="F409" s="12" t="s">
        <v>7804</v>
      </c>
      <c r="G409" s="12">
        <v>3</v>
      </c>
      <c r="H409" s="12" t="s">
        <v>263</v>
      </c>
      <c r="I409" s="12" t="s">
        <v>73</v>
      </c>
      <c r="J409" s="12" t="s">
        <v>169</v>
      </c>
      <c r="K409" s="12" t="s">
        <v>265</v>
      </c>
      <c r="L409" s="12" t="s">
        <v>7805</v>
      </c>
      <c r="M409" s="12" t="s">
        <v>7806</v>
      </c>
      <c r="N409" s="12" t="s">
        <v>36</v>
      </c>
      <c r="O409" s="12" t="s">
        <v>7807</v>
      </c>
      <c r="P409" s="12"/>
    </row>
    <row r="410" spans="1:16" ht="38.25">
      <c r="A410" s="12" t="s">
        <v>7810</v>
      </c>
      <c r="B410" s="12" t="s">
        <v>7811</v>
      </c>
      <c r="C410" s="12" t="s">
        <v>5357</v>
      </c>
      <c r="D410" s="12" t="s">
        <v>7216</v>
      </c>
      <c r="E410" s="12" t="s">
        <v>7812</v>
      </c>
      <c r="F410" s="12" t="s">
        <v>7813</v>
      </c>
      <c r="G410" s="12">
        <v>4</v>
      </c>
      <c r="H410" s="12" t="s">
        <v>168</v>
      </c>
      <c r="I410" s="12" t="s">
        <v>31</v>
      </c>
      <c r="J410" s="12" t="s">
        <v>169</v>
      </c>
      <c r="K410" s="12" t="s">
        <v>75</v>
      </c>
      <c r="L410" s="12" t="s">
        <v>7814</v>
      </c>
      <c r="M410" s="12" t="s">
        <v>7815</v>
      </c>
      <c r="N410" s="12" t="s">
        <v>36</v>
      </c>
      <c r="O410" s="12" t="s">
        <v>7816</v>
      </c>
      <c r="P410" s="12"/>
    </row>
    <row r="411" spans="1:16" ht="25.5">
      <c r="A411" s="12" t="s">
        <v>7819</v>
      </c>
      <c r="B411" s="12" t="s">
        <v>7820</v>
      </c>
      <c r="C411" s="12" t="s">
        <v>5357</v>
      </c>
      <c r="D411" s="12" t="s">
        <v>7216</v>
      </c>
      <c r="E411" s="12" t="s">
        <v>7217</v>
      </c>
      <c r="F411" s="12" t="s">
        <v>7821</v>
      </c>
      <c r="G411" s="12">
        <v>5</v>
      </c>
      <c r="H411" s="12" t="s">
        <v>30</v>
      </c>
      <c r="I411" s="12" t="s">
        <v>31</v>
      </c>
      <c r="J411" s="12" t="s">
        <v>74</v>
      </c>
      <c r="K411" s="12" t="s">
        <v>33</v>
      </c>
      <c r="L411" s="12" t="s">
        <v>7822</v>
      </c>
      <c r="M411" s="12" t="s">
        <v>7823</v>
      </c>
      <c r="N411" s="12" t="s">
        <v>36</v>
      </c>
      <c r="O411" s="12"/>
      <c r="P411" s="12"/>
    </row>
    <row r="412" spans="1:16" ht="25.5">
      <c r="A412" s="12" t="s">
        <v>7826</v>
      </c>
      <c r="B412" s="12" t="s">
        <v>7827</v>
      </c>
      <c r="C412" s="12" t="s">
        <v>5357</v>
      </c>
      <c r="D412" s="12" t="s">
        <v>7216</v>
      </c>
      <c r="E412" s="12" t="s">
        <v>7828</v>
      </c>
      <c r="F412" s="12" t="s">
        <v>7829</v>
      </c>
      <c r="G412" s="12">
        <v>3</v>
      </c>
      <c r="H412" s="12" t="s">
        <v>263</v>
      </c>
      <c r="I412" s="12" t="s">
        <v>31</v>
      </c>
      <c r="J412" s="12" t="s">
        <v>169</v>
      </c>
      <c r="K412" s="12" t="s">
        <v>265</v>
      </c>
      <c r="L412" s="12" t="s">
        <v>7830</v>
      </c>
      <c r="M412" s="12" t="s">
        <v>7831</v>
      </c>
      <c r="N412" s="12" t="s">
        <v>36</v>
      </c>
      <c r="O412" s="12"/>
      <c r="P412" s="12"/>
    </row>
    <row r="413" spans="1:16" ht="89.25">
      <c r="A413" s="12" t="s">
        <v>7834</v>
      </c>
      <c r="B413" s="12" t="s">
        <v>7835</v>
      </c>
      <c r="C413" s="12" t="s">
        <v>5357</v>
      </c>
      <c r="D413" s="12" t="s">
        <v>7216</v>
      </c>
      <c r="E413" s="12" t="s">
        <v>7836</v>
      </c>
      <c r="F413" s="12" t="s">
        <v>7837</v>
      </c>
      <c r="G413" s="12">
        <v>4</v>
      </c>
      <c r="H413" s="12" t="s">
        <v>168</v>
      </c>
      <c r="I413" s="12" t="s">
        <v>31</v>
      </c>
      <c r="J413" s="12" t="s">
        <v>83</v>
      </c>
      <c r="K413" s="12" t="s">
        <v>75</v>
      </c>
      <c r="L413" s="12" t="s">
        <v>7838</v>
      </c>
      <c r="M413" s="12" t="s">
        <v>7839</v>
      </c>
      <c r="N413" s="12" t="s">
        <v>36</v>
      </c>
      <c r="O413" s="12"/>
      <c r="P413" s="12" t="s">
        <v>7841</v>
      </c>
    </row>
    <row r="414" spans="1:16" ht="25.5">
      <c r="A414" s="12" t="s">
        <v>7214</v>
      </c>
      <c r="B414" s="12" t="s">
        <v>7843</v>
      </c>
      <c r="C414" s="12" t="s">
        <v>5357</v>
      </c>
      <c r="D414" s="12" t="s">
        <v>7216</v>
      </c>
      <c r="E414" s="12" t="s">
        <v>7217</v>
      </c>
      <c r="F414" s="12" t="s">
        <v>7844</v>
      </c>
      <c r="G414" s="12">
        <v>5</v>
      </c>
      <c r="H414" s="12" t="s">
        <v>30</v>
      </c>
      <c r="I414" s="12" t="s">
        <v>31</v>
      </c>
      <c r="J414" s="12" t="s">
        <v>74</v>
      </c>
      <c r="K414" s="12" t="s">
        <v>33</v>
      </c>
      <c r="L414" s="12" t="s">
        <v>7845</v>
      </c>
      <c r="M414" s="12" t="s">
        <v>7846</v>
      </c>
      <c r="N414" s="12" t="s">
        <v>36</v>
      </c>
      <c r="O414" s="12"/>
      <c r="P414" s="12"/>
    </row>
    <row r="415" spans="1:16" ht="25.5">
      <c r="A415" s="12" t="s">
        <v>7224</v>
      </c>
      <c r="B415" s="12" t="s">
        <v>7849</v>
      </c>
      <c r="C415" s="12" t="s">
        <v>5357</v>
      </c>
      <c r="D415" s="12" t="s">
        <v>7216</v>
      </c>
      <c r="E415" s="12" t="s">
        <v>7850</v>
      </c>
      <c r="F415" s="12" t="s">
        <v>7851</v>
      </c>
      <c r="G415" s="12">
        <v>4</v>
      </c>
      <c r="H415" s="12" t="s">
        <v>168</v>
      </c>
      <c r="I415" s="12" t="s">
        <v>31</v>
      </c>
      <c r="J415" s="12" t="s">
        <v>83</v>
      </c>
      <c r="K415" s="12" t="s">
        <v>75</v>
      </c>
      <c r="L415" s="12" t="s">
        <v>7852</v>
      </c>
      <c r="M415" s="12" t="s">
        <v>7853</v>
      </c>
      <c r="N415" s="12" t="s">
        <v>36</v>
      </c>
      <c r="O415" s="12"/>
      <c r="P415" s="12"/>
    </row>
    <row r="416" spans="1:16" ht="25.5">
      <c r="A416" s="12" t="s">
        <v>7856</v>
      </c>
      <c r="B416" s="12" t="s">
        <v>7857</v>
      </c>
      <c r="C416" s="12" t="s">
        <v>5357</v>
      </c>
      <c r="D416" s="12" t="s">
        <v>7216</v>
      </c>
      <c r="E416" s="12" t="s">
        <v>7217</v>
      </c>
      <c r="F416" s="12" t="s">
        <v>7858</v>
      </c>
      <c r="G416" s="12">
        <v>4</v>
      </c>
      <c r="H416" s="12" t="s">
        <v>168</v>
      </c>
      <c r="I416" s="12" t="s">
        <v>31</v>
      </c>
      <c r="J416" s="12" t="s">
        <v>169</v>
      </c>
      <c r="K416" s="12" t="s">
        <v>75</v>
      </c>
      <c r="L416" s="12" t="s">
        <v>7859</v>
      </c>
      <c r="M416" s="12" t="s">
        <v>7860</v>
      </c>
      <c r="N416" s="12" t="s">
        <v>36</v>
      </c>
      <c r="O416" s="12" t="s">
        <v>7861</v>
      </c>
      <c r="P416" s="12"/>
    </row>
    <row r="417" spans="1:16" ht="25.5">
      <c r="A417" s="12" t="s">
        <v>7863</v>
      </c>
      <c r="B417" s="12" t="s">
        <v>7864</v>
      </c>
      <c r="C417" s="12" t="s">
        <v>5357</v>
      </c>
      <c r="D417" s="12" t="s">
        <v>7216</v>
      </c>
      <c r="E417" s="12" t="s">
        <v>7865</v>
      </c>
      <c r="F417" s="12" t="s">
        <v>7866</v>
      </c>
      <c r="G417" s="12">
        <v>4</v>
      </c>
      <c r="H417" s="12" t="s">
        <v>168</v>
      </c>
      <c r="I417" s="12" t="s">
        <v>31</v>
      </c>
      <c r="J417" s="12" t="s">
        <v>169</v>
      </c>
      <c r="K417" s="12" t="s">
        <v>75</v>
      </c>
      <c r="L417" s="12" t="s">
        <v>7867</v>
      </c>
      <c r="M417" s="12" t="s">
        <v>7868</v>
      </c>
      <c r="N417" s="12" t="s">
        <v>36</v>
      </c>
      <c r="O417" s="12"/>
      <c r="P417" s="12"/>
    </row>
    <row r="418" spans="1:16" ht="25.5">
      <c r="A418" s="12" t="s">
        <v>7870</v>
      </c>
      <c r="B418" s="12" t="s">
        <v>7871</v>
      </c>
      <c r="C418" s="12" t="s">
        <v>5357</v>
      </c>
      <c r="D418" s="12" t="s">
        <v>7216</v>
      </c>
      <c r="E418" s="12" t="s">
        <v>7872</v>
      </c>
      <c r="F418" s="12" t="s">
        <v>7873</v>
      </c>
      <c r="G418" s="12">
        <v>4</v>
      </c>
      <c r="H418" s="12" t="s">
        <v>168</v>
      </c>
      <c r="I418" s="12" t="s">
        <v>31</v>
      </c>
      <c r="J418" s="12" t="s">
        <v>169</v>
      </c>
      <c r="K418" s="12" t="s">
        <v>75</v>
      </c>
      <c r="L418" s="12" t="s">
        <v>7874</v>
      </c>
      <c r="M418" s="12" t="s">
        <v>7875</v>
      </c>
      <c r="N418" s="12" t="s">
        <v>36</v>
      </c>
      <c r="O418" s="12"/>
      <c r="P418" s="12"/>
    </row>
    <row r="419" spans="1:16" ht="25.5">
      <c r="A419" s="12" t="s">
        <v>7877</v>
      </c>
      <c r="B419" s="12" t="s">
        <v>7878</v>
      </c>
      <c r="C419" s="12" t="s">
        <v>5357</v>
      </c>
      <c r="D419" s="12" t="s">
        <v>7216</v>
      </c>
      <c r="E419" s="12" t="s">
        <v>7879</v>
      </c>
      <c r="F419" s="12" t="s">
        <v>7880</v>
      </c>
      <c r="G419" s="12">
        <v>4</v>
      </c>
      <c r="H419" s="12" t="s">
        <v>168</v>
      </c>
      <c r="I419" s="12" t="s">
        <v>73</v>
      </c>
      <c r="J419" s="12" t="s">
        <v>169</v>
      </c>
      <c r="K419" s="12" t="s">
        <v>265</v>
      </c>
      <c r="L419" s="12" t="s">
        <v>7881</v>
      </c>
      <c r="M419" s="12" t="s">
        <v>7882</v>
      </c>
      <c r="N419" s="12" t="s">
        <v>36</v>
      </c>
      <c r="O419" s="12"/>
      <c r="P419" s="12"/>
    </row>
    <row r="420" spans="1:16" ht="25.5">
      <c r="A420" s="12" t="s">
        <v>7885</v>
      </c>
      <c r="B420" s="12" t="s">
        <v>7886</v>
      </c>
      <c r="C420" s="12" t="s">
        <v>5357</v>
      </c>
      <c r="D420" s="12" t="s">
        <v>7216</v>
      </c>
      <c r="E420" s="12" t="s">
        <v>7879</v>
      </c>
      <c r="F420" s="12" t="s">
        <v>7887</v>
      </c>
      <c r="G420" s="12">
        <v>5</v>
      </c>
      <c r="H420" s="12" t="s">
        <v>30</v>
      </c>
      <c r="I420" s="12" t="s">
        <v>31</v>
      </c>
      <c r="J420" s="12" t="s">
        <v>74</v>
      </c>
      <c r="K420" s="12" t="s">
        <v>33</v>
      </c>
      <c r="L420" s="12" t="s">
        <v>7888</v>
      </c>
      <c r="M420" s="12" t="s">
        <v>7889</v>
      </c>
      <c r="N420" s="12" t="s">
        <v>36</v>
      </c>
      <c r="O420" s="12"/>
      <c r="P420" s="12"/>
    </row>
    <row r="421" spans="1:16" ht="25.5">
      <c r="A421" s="12" t="s">
        <v>7892</v>
      </c>
      <c r="B421" s="12" t="s">
        <v>7893</v>
      </c>
      <c r="C421" s="12" t="s">
        <v>5357</v>
      </c>
      <c r="D421" s="12" t="s">
        <v>7216</v>
      </c>
      <c r="E421" s="12" t="s">
        <v>7894</v>
      </c>
      <c r="F421" s="12" t="s">
        <v>7895</v>
      </c>
      <c r="G421" s="12">
        <v>3</v>
      </c>
      <c r="H421" s="12" t="s">
        <v>263</v>
      </c>
      <c r="I421" s="12" t="s">
        <v>73</v>
      </c>
      <c r="J421" s="12" t="s">
        <v>169</v>
      </c>
      <c r="K421" s="12" t="s">
        <v>265</v>
      </c>
      <c r="L421" s="12" t="s">
        <v>7896</v>
      </c>
      <c r="M421" s="12" t="s">
        <v>7897</v>
      </c>
      <c r="N421" s="12" t="s">
        <v>36</v>
      </c>
      <c r="O421" s="12"/>
      <c r="P421" s="12"/>
    </row>
    <row r="422" spans="1:16" ht="25.5">
      <c r="A422" s="12" t="s">
        <v>7900</v>
      </c>
      <c r="B422" s="12" t="s">
        <v>7901</v>
      </c>
      <c r="C422" s="12" t="s">
        <v>5357</v>
      </c>
      <c r="D422" s="12" t="s">
        <v>7216</v>
      </c>
      <c r="E422" s="12" t="s">
        <v>7902</v>
      </c>
      <c r="F422" s="12" t="s">
        <v>7903</v>
      </c>
      <c r="G422" s="12">
        <v>3</v>
      </c>
      <c r="H422" s="12" t="s">
        <v>263</v>
      </c>
      <c r="I422" s="12" t="s">
        <v>31</v>
      </c>
      <c r="J422" s="12" t="s">
        <v>169</v>
      </c>
      <c r="K422" s="12" t="s">
        <v>265</v>
      </c>
      <c r="L422" s="12" t="s">
        <v>7904</v>
      </c>
      <c r="M422" s="12" t="s">
        <v>7905</v>
      </c>
      <c r="N422" s="12" t="s">
        <v>36</v>
      </c>
      <c r="O422" s="12"/>
      <c r="P422" s="12"/>
    </row>
    <row r="423" spans="1:16" ht="25.5">
      <c r="A423" s="12" t="s">
        <v>7908</v>
      </c>
      <c r="B423" s="12" t="s">
        <v>7909</v>
      </c>
      <c r="C423" s="12" t="s">
        <v>5357</v>
      </c>
      <c r="D423" s="12" t="s">
        <v>7216</v>
      </c>
      <c r="E423" s="12" t="s">
        <v>7865</v>
      </c>
      <c r="F423" s="12" t="s">
        <v>7910</v>
      </c>
      <c r="G423" s="12">
        <v>4</v>
      </c>
      <c r="H423" s="12" t="s">
        <v>168</v>
      </c>
      <c r="I423" s="12" t="s">
        <v>31</v>
      </c>
      <c r="J423" s="12" t="s">
        <v>83</v>
      </c>
      <c r="K423" s="12" t="s">
        <v>33</v>
      </c>
      <c r="L423" s="12" t="s">
        <v>7911</v>
      </c>
      <c r="M423" s="12" t="s">
        <v>7912</v>
      </c>
      <c r="N423" s="12" t="s">
        <v>36</v>
      </c>
      <c r="O423" s="12" t="s">
        <v>7913</v>
      </c>
      <c r="P423" s="12"/>
    </row>
    <row r="424" spans="1:16" ht="38.25">
      <c r="A424" s="12" t="s">
        <v>7916</v>
      </c>
      <c r="B424" s="12" t="s">
        <v>7917</v>
      </c>
      <c r="C424" s="12" t="s">
        <v>5357</v>
      </c>
      <c r="D424" s="12" t="s">
        <v>7216</v>
      </c>
      <c r="E424" s="12" t="s">
        <v>7918</v>
      </c>
      <c r="F424" s="12" t="s">
        <v>7919</v>
      </c>
      <c r="G424" s="12">
        <v>5</v>
      </c>
      <c r="H424" s="12" t="s">
        <v>30</v>
      </c>
      <c r="I424" s="12" t="s">
        <v>31</v>
      </c>
      <c r="J424" s="12" t="s">
        <v>47</v>
      </c>
      <c r="K424" s="12" t="s">
        <v>33</v>
      </c>
      <c r="L424" s="12" t="s">
        <v>7920</v>
      </c>
      <c r="M424" s="12" t="s">
        <v>7921</v>
      </c>
      <c r="N424" s="12" t="s">
        <v>36</v>
      </c>
      <c r="O424" s="12" t="s">
        <v>7922</v>
      </c>
      <c r="P424" s="12"/>
    </row>
    <row r="425" spans="1:16" ht="25.5">
      <c r="A425" s="12" t="s">
        <v>7925</v>
      </c>
      <c r="B425" s="12" t="s">
        <v>7926</v>
      </c>
      <c r="C425" s="12" t="s">
        <v>5357</v>
      </c>
      <c r="D425" s="12" t="s">
        <v>7216</v>
      </c>
      <c r="E425" s="12" t="s">
        <v>7918</v>
      </c>
      <c r="F425" s="12" t="s">
        <v>7927</v>
      </c>
      <c r="G425" s="12">
        <v>5</v>
      </c>
      <c r="H425" s="12" t="s">
        <v>30</v>
      </c>
      <c r="I425" s="12" t="s">
        <v>31</v>
      </c>
      <c r="J425" s="12" t="s">
        <v>74</v>
      </c>
      <c r="K425" s="12" t="s">
        <v>33</v>
      </c>
      <c r="L425" s="12" t="s">
        <v>7928</v>
      </c>
      <c r="M425" s="12" t="s">
        <v>7929</v>
      </c>
      <c r="N425" s="12" t="s">
        <v>36</v>
      </c>
      <c r="O425" s="12"/>
      <c r="P425" s="12"/>
    </row>
    <row r="426" spans="1:16" ht="51">
      <c r="A426" s="12" t="s">
        <v>7932</v>
      </c>
      <c r="B426" s="12" t="s">
        <v>7933</v>
      </c>
      <c r="C426" s="12" t="s">
        <v>5357</v>
      </c>
      <c r="D426" s="12" t="s">
        <v>7216</v>
      </c>
      <c r="E426" s="12" t="s">
        <v>7934</v>
      </c>
      <c r="F426" s="12" t="s">
        <v>7935</v>
      </c>
      <c r="G426" s="12">
        <v>4</v>
      </c>
      <c r="H426" s="12" t="s">
        <v>168</v>
      </c>
      <c r="I426" s="12" t="s">
        <v>31</v>
      </c>
      <c r="J426" s="12" t="s">
        <v>83</v>
      </c>
      <c r="K426" s="12" t="s">
        <v>75</v>
      </c>
      <c r="L426" s="12" t="s">
        <v>7936</v>
      </c>
      <c r="M426" s="12" t="s">
        <v>7937</v>
      </c>
      <c r="N426" s="12" t="s">
        <v>36</v>
      </c>
      <c r="O426" s="12"/>
      <c r="P426" s="12" t="s">
        <v>7939</v>
      </c>
    </row>
    <row r="427" spans="1:16" ht="25.5">
      <c r="A427" s="12" t="s">
        <v>7941</v>
      </c>
      <c r="B427" s="12" t="s">
        <v>7942</v>
      </c>
      <c r="C427" s="12" t="s">
        <v>5357</v>
      </c>
      <c r="D427" s="12" t="s">
        <v>7216</v>
      </c>
      <c r="E427" s="12" t="s">
        <v>7943</v>
      </c>
      <c r="F427" s="12" t="s">
        <v>7944</v>
      </c>
      <c r="G427" s="12">
        <v>3</v>
      </c>
      <c r="H427" s="12" t="s">
        <v>263</v>
      </c>
      <c r="I427" s="12" t="s">
        <v>73</v>
      </c>
      <c r="J427" s="12" t="s">
        <v>169</v>
      </c>
      <c r="K427" s="12" t="s">
        <v>265</v>
      </c>
      <c r="L427" s="12" t="s">
        <v>7945</v>
      </c>
      <c r="M427" s="12" t="s">
        <v>7946</v>
      </c>
      <c r="N427" s="12" t="s">
        <v>36</v>
      </c>
      <c r="O427" s="12"/>
      <c r="P427" s="12"/>
    </row>
    <row r="428" spans="1:16" ht="25.5">
      <c r="A428" s="12" t="s">
        <v>7949</v>
      </c>
      <c r="B428" s="12" t="s">
        <v>7950</v>
      </c>
      <c r="C428" s="12" t="s">
        <v>5357</v>
      </c>
      <c r="D428" s="12" t="s">
        <v>7216</v>
      </c>
      <c r="E428" s="12" t="s">
        <v>7951</v>
      </c>
      <c r="F428" s="12" t="s">
        <v>7952</v>
      </c>
      <c r="G428" s="12">
        <v>3</v>
      </c>
      <c r="H428" s="12" t="s">
        <v>263</v>
      </c>
      <c r="I428" s="12" t="s">
        <v>73</v>
      </c>
      <c r="J428" s="12" t="s">
        <v>169</v>
      </c>
      <c r="K428" s="12" t="s">
        <v>265</v>
      </c>
      <c r="L428" s="12" t="s">
        <v>7953</v>
      </c>
      <c r="M428" s="12" t="s">
        <v>7954</v>
      </c>
      <c r="N428" s="12" t="s">
        <v>36</v>
      </c>
      <c r="O428" s="12"/>
      <c r="P428" s="12"/>
    </row>
    <row r="429" spans="1:16" ht="38.25">
      <c r="A429" s="12" t="s">
        <v>7956</v>
      </c>
      <c r="B429" s="12" t="s">
        <v>7957</v>
      </c>
      <c r="C429" s="12" t="s">
        <v>5357</v>
      </c>
      <c r="D429" s="12" t="s">
        <v>7216</v>
      </c>
      <c r="E429" s="12" t="s">
        <v>7958</v>
      </c>
      <c r="F429" s="12" t="s">
        <v>7959</v>
      </c>
      <c r="G429" s="12">
        <v>2</v>
      </c>
      <c r="H429" s="12" t="s">
        <v>592</v>
      </c>
      <c r="I429" s="12" t="s">
        <v>31</v>
      </c>
      <c r="J429" s="12" t="s">
        <v>169</v>
      </c>
      <c r="K429" s="12" t="s">
        <v>265</v>
      </c>
      <c r="L429" s="12" t="s">
        <v>7960</v>
      </c>
      <c r="M429" s="12" t="s">
        <v>7961</v>
      </c>
      <c r="N429" s="12" t="s">
        <v>36</v>
      </c>
      <c r="O429" s="12" t="s">
        <v>7962</v>
      </c>
      <c r="P429" s="12"/>
    </row>
    <row r="430" spans="1:16" ht="25.5">
      <c r="A430" s="12" t="s">
        <v>7965</v>
      </c>
      <c r="B430" s="12" t="s">
        <v>7966</v>
      </c>
      <c r="C430" s="12" t="s">
        <v>5357</v>
      </c>
      <c r="D430" s="12" t="s">
        <v>7216</v>
      </c>
      <c r="E430" s="12" t="s">
        <v>7967</v>
      </c>
      <c r="F430" s="12" t="s">
        <v>7968</v>
      </c>
      <c r="G430" s="12">
        <v>2</v>
      </c>
      <c r="H430" s="12" t="s">
        <v>592</v>
      </c>
      <c r="I430" s="12" t="s">
        <v>73</v>
      </c>
      <c r="J430" s="12" t="s">
        <v>169</v>
      </c>
      <c r="K430" s="12" t="s">
        <v>265</v>
      </c>
      <c r="L430" s="12" t="s">
        <v>7969</v>
      </c>
      <c r="M430" s="12" t="s">
        <v>7970</v>
      </c>
      <c r="N430" s="12" t="s">
        <v>36</v>
      </c>
      <c r="O430" s="12"/>
      <c r="P430" s="12"/>
    </row>
    <row r="431" spans="1:16" ht="25.5">
      <c r="A431" s="12" t="s">
        <v>7973</v>
      </c>
      <c r="B431" s="12" t="s">
        <v>7974</v>
      </c>
      <c r="C431" s="12" t="s">
        <v>5357</v>
      </c>
      <c r="D431" s="12" t="s">
        <v>5658</v>
      </c>
      <c r="E431" s="12" t="s">
        <v>7975</v>
      </c>
      <c r="F431" s="12" t="s">
        <v>7976</v>
      </c>
      <c r="G431" s="12">
        <v>4</v>
      </c>
      <c r="H431" s="12" t="s">
        <v>168</v>
      </c>
      <c r="I431" s="12" t="s">
        <v>31</v>
      </c>
      <c r="J431" s="12" t="s">
        <v>169</v>
      </c>
      <c r="K431" s="12" t="s">
        <v>75</v>
      </c>
      <c r="L431" s="12" t="s">
        <v>7977</v>
      </c>
      <c r="M431" s="12" t="s">
        <v>7978</v>
      </c>
      <c r="N431" s="12" t="s">
        <v>36</v>
      </c>
      <c r="O431" s="12" t="s">
        <v>7979</v>
      </c>
      <c r="P431" s="12"/>
    </row>
    <row r="432" spans="1:16" ht="25.5">
      <c r="A432" s="12" t="s">
        <v>7982</v>
      </c>
      <c r="B432" s="12" t="s">
        <v>7983</v>
      </c>
      <c r="C432" s="12" t="s">
        <v>5357</v>
      </c>
      <c r="D432" s="12" t="s">
        <v>5658</v>
      </c>
      <c r="E432" s="12" t="s">
        <v>7975</v>
      </c>
      <c r="F432" s="12" t="s">
        <v>7984</v>
      </c>
      <c r="G432" s="12">
        <v>4</v>
      </c>
      <c r="H432" s="12" t="s">
        <v>168</v>
      </c>
      <c r="I432" s="12" t="s">
        <v>31</v>
      </c>
      <c r="J432" s="12" t="s">
        <v>169</v>
      </c>
      <c r="K432" s="12" t="s">
        <v>75</v>
      </c>
      <c r="L432" s="12" t="s">
        <v>7985</v>
      </c>
      <c r="M432" s="12" t="s">
        <v>7986</v>
      </c>
      <c r="N432" s="12" t="s">
        <v>36</v>
      </c>
      <c r="O432" s="12"/>
      <c r="P432" s="12"/>
    </row>
    <row r="433" spans="1:16" ht="25.5">
      <c r="A433" s="12" t="s">
        <v>7988</v>
      </c>
      <c r="B433" s="12" t="s">
        <v>7989</v>
      </c>
      <c r="C433" s="12" t="s">
        <v>5357</v>
      </c>
      <c r="D433" s="12" t="s">
        <v>5658</v>
      </c>
      <c r="E433" s="12" t="s">
        <v>7199</v>
      </c>
      <c r="F433" s="12" t="s">
        <v>7990</v>
      </c>
      <c r="G433" s="12">
        <v>3</v>
      </c>
      <c r="H433" s="12" t="s">
        <v>263</v>
      </c>
      <c r="I433" s="12" t="s">
        <v>31</v>
      </c>
      <c r="J433" s="12" t="s">
        <v>169</v>
      </c>
      <c r="K433" s="12" t="s">
        <v>265</v>
      </c>
      <c r="L433" s="12" t="s">
        <v>7991</v>
      </c>
      <c r="M433" s="12" t="s">
        <v>7992</v>
      </c>
      <c r="N433" s="12" t="s">
        <v>36</v>
      </c>
      <c r="O433" s="12"/>
      <c r="P433" s="12"/>
    </row>
    <row r="434" spans="1:16" ht="38.25">
      <c r="A434" s="12" t="s">
        <v>5656</v>
      </c>
      <c r="B434" s="12" t="s">
        <v>7995</v>
      </c>
      <c r="C434" s="12" t="s">
        <v>5357</v>
      </c>
      <c r="D434" s="12" t="s">
        <v>5658</v>
      </c>
      <c r="E434" s="12" t="s">
        <v>7996</v>
      </c>
      <c r="F434" s="12" t="s">
        <v>7997</v>
      </c>
      <c r="G434" s="12">
        <v>4</v>
      </c>
      <c r="H434" s="12" t="s">
        <v>168</v>
      </c>
      <c r="I434" s="12" t="s">
        <v>31</v>
      </c>
      <c r="J434" s="12" t="s">
        <v>169</v>
      </c>
      <c r="K434" s="12" t="s">
        <v>75</v>
      </c>
      <c r="L434" s="12" t="s">
        <v>7998</v>
      </c>
      <c r="M434" s="12" t="s">
        <v>7999</v>
      </c>
      <c r="N434" s="12" t="s">
        <v>36</v>
      </c>
      <c r="O434" s="12"/>
      <c r="P434" s="12" t="s">
        <v>8001</v>
      </c>
    </row>
    <row r="435" spans="1:16" ht="25.5">
      <c r="A435" s="12" t="s">
        <v>7122</v>
      </c>
      <c r="B435" s="12" t="s">
        <v>8003</v>
      </c>
      <c r="C435" s="12" t="s">
        <v>5357</v>
      </c>
      <c r="D435" s="12" t="s">
        <v>5658</v>
      </c>
      <c r="E435" s="12" t="s">
        <v>8004</v>
      </c>
      <c r="F435" s="12" t="s">
        <v>8005</v>
      </c>
      <c r="G435" s="12">
        <v>4</v>
      </c>
      <c r="H435" s="12" t="s">
        <v>168</v>
      </c>
      <c r="I435" s="12" t="s">
        <v>73</v>
      </c>
      <c r="J435" s="12" t="s">
        <v>169</v>
      </c>
      <c r="K435" s="12" t="s">
        <v>265</v>
      </c>
      <c r="L435" s="12" t="s">
        <v>8006</v>
      </c>
      <c r="M435" s="12" t="s">
        <v>8007</v>
      </c>
      <c r="N435" s="12" t="s">
        <v>36</v>
      </c>
      <c r="O435" s="12"/>
      <c r="P435" s="12"/>
    </row>
    <row r="436" spans="1:16" ht="25.5">
      <c r="A436" s="12" t="s">
        <v>8010</v>
      </c>
      <c r="B436" s="12" t="s">
        <v>8011</v>
      </c>
      <c r="C436" s="12" t="s">
        <v>5357</v>
      </c>
      <c r="D436" s="12" t="s">
        <v>5658</v>
      </c>
      <c r="E436" s="12" t="s">
        <v>5667</v>
      </c>
      <c r="F436" s="12" t="s">
        <v>8012</v>
      </c>
      <c r="G436" s="12">
        <v>4</v>
      </c>
      <c r="H436" s="12" t="s">
        <v>168</v>
      </c>
      <c r="I436" s="12" t="s">
        <v>31</v>
      </c>
      <c r="J436" s="12" t="s">
        <v>169</v>
      </c>
      <c r="K436" s="12" t="s">
        <v>75</v>
      </c>
      <c r="L436" s="12" t="s">
        <v>8013</v>
      </c>
      <c r="M436" s="12" t="s">
        <v>8014</v>
      </c>
      <c r="N436" s="12" t="s">
        <v>36</v>
      </c>
      <c r="O436" s="12"/>
      <c r="P436" s="12"/>
    </row>
    <row r="437" spans="1:16" ht="25.5">
      <c r="A437" s="12" t="s">
        <v>8016</v>
      </c>
      <c r="B437" s="12" t="s">
        <v>8017</v>
      </c>
      <c r="C437" s="12" t="s">
        <v>5357</v>
      </c>
      <c r="D437" s="12" t="s">
        <v>5658</v>
      </c>
      <c r="E437" s="12" t="s">
        <v>8018</v>
      </c>
      <c r="F437" s="12" t="s">
        <v>8019</v>
      </c>
      <c r="G437" s="12">
        <v>5</v>
      </c>
      <c r="H437" s="12" t="s">
        <v>30</v>
      </c>
      <c r="I437" s="12" t="s">
        <v>31</v>
      </c>
      <c r="J437" s="12" t="s">
        <v>83</v>
      </c>
      <c r="K437" s="12" t="s">
        <v>33</v>
      </c>
      <c r="L437" s="12" t="s">
        <v>8020</v>
      </c>
      <c r="M437" s="12" t="s">
        <v>8021</v>
      </c>
      <c r="N437" s="12" t="s">
        <v>36</v>
      </c>
      <c r="O437" s="12"/>
      <c r="P437" s="12"/>
    </row>
    <row r="438" spans="1:16" ht="63.75">
      <c r="A438" s="12" t="s">
        <v>7127</v>
      </c>
      <c r="B438" s="12" t="s">
        <v>8023</v>
      </c>
      <c r="C438" s="12" t="s">
        <v>5357</v>
      </c>
      <c r="D438" s="12" t="s">
        <v>5658</v>
      </c>
      <c r="E438" s="12" t="s">
        <v>8024</v>
      </c>
      <c r="F438" s="12" t="s">
        <v>8025</v>
      </c>
      <c r="G438" s="12">
        <v>5</v>
      </c>
      <c r="H438" s="12" t="s">
        <v>30</v>
      </c>
      <c r="I438" s="12" t="s">
        <v>31</v>
      </c>
      <c r="J438" s="12" t="s">
        <v>47</v>
      </c>
      <c r="K438" s="12" t="s">
        <v>33</v>
      </c>
      <c r="L438" s="12" t="s">
        <v>8026</v>
      </c>
      <c r="M438" s="12" t="s">
        <v>8027</v>
      </c>
      <c r="N438" s="12" t="s">
        <v>36</v>
      </c>
      <c r="O438" s="12" t="s">
        <v>8028</v>
      </c>
      <c r="P438" s="12" t="s">
        <v>8029</v>
      </c>
    </row>
    <row r="439" spans="1:16" ht="38.25">
      <c r="A439" s="12" t="s">
        <v>7135</v>
      </c>
      <c r="B439" s="12" t="s">
        <v>8031</v>
      </c>
      <c r="C439" s="12" t="s">
        <v>5357</v>
      </c>
      <c r="D439" s="12" t="s">
        <v>5658</v>
      </c>
      <c r="E439" s="12" t="s">
        <v>8032</v>
      </c>
      <c r="F439" s="12" t="s">
        <v>8033</v>
      </c>
      <c r="G439" s="12">
        <v>4</v>
      </c>
      <c r="H439" s="12" t="s">
        <v>168</v>
      </c>
      <c r="I439" s="12" t="s">
        <v>31</v>
      </c>
      <c r="J439" s="12" t="s">
        <v>169</v>
      </c>
      <c r="K439" s="12" t="s">
        <v>75</v>
      </c>
      <c r="L439" s="12" t="s">
        <v>8034</v>
      </c>
      <c r="M439" s="12" t="s">
        <v>8035</v>
      </c>
      <c r="N439" s="12" t="s">
        <v>36</v>
      </c>
      <c r="O439" s="12"/>
      <c r="P439" s="12" t="s">
        <v>8036</v>
      </c>
    </row>
    <row r="440" spans="1:16" ht="25.5">
      <c r="A440" s="12" t="s">
        <v>8037</v>
      </c>
      <c r="B440" s="12" t="s">
        <v>8038</v>
      </c>
      <c r="C440" s="12" t="s">
        <v>5357</v>
      </c>
      <c r="D440" s="12" t="s">
        <v>5658</v>
      </c>
      <c r="E440" s="12" t="s">
        <v>8039</v>
      </c>
      <c r="F440" s="12" t="s">
        <v>8040</v>
      </c>
      <c r="G440" s="12">
        <v>3</v>
      </c>
      <c r="H440" s="12" t="s">
        <v>263</v>
      </c>
      <c r="I440" s="12" t="s">
        <v>31</v>
      </c>
      <c r="J440" s="12" t="s">
        <v>169</v>
      </c>
      <c r="K440" s="12" t="s">
        <v>265</v>
      </c>
      <c r="L440" s="12" t="s">
        <v>8041</v>
      </c>
      <c r="M440" s="12" t="s">
        <v>8042</v>
      </c>
      <c r="N440" s="12" t="s">
        <v>36</v>
      </c>
      <c r="O440" s="12" t="s">
        <v>8043</v>
      </c>
      <c r="P440" s="12"/>
    </row>
    <row r="441" spans="1:16" ht="25.5">
      <c r="A441" s="12" t="s">
        <v>8045</v>
      </c>
      <c r="B441" s="12" t="s">
        <v>8046</v>
      </c>
      <c r="C441" s="12" t="s">
        <v>5357</v>
      </c>
      <c r="D441" s="12" t="s">
        <v>5658</v>
      </c>
      <c r="E441" s="12" t="s">
        <v>7161</v>
      </c>
      <c r="F441" s="12" t="s">
        <v>8047</v>
      </c>
      <c r="G441" s="12">
        <v>3</v>
      </c>
      <c r="H441" s="12" t="s">
        <v>263</v>
      </c>
      <c r="I441" s="12" t="s">
        <v>73</v>
      </c>
      <c r="J441" s="12" t="s">
        <v>169</v>
      </c>
      <c r="K441" s="12" t="s">
        <v>265</v>
      </c>
      <c r="L441" s="12" t="s">
        <v>8048</v>
      </c>
      <c r="M441" s="12" t="s">
        <v>8049</v>
      </c>
      <c r="N441" s="12" t="s">
        <v>36</v>
      </c>
      <c r="O441" s="12"/>
      <c r="P441" s="12"/>
    </row>
    <row r="442" spans="1:16" ht="51">
      <c r="A442" s="12" t="s">
        <v>5665</v>
      </c>
      <c r="B442" s="12" t="s">
        <v>8052</v>
      </c>
      <c r="C442" s="12" t="s">
        <v>5357</v>
      </c>
      <c r="D442" s="12" t="s">
        <v>5658</v>
      </c>
      <c r="E442" s="12" t="s">
        <v>8024</v>
      </c>
      <c r="F442" s="12" t="s">
        <v>8053</v>
      </c>
      <c r="G442" s="12">
        <v>4</v>
      </c>
      <c r="H442" s="12" t="s">
        <v>168</v>
      </c>
      <c r="I442" s="12" t="s">
        <v>31</v>
      </c>
      <c r="J442" s="12" t="s">
        <v>169</v>
      </c>
      <c r="K442" s="12" t="s">
        <v>75</v>
      </c>
      <c r="L442" s="12" t="s">
        <v>8054</v>
      </c>
      <c r="M442" s="12" t="s">
        <v>8055</v>
      </c>
      <c r="N442" s="12" t="s">
        <v>36</v>
      </c>
      <c r="O442" s="12"/>
      <c r="P442" s="12" t="s">
        <v>8056</v>
      </c>
    </row>
    <row r="443" spans="1:16" ht="25.5">
      <c r="A443" s="12" t="s">
        <v>8057</v>
      </c>
      <c r="B443" s="12" t="s">
        <v>8058</v>
      </c>
      <c r="C443" s="12" t="s">
        <v>5357</v>
      </c>
      <c r="D443" s="12" t="s">
        <v>5658</v>
      </c>
      <c r="E443" s="12" t="s">
        <v>7161</v>
      </c>
      <c r="F443" s="12" t="s">
        <v>8059</v>
      </c>
      <c r="G443" s="12">
        <v>4</v>
      </c>
      <c r="H443" s="12" t="s">
        <v>168</v>
      </c>
      <c r="I443" s="12" t="s">
        <v>31</v>
      </c>
      <c r="J443" s="12" t="s">
        <v>169</v>
      </c>
      <c r="K443" s="12" t="s">
        <v>75</v>
      </c>
      <c r="L443" s="12" t="s">
        <v>8060</v>
      </c>
      <c r="M443" s="12" t="s">
        <v>8061</v>
      </c>
      <c r="N443" s="12" t="s">
        <v>36</v>
      </c>
      <c r="O443" s="12"/>
      <c r="P443" s="12"/>
    </row>
    <row r="444" spans="1:16" ht="76.5">
      <c r="A444" s="12" t="s">
        <v>6235</v>
      </c>
      <c r="B444" s="12" t="s">
        <v>8063</v>
      </c>
      <c r="C444" s="12" t="s">
        <v>5357</v>
      </c>
      <c r="D444" s="12" t="s">
        <v>5658</v>
      </c>
      <c r="E444" s="12" t="s">
        <v>7161</v>
      </c>
      <c r="F444" s="12" t="s">
        <v>8064</v>
      </c>
      <c r="G444" s="12">
        <v>5</v>
      </c>
      <c r="H444" s="12" t="s">
        <v>30</v>
      </c>
      <c r="I444" s="12" t="s">
        <v>31</v>
      </c>
      <c r="J444" s="12" t="s">
        <v>32</v>
      </c>
      <c r="K444" s="12" t="s">
        <v>33</v>
      </c>
      <c r="L444" s="12" t="s">
        <v>8065</v>
      </c>
      <c r="M444" s="12" t="s">
        <v>8066</v>
      </c>
      <c r="N444" s="12" t="s">
        <v>36</v>
      </c>
      <c r="O444" s="12"/>
      <c r="P444" s="12" t="s">
        <v>8067</v>
      </c>
    </row>
    <row r="445" spans="1:16" ht="63.75">
      <c r="A445" s="12" t="s">
        <v>8069</v>
      </c>
      <c r="B445" s="12" t="s">
        <v>8070</v>
      </c>
      <c r="C445" s="12" t="s">
        <v>5357</v>
      </c>
      <c r="D445" s="12" t="s">
        <v>5658</v>
      </c>
      <c r="E445" s="12" t="s">
        <v>7161</v>
      </c>
      <c r="F445" s="12" t="s">
        <v>8071</v>
      </c>
      <c r="G445" s="12">
        <v>4</v>
      </c>
      <c r="H445" s="12" t="s">
        <v>168</v>
      </c>
      <c r="I445" s="12" t="s">
        <v>31</v>
      </c>
      <c r="J445" s="12" t="s">
        <v>169</v>
      </c>
      <c r="K445" s="12" t="s">
        <v>75</v>
      </c>
      <c r="L445" s="12" t="s">
        <v>8072</v>
      </c>
      <c r="M445" s="12" t="s">
        <v>8073</v>
      </c>
      <c r="N445" s="12" t="s">
        <v>36</v>
      </c>
      <c r="O445" s="12"/>
      <c r="P445" s="12" t="s">
        <v>8074</v>
      </c>
    </row>
    <row r="446" spans="1:16" ht="38.25">
      <c r="A446" s="12" t="s">
        <v>8075</v>
      </c>
      <c r="B446" s="12" t="s">
        <v>8076</v>
      </c>
      <c r="C446" s="12" t="s">
        <v>5357</v>
      </c>
      <c r="D446" s="12" t="s">
        <v>5658</v>
      </c>
      <c r="E446" s="12" t="s">
        <v>5681</v>
      </c>
      <c r="F446" s="12" t="s">
        <v>8077</v>
      </c>
      <c r="G446" s="12">
        <v>4</v>
      </c>
      <c r="H446" s="12" t="s">
        <v>168</v>
      </c>
      <c r="I446" s="12" t="s">
        <v>73</v>
      </c>
      <c r="J446" s="12" t="s">
        <v>169</v>
      </c>
      <c r="K446" s="12" t="s">
        <v>265</v>
      </c>
      <c r="L446" s="12" t="s">
        <v>8078</v>
      </c>
      <c r="M446" s="12" t="s">
        <v>8079</v>
      </c>
      <c r="N446" s="12" t="s">
        <v>36</v>
      </c>
      <c r="O446" s="12" t="s">
        <v>8080</v>
      </c>
      <c r="P446" s="12"/>
    </row>
    <row r="447" spans="1:16" ht="25.5">
      <c r="A447" s="12" t="s">
        <v>8082</v>
      </c>
      <c r="B447" s="12" t="s">
        <v>8083</v>
      </c>
      <c r="C447" s="12" t="s">
        <v>5357</v>
      </c>
      <c r="D447" s="12" t="s">
        <v>5658</v>
      </c>
      <c r="E447" s="12" t="s">
        <v>7161</v>
      </c>
      <c r="F447" s="12" t="s">
        <v>8084</v>
      </c>
      <c r="G447" s="12">
        <v>5</v>
      </c>
      <c r="H447" s="12" t="s">
        <v>30</v>
      </c>
      <c r="I447" s="12" t="s">
        <v>31</v>
      </c>
      <c r="J447" s="12" t="s">
        <v>83</v>
      </c>
      <c r="K447" s="12" t="s">
        <v>33</v>
      </c>
      <c r="L447" s="12" t="s">
        <v>8085</v>
      </c>
      <c r="M447" s="12" t="s">
        <v>8086</v>
      </c>
      <c r="N447" s="12" t="s">
        <v>36</v>
      </c>
      <c r="O447" s="12"/>
      <c r="P447" s="12"/>
    </row>
    <row r="448" spans="1:16" ht="38.25">
      <c r="A448" s="12" t="s">
        <v>8088</v>
      </c>
      <c r="B448" s="12" t="s">
        <v>8089</v>
      </c>
      <c r="C448" s="12" t="s">
        <v>5357</v>
      </c>
      <c r="D448" s="12" t="s">
        <v>5658</v>
      </c>
      <c r="E448" s="12" t="s">
        <v>7161</v>
      </c>
      <c r="F448" s="12" t="s">
        <v>8090</v>
      </c>
      <c r="G448" s="12">
        <v>5</v>
      </c>
      <c r="H448" s="12" t="s">
        <v>30</v>
      </c>
      <c r="I448" s="12" t="s">
        <v>31</v>
      </c>
      <c r="J448" s="12" t="s">
        <v>74</v>
      </c>
      <c r="K448" s="12" t="s">
        <v>33</v>
      </c>
      <c r="L448" s="12" t="s">
        <v>8091</v>
      </c>
      <c r="M448" s="12" t="s">
        <v>8092</v>
      </c>
      <c r="N448" s="12" t="s">
        <v>36</v>
      </c>
      <c r="O448" s="12"/>
      <c r="P448" s="12"/>
    </row>
    <row r="449" spans="1:16" ht="25.5">
      <c r="A449" s="12" t="s">
        <v>7168</v>
      </c>
      <c r="B449" s="12" t="s">
        <v>8094</v>
      </c>
      <c r="C449" s="12" t="s">
        <v>5357</v>
      </c>
      <c r="D449" s="12" t="s">
        <v>5658</v>
      </c>
      <c r="E449" s="12" t="s">
        <v>8004</v>
      </c>
      <c r="F449" s="12" t="s">
        <v>8095</v>
      </c>
      <c r="G449" s="12">
        <v>4</v>
      </c>
      <c r="H449" s="12" t="s">
        <v>168</v>
      </c>
      <c r="I449" s="12" t="s">
        <v>73</v>
      </c>
      <c r="J449" s="12" t="s">
        <v>169</v>
      </c>
      <c r="K449" s="12" t="s">
        <v>265</v>
      </c>
      <c r="L449" s="12" t="s">
        <v>8096</v>
      </c>
      <c r="M449" s="12" t="s">
        <v>8097</v>
      </c>
      <c r="N449" s="12" t="s">
        <v>36</v>
      </c>
      <c r="O449" s="12"/>
      <c r="P449" s="12"/>
    </row>
    <row r="450" spans="1:16" ht="25.5">
      <c r="A450" s="12" t="s">
        <v>8099</v>
      </c>
      <c r="B450" s="12" t="s">
        <v>8100</v>
      </c>
      <c r="C450" s="12" t="s">
        <v>5357</v>
      </c>
      <c r="D450" s="12" t="s">
        <v>5658</v>
      </c>
      <c r="E450" s="12" t="s">
        <v>7161</v>
      </c>
      <c r="F450" s="12" t="s">
        <v>8101</v>
      </c>
      <c r="G450" s="12">
        <v>4</v>
      </c>
      <c r="H450" s="12" t="s">
        <v>168</v>
      </c>
      <c r="I450" s="12" t="s">
        <v>31</v>
      </c>
      <c r="J450" s="12" t="s">
        <v>169</v>
      </c>
      <c r="K450" s="12" t="s">
        <v>75</v>
      </c>
      <c r="L450" s="12" t="s">
        <v>8102</v>
      </c>
      <c r="M450" s="12" t="s">
        <v>8103</v>
      </c>
      <c r="N450" s="12" t="s">
        <v>36</v>
      </c>
      <c r="O450" s="12"/>
      <c r="P450" s="12"/>
    </row>
    <row r="451" spans="1:16" ht="25.5">
      <c r="A451" s="12" t="s">
        <v>8105</v>
      </c>
      <c r="B451" s="12" t="s">
        <v>8106</v>
      </c>
      <c r="C451" s="12" t="s">
        <v>5357</v>
      </c>
      <c r="D451" s="12" t="s">
        <v>5658</v>
      </c>
      <c r="E451" s="12" t="s">
        <v>7199</v>
      </c>
      <c r="F451" s="12" t="s">
        <v>8107</v>
      </c>
      <c r="G451" s="12">
        <v>4</v>
      </c>
      <c r="H451" s="12" t="s">
        <v>168</v>
      </c>
      <c r="I451" s="12" t="s">
        <v>73</v>
      </c>
      <c r="J451" s="12" t="s">
        <v>169</v>
      </c>
      <c r="K451" s="12" t="s">
        <v>265</v>
      </c>
      <c r="L451" s="12" t="s">
        <v>8108</v>
      </c>
      <c r="M451" s="12" t="s">
        <v>8109</v>
      </c>
      <c r="N451" s="12" t="s">
        <v>36</v>
      </c>
      <c r="O451" s="12"/>
      <c r="P451" s="12"/>
    </row>
    <row r="452" spans="1:16" ht="25.5">
      <c r="A452" s="12" t="s">
        <v>7176</v>
      </c>
      <c r="B452" s="12" t="s">
        <v>8111</v>
      </c>
      <c r="C452" s="12" t="s">
        <v>5357</v>
      </c>
      <c r="D452" s="12" t="s">
        <v>5658</v>
      </c>
      <c r="E452" s="12" t="s">
        <v>8112</v>
      </c>
      <c r="F452" s="12" t="s">
        <v>8113</v>
      </c>
      <c r="G452" s="12">
        <v>4</v>
      </c>
      <c r="H452" s="12" t="s">
        <v>168</v>
      </c>
      <c r="I452" s="12" t="s">
        <v>31</v>
      </c>
      <c r="J452" s="12" t="s">
        <v>169</v>
      </c>
      <c r="K452" s="12" t="s">
        <v>75</v>
      </c>
      <c r="L452" s="12" t="s">
        <v>8114</v>
      </c>
      <c r="M452" s="12" t="s">
        <v>8115</v>
      </c>
      <c r="N452" s="12" t="s">
        <v>36</v>
      </c>
      <c r="O452" s="12"/>
      <c r="P452" s="12"/>
    </row>
    <row r="453" spans="1:16" ht="25.5">
      <c r="A453" s="12" t="s">
        <v>7184</v>
      </c>
      <c r="B453" s="12" t="s">
        <v>8117</v>
      </c>
      <c r="C453" s="12" t="s">
        <v>5357</v>
      </c>
      <c r="D453" s="12" t="s">
        <v>5658</v>
      </c>
      <c r="E453" s="12" t="s">
        <v>8118</v>
      </c>
      <c r="F453" s="12" t="s">
        <v>8119</v>
      </c>
      <c r="G453" s="12">
        <v>5</v>
      </c>
      <c r="H453" s="12" t="s">
        <v>30</v>
      </c>
      <c r="I453" s="12" t="s">
        <v>31</v>
      </c>
      <c r="J453" s="12" t="s">
        <v>83</v>
      </c>
      <c r="K453" s="12" t="s">
        <v>75</v>
      </c>
      <c r="L453" s="12" t="s">
        <v>8120</v>
      </c>
      <c r="M453" s="12" t="s">
        <v>8121</v>
      </c>
      <c r="N453" s="12" t="s">
        <v>36</v>
      </c>
      <c r="O453" s="12" t="s">
        <v>8122</v>
      </c>
      <c r="P453" s="12"/>
    </row>
    <row r="454" spans="1:16" ht="25.5">
      <c r="A454" s="12" t="s">
        <v>7189</v>
      </c>
      <c r="B454" s="12" t="s">
        <v>8125</v>
      </c>
      <c r="C454" s="12" t="s">
        <v>5357</v>
      </c>
      <c r="D454" s="12" t="s">
        <v>5658</v>
      </c>
      <c r="E454" s="12" t="s">
        <v>7161</v>
      </c>
      <c r="F454" s="12" t="s">
        <v>8126</v>
      </c>
      <c r="G454" s="12">
        <v>4</v>
      </c>
      <c r="H454" s="12" t="s">
        <v>168</v>
      </c>
      <c r="I454" s="12" t="s">
        <v>31</v>
      </c>
      <c r="J454" s="12" t="s">
        <v>169</v>
      </c>
      <c r="K454" s="12" t="s">
        <v>75</v>
      </c>
      <c r="L454" s="12" t="s">
        <v>8127</v>
      </c>
      <c r="M454" s="12" t="s">
        <v>8128</v>
      </c>
      <c r="N454" s="12" t="s">
        <v>36</v>
      </c>
      <c r="O454" s="12"/>
      <c r="P454" s="12"/>
    </row>
    <row r="455" spans="1:16" ht="25.5">
      <c r="A455" s="12" t="s">
        <v>8130</v>
      </c>
      <c r="B455" s="12" t="s">
        <v>8131</v>
      </c>
      <c r="C455" s="12" t="s">
        <v>5357</v>
      </c>
      <c r="D455" s="12" t="s">
        <v>5658</v>
      </c>
      <c r="E455" s="12" t="s">
        <v>8132</v>
      </c>
      <c r="F455" s="12" t="s">
        <v>8133</v>
      </c>
      <c r="G455" s="12">
        <v>3</v>
      </c>
      <c r="H455" s="12" t="s">
        <v>263</v>
      </c>
      <c r="I455" s="12" t="s">
        <v>73</v>
      </c>
      <c r="J455" s="12" t="s">
        <v>169</v>
      </c>
      <c r="K455" s="12" t="s">
        <v>265</v>
      </c>
      <c r="L455" s="12" t="s">
        <v>8134</v>
      </c>
      <c r="M455" s="12" t="s">
        <v>8135</v>
      </c>
      <c r="N455" s="12" t="s">
        <v>36</v>
      </c>
      <c r="O455" s="12"/>
      <c r="P455" s="12"/>
    </row>
    <row r="456" spans="1:16" ht="51">
      <c r="A456" s="12" t="s">
        <v>8137</v>
      </c>
      <c r="B456" s="12" t="s">
        <v>8138</v>
      </c>
      <c r="C456" s="12" t="s">
        <v>5357</v>
      </c>
      <c r="D456" s="12" t="s">
        <v>5658</v>
      </c>
      <c r="E456" s="12" t="s">
        <v>8132</v>
      </c>
      <c r="F456" s="12" t="s">
        <v>8139</v>
      </c>
      <c r="G456" s="12">
        <v>5</v>
      </c>
      <c r="H456" s="12" t="s">
        <v>30</v>
      </c>
      <c r="I456" s="12" t="s">
        <v>31</v>
      </c>
      <c r="J456" s="12" t="s">
        <v>83</v>
      </c>
      <c r="K456" s="12" t="s">
        <v>75</v>
      </c>
      <c r="L456" s="12" t="s">
        <v>8140</v>
      </c>
      <c r="M456" s="12" t="s">
        <v>8141</v>
      </c>
      <c r="N456" s="12" t="s">
        <v>36</v>
      </c>
      <c r="O456" s="12" t="s">
        <v>8142</v>
      </c>
      <c r="P456" s="12"/>
    </row>
    <row r="457" spans="1:16" ht="25.5">
      <c r="A457" s="12" t="s">
        <v>8145</v>
      </c>
      <c r="B457" s="12" t="s">
        <v>8146</v>
      </c>
      <c r="C457" s="12" t="s">
        <v>5357</v>
      </c>
      <c r="D457" s="12" t="s">
        <v>5658</v>
      </c>
      <c r="E457" s="12" t="s">
        <v>7199</v>
      </c>
      <c r="F457" s="12" t="s">
        <v>8147</v>
      </c>
      <c r="G457" s="12">
        <v>4</v>
      </c>
      <c r="H457" s="12" t="s">
        <v>168</v>
      </c>
      <c r="I457" s="12" t="s">
        <v>73</v>
      </c>
      <c r="J457" s="12" t="s">
        <v>169</v>
      </c>
      <c r="K457" s="12" t="s">
        <v>265</v>
      </c>
      <c r="L457" s="12" t="s">
        <v>8148</v>
      </c>
      <c r="M457" s="12" t="s">
        <v>8149</v>
      </c>
      <c r="N457" s="12" t="s">
        <v>36</v>
      </c>
      <c r="O457" s="12"/>
      <c r="P457" s="12"/>
    </row>
    <row r="458" spans="1:16" ht="25.5">
      <c r="A458" s="12" t="s">
        <v>8151</v>
      </c>
      <c r="B458" s="12" t="s">
        <v>8152</v>
      </c>
      <c r="C458" s="12" t="s">
        <v>5357</v>
      </c>
      <c r="D458" s="12" t="s">
        <v>5658</v>
      </c>
      <c r="E458" s="12" t="s">
        <v>8153</v>
      </c>
      <c r="F458" s="12" t="s">
        <v>8154</v>
      </c>
      <c r="G458" s="12">
        <v>3</v>
      </c>
      <c r="H458" s="12" t="s">
        <v>263</v>
      </c>
      <c r="I458" s="12" t="s">
        <v>31</v>
      </c>
      <c r="J458" s="12" t="s">
        <v>169</v>
      </c>
      <c r="K458" s="12" t="s">
        <v>265</v>
      </c>
      <c r="L458" s="12" t="s">
        <v>8155</v>
      </c>
      <c r="M458" s="12" t="s">
        <v>8156</v>
      </c>
      <c r="N458" s="12" t="s">
        <v>36</v>
      </c>
      <c r="O458" s="12"/>
      <c r="P458" s="12"/>
    </row>
    <row r="459" spans="1:16" ht="38.25">
      <c r="A459" s="12" t="s">
        <v>8158</v>
      </c>
      <c r="B459" s="12" t="s">
        <v>8159</v>
      </c>
      <c r="C459" s="12" t="s">
        <v>5357</v>
      </c>
      <c r="D459" s="12" t="s">
        <v>5658</v>
      </c>
      <c r="E459" s="12" t="s">
        <v>8160</v>
      </c>
      <c r="F459" s="12" t="s">
        <v>8161</v>
      </c>
      <c r="G459" s="12">
        <v>3</v>
      </c>
      <c r="H459" s="12" t="s">
        <v>263</v>
      </c>
      <c r="I459" s="12" t="s">
        <v>73</v>
      </c>
      <c r="J459" s="12" t="s">
        <v>169</v>
      </c>
      <c r="K459" s="12" t="s">
        <v>265</v>
      </c>
      <c r="L459" s="12" t="s">
        <v>8162</v>
      </c>
      <c r="M459" s="12" t="s">
        <v>8163</v>
      </c>
      <c r="N459" s="12" t="s">
        <v>36</v>
      </c>
      <c r="O459" s="12" t="s">
        <v>8164</v>
      </c>
      <c r="P459" s="12"/>
    </row>
    <row r="460" spans="1:16" ht="51">
      <c r="A460" s="12" t="s">
        <v>8166</v>
      </c>
      <c r="B460" s="12" t="s">
        <v>8167</v>
      </c>
      <c r="C460" s="12" t="s">
        <v>5357</v>
      </c>
      <c r="D460" s="12" t="s">
        <v>5658</v>
      </c>
      <c r="E460" s="12" t="s">
        <v>8168</v>
      </c>
      <c r="F460" s="12" t="s">
        <v>8169</v>
      </c>
      <c r="G460" s="12">
        <v>4</v>
      </c>
      <c r="H460" s="12" t="s">
        <v>168</v>
      </c>
      <c r="I460" s="12" t="s">
        <v>73</v>
      </c>
      <c r="J460" s="12" t="s">
        <v>169</v>
      </c>
      <c r="K460" s="12" t="s">
        <v>75</v>
      </c>
      <c r="L460" s="12" t="s">
        <v>8170</v>
      </c>
      <c r="M460" s="12" t="s">
        <v>8171</v>
      </c>
      <c r="N460" s="12" t="s">
        <v>36</v>
      </c>
      <c r="O460" s="12" t="s">
        <v>8172</v>
      </c>
      <c r="P460" s="12"/>
    </row>
    <row r="461" spans="1:16" ht="25.5">
      <c r="A461" s="12" t="s">
        <v>8175</v>
      </c>
      <c r="B461" s="12" t="s">
        <v>8176</v>
      </c>
      <c r="C461" s="12" t="s">
        <v>5357</v>
      </c>
      <c r="D461" s="12" t="s">
        <v>5658</v>
      </c>
      <c r="E461" s="12" t="s">
        <v>8177</v>
      </c>
      <c r="F461" s="12" t="s">
        <v>8178</v>
      </c>
      <c r="G461" s="12">
        <v>4</v>
      </c>
      <c r="H461" s="12" t="s">
        <v>168</v>
      </c>
      <c r="I461" s="12" t="s">
        <v>73</v>
      </c>
      <c r="J461" s="12" t="s">
        <v>169</v>
      </c>
      <c r="K461" s="12" t="s">
        <v>265</v>
      </c>
      <c r="L461" s="12" t="s">
        <v>8179</v>
      </c>
      <c r="M461" s="12" t="s">
        <v>8180</v>
      </c>
      <c r="N461" s="12" t="s">
        <v>36</v>
      </c>
      <c r="O461" s="12"/>
      <c r="P461" s="12"/>
    </row>
    <row r="462" spans="1:16" ht="25.5">
      <c r="A462" s="12" t="s">
        <v>8182</v>
      </c>
      <c r="B462" s="12" t="s">
        <v>8183</v>
      </c>
      <c r="C462" s="12" t="s">
        <v>5357</v>
      </c>
      <c r="D462" s="12" t="s">
        <v>5658</v>
      </c>
      <c r="E462" s="12" t="s">
        <v>8184</v>
      </c>
      <c r="F462" s="12" t="s">
        <v>8185</v>
      </c>
      <c r="G462" s="12">
        <v>5</v>
      </c>
      <c r="H462" s="12" t="s">
        <v>30</v>
      </c>
      <c r="I462" s="12" t="s">
        <v>31</v>
      </c>
      <c r="J462" s="12" t="s">
        <v>83</v>
      </c>
      <c r="K462" s="12" t="s">
        <v>33</v>
      </c>
      <c r="L462" s="12" t="s">
        <v>8186</v>
      </c>
      <c r="M462" s="12" t="s">
        <v>8187</v>
      </c>
      <c r="N462" s="12" t="s">
        <v>36</v>
      </c>
      <c r="O462" s="12"/>
      <c r="P462" s="12"/>
    </row>
    <row r="463" spans="1:16" ht="51">
      <c r="A463" s="12" t="s">
        <v>7197</v>
      </c>
      <c r="B463" s="12" t="s">
        <v>8190</v>
      </c>
      <c r="C463" s="12" t="s">
        <v>5357</v>
      </c>
      <c r="D463" s="12" t="s">
        <v>5658</v>
      </c>
      <c r="E463" s="12" t="s">
        <v>7199</v>
      </c>
      <c r="F463" s="12" t="s">
        <v>8191</v>
      </c>
      <c r="G463" s="12">
        <v>5</v>
      </c>
      <c r="H463" s="12" t="s">
        <v>30</v>
      </c>
      <c r="I463" s="12" t="s">
        <v>31</v>
      </c>
      <c r="J463" s="12" t="s">
        <v>74</v>
      </c>
      <c r="K463" s="12" t="s">
        <v>33</v>
      </c>
      <c r="L463" s="12" t="s">
        <v>8192</v>
      </c>
      <c r="M463" s="12" t="s">
        <v>8193</v>
      </c>
      <c r="N463" s="12" t="s">
        <v>36</v>
      </c>
      <c r="O463" s="12"/>
      <c r="P463" s="12" t="s">
        <v>8195</v>
      </c>
    </row>
    <row r="464" spans="1:16" ht="25.5">
      <c r="A464" s="12" t="s">
        <v>5672</v>
      </c>
      <c r="B464" s="12" t="s">
        <v>8197</v>
      </c>
      <c r="C464" s="12" t="s">
        <v>5357</v>
      </c>
      <c r="D464" s="12" t="s">
        <v>5658</v>
      </c>
      <c r="E464" s="12" t="s">
        <v>8198</v>
      </c>
      <c r="F464" s="12" t="s">
        <v>8199</v>
      </c>
      <c r="G464" s="12">
        <v>5</v>
      </c>
      <c r="H464" s="12" t="s">
        <v>30</v>
      </c>
      <c r="I464" s="12" t="s">
        <v>31</v>
      </c>
      <c r="J464" s="12" t="s">
        <v>83</v>
      </c>
      <c r="K464" s="12" t="s">
        <v>33</v>
      </c>
      <c r="L464" s="12" t="s">
        <v>8200</v>
      </c>
      <c r="M464" s="12" t="s">
        <v>8201</v>
      </c>
      <c r="N464" s="12" t="s">
        <v>36</v>
      </c>
      <c r="O464" s="12"/>
      <c r="P464" s="12"/>
    </row>
    <row r="465" spans="1:16" ht="38.25">
      <c r="A465" s="12" t="s">
        <v>8203</v>
      </c>
      <c r="B465" s="12" t="s">
        <v>8204</v>
      </c>
      <c r="C465" s="12" t="s">
        <v>5357</v>
      </c>
      <c r="D465" s="12" t="s">
        <v>5658</v>
      </c>
      <c r="E465" s="12" t="s">
        <v>5681</v>
      </c>
      <c r="F465" s="12" t="s">
        <v>8205</v>
      </c>
      <c r="G465" s="12">
        <v>4</v>
      </c>
      <c r="H465" s="12" t="s">
        <v>168</v>
      </c>
      <c r="I465" s="12" t="s">
        <v>73</v>
      </c>
      <c r="J465" s="12" t="s">
        <v>169</v>
      </c>
      <c r="K465" s="12" t="s">
        <v>265</v>
      </c>
      <c r="L465" s="12" t="s">
        <v>8206</v>
      </c>
      <c r="M465" s="12" t="s">
        <v>8207</v>
      </c>
      <c r="N465" s="12" t="s">
        <v>36</v>
      </c>
      <c r="O465" s="12" t="s">
        <v>8208</v>
      </c>
      <c r="P465" s="12"/>
    </row>
    <row r="466" spans="1:16" ht="38.25">
      <c r="A466" s="12" t="s">
        <v>8210</v>
      </c>
      <c r="B466" s="12" t="s">
        <v>8211</v>
      </c>
      <c r="C466" s="12" t="s">
        <v>5357</v>
      </c>
      <c r="D466" s="12" t="s">
        <v>5658</v>
      </c>
      <c r="E466" s="12" t="s">
        <v>8212</v>
      </c>
      <c r="F466" s="12" t="s">
        <v>8213</v>
      </c>
      <c r="G466" s="12">
        <v>3</v>
      </c>
      <c r="H466" s="12" t="s">
        <v>263</v>
      </c>
      <c r="I466" s="12" t="s">
        <v>73</v>
      </c>
      <c r="J466" s="12" t="s">
        <v>169</v>
      </c>
      <c r="K466" s="12" t="s">
        <v>265</v>
      </c>
      <c r="L466" s="12" t="s">
        <v>8214</v>
      </c>
      <c r="M466" s="12" t="s">
        <v>8215</v>
      </c>
      <c r="N466" s="12" t="s">
        <v>36</v>
      </c>
      <c r="O466" s="12" t="s">
        <v>8216</v>
      </c>
      <c r="P466" s="12"/>
    </row>
    <row r="467" spans="1:16" ht="25.5">
      <c r="A467" s="12" t="s">
        <v>6453</v>
      </c>
      <c r="B467" s="12" t="s">
        <v>8218</v>
      </c>
      <c r="C467" s="12" t="s">
        <v>6244</v>
      </c>
      <c r="D467" s="12" t="s">
        <v>6245</v>
      </c>
      <c r="E467" s="12" t="s">
        <v>6341</v>
      </c>
      <c r="F467" s="12" t="s">
        <v>8219</v>
      </c>
      <c r="G467" s="12">
        <v>3</v>
      </c>
      <c r="H467" s="12" t="s">
        <v>263</v>
      </c>
      <c r="I467" s="12" t="s">
        <v>31</v>
      </c>
      <c r="J467" s="12" t="s">
        <v>169</v>
      </c>
      <c r="K467" s="12" t="s">
        <v>265</v>
      </c>
      <c r="L467" s="12" t="s">
        <v>8220</v>
      </c>
      <c r="M467" s="12" t="s">
        <v>8221</v>
      </c>
      <c r="N467" s="12" t="s">
        <v>36</v>
      </c>
      <c r="O467" s="12"/>
      <c r="P467" s="12"/>
    </row>
    <row r="468" spans="1:16" ht="25.5">
      <c r="A468" s="12" t="s">
        <v>6242</v>
      </c>
      <c r="B468" s="12" t="s">
        <v>8223</v>
      </c>
      <c r="C468" s="12" t="s">
        <v>6244</v>
      </c>
      <c r="D468" s="12" t="s">
        <v>6245</v>
      </c>
      <c r="E468" s="12" t="s">
        <v>6525</v>
      </c>
      <c r="F468" s="12" t="s">
        <v>8224</v>
      </c>
      <c r="G468" s="12">
        <v>3</v>
      </c>
      <c r="H468" s="12" t="s">
        <v>263</v>
      </c>
      <c r="I468" s="12" t="s">
        <v>31</v>
      </c>
      <c r="J468" s="12" t="s">
        <v>169</v>
      </c>
      <c r="K468" s="12" t="s">
        <v>265</v>
      </c>
      <c r="L468" s="12" t="s">
        <v>8225</v>
      </c>
      <c r="M468" s="12" t="s">
        <v>8226</v>
      </c>
      <c r="N468" s="12" t="s">
        <v>36</v>
      </c>
      <c r="O468" s="12"/>
      <c r="P468" s="12"/>
    </row>
    <row r="469" spans="1:16" ht="25.5">
      <c r="A469" s="12" t="s">
        <v>6463</v>
      </c>
      <c r="B469" s="12" t="s">
        <v>8227</v>
      </c>
      <c r="C469" s="12" t="s">
        <v>6244</v>
      </c>
      <c r="D469" s="12" t="s">
        <v>6245</v>
      </c>
      <c r="E469" s="12" t="s">
        <v>6525</v>
      </c>
      <c r="F469" s="12" t="s">
        <v>8228</v>
      </c>
      <c r="G469" s="12">
        <v>3</v>
      </c>
      <c r="H469" s="12" t="s">
        <v>263</v>
      </c>
      <c r="I469" s="12" t="s">
        <v>31</v>
      </c>
      <c r="J469" s="12" t="s">
        <v>169</v>
      </c>
      <c r="K469" s="12" t="s">
        <v>265</v>
      </c>
      <c r="L469" s="12" t="s">
        <v>8229</v>
      </c>
      <c r="M469" s="12" t="s">
        <v>8230</v>
      </c>
      <c r="N469" s="12" t="s">
        <v>36</v>
      </c>
      <c r="O469" s="12"/>
      <c r="P469" s="12"/>
    </row>
    <row r="470" spans="1:16" ht="25.5">
      <c r="A470" s="12" t="s">
        <v>6467</v>
      </c>
      <c r="B470" s="12" t="s">
        <v>8231</v>
      </c>
      <c r="C470" s="12" t="s">
        <v>6244</v>
      </c>
      <c r="D470" s="12" t="s">
        <v>6245</v>
      </c>
      <c r="E470" s="12" t="s">
        <v>8232</v>
      </c>
      <c r="F470" s="12" t="s">
        <v>8233</v>
      </c>
      <c r="G470" s="12">
        <v>5</v>
      </c>
      <c r="H470" s="12" t="s">
        <v>30</v>
      </c>
      <c r="I470" s="12" t="s">
        <v>31</v>
      </c>
      <c r="J470" s="12" t="s">
        <v>83</v>
      </c>
      <c r="K470" s="12" t="s">
        <v>33</v>
      </c>
      <c r="L470" s="12" t="s">
        <v>8234</v>
      </c>
      <c r="M470" s="12" t="s">
        <v>8235</v>
      </c>
      <c r="N470" s="12" t="s">
        <v>36</v>
      </c>
      <c r="O470" s="12"/>
      <c r="P470" s="12"/>
    </row>
    <row r="471" spans="1:16" ht="25.5">
      <c r="A471" s="12" t="s">
        <v>6472</v>
      </c>
      <c r="B471" s="12" t="s">
        <v>8237</v>
      </c>
      <c r="C471" s="12" t="s">
        <v>6244</v>
      </c>
      <c r="D471" s="12" t="s">
        <v>6245</v>
      </c>
      <c r="E471" s="12" t="s">
        <v>6571</v>
      </c>
      <c r="F471" s="12" t="s">
        <v>8238</v>
      </c>
      <c r="G471" s="12">
        <v>5</v>
      </c>
      <c r="H471" s="12" t="s">
        <v>30</v>
      </c>
      <c r="I471" s="12" t="s">
        <v>31</v>
      </c>
      <c r="J471" s="12" t="s">
        <v>83</v>
      </c>
      <c r="K471" s="12" t="s">
        <v>33</v>
      </c>
      <c r="L471" s="12" t="s">
        <v>6527</v>
      </c>
      <c r="M471" s="12" t="s">
        <v>8239</v>
      </c>
      <c r="N471" s="12" t="s">
        <v>36</v>
      </c>
      <c r="O471" s="12"/>
      <c r="P471" s="12"/>
    </row>
    <row r="472" spans="1:16" ht="25.5">
      <c r="A472" s="12" t="s">
        <v>6477</v>
      </c>
      <c r="B472" s="12" t="s">
        <v>720</v>
      </c>
      <c r="C472" s="12" t="s">
        <v>6244</v>
      </c>
      <c r="D472" s="12" t="s">
        <v>6245</v>
      </c>
      <c r="E472" s="12" t="s">
        <v>8240</v>
      </c>
      <c r="F472" s="12" t="s">
        <v>8241</v>
      </c>
      <c r="G472" s="12">
        <v>4</v>
      </c>
      <c r="H472" s="12" t="s">
        <v>168</v>
      </c>
      <c r="I472" s="12" t="s">
        <v>31</v>
      </c>
      <c r="J472" s="12" t="s">
        <v>74</v>
      </c>
      <c r="K472" s="12" t="s">
        <v>33</v>
      </c>
      <c r="L472" s="12" t="s">
        <v>6625</v>
      </c>
      <c r="M472" s="12" t="s">
        <v>8242</v>
      </c>
      <c r="N472" s="12" t="s">
        <v>36</v>
      </c>
      <c r="O472" s="12"/>
      <c r="P472" s="12"/>
    </row>
    <row r="473" spans="1:16" ht="25.5">
      <c r="A473" s="12" t="s">
        <v>6483</v>
      </c>
      <c r="B473" s="12" t="s">
        <v>8244</v>
      </c>
      <c r="C473" s="12" t="s">
        <v>6244</v>
      </c>
      <c r="D473" s="12" t="s">
        <v>6245</v>
      </c>
      <c r="E473" s="12" t="s">
        <v>8245</v>
      </c>
      <c r="F473" s="12" t="s">
        <v>8246</v>
      </c>
      <c r="G473" s="12">
        <v>4</v>
      </c>
      <c r="H473" s="12" t="s">
        <v>168</v>
      </c>
      <c r="I473" s="12" t="s">
        <v>31</v>
      </c>
      <c r="J473" s="12" t="s">
        <v>74</v>
      </c>
      <c r="K473" s="12" t="s">
        <v>75</v>
      </c>
      <c r="L473" s="12" t="s">
        <v>8247</v>
      </c>
      <c r="M473" s="12" t="s">
        <v>8248</v>
      </c>
      <c r="N473" s="12" t="s">
        <v>36</v>
      </c>
      <c r="O473" s="12"/>
      <c r="P473" s="12"/>
    </row>
    <row r="474" spans="1:16" ht="38.25">
      <c r="A474" s="12" t="s">
        <v>6487</v>
      </c>
      <c r="B474" s="12" t="s">
        <v>8250</v>
      </c>
      <c r="C474" s="12" t="s">
        <v>6244</v>
      </c>
      <c r="D474" s="12" t="s">
        <v>6245</v>
      </c>
      <c r="E474" s="12" t="s">
        <v>7236</v>
      </c>
      <c r="F474" s="12" t="s">
        <v>8251</v>
      </c>
      <c r="G474" s="12">
        <v>4</v>
      </c>
      <c r="H474" s="12" t="s">
        <v>168</v>
      </c>
      <c r="I474" s="12" t="s">
        <v>31</v>
      </c>
      <c r="J474" s="12" t="s">
        <v>83</v>
      </c>
      <c r="K474" s="12" t="s">
        <v>75</v>
      </c>
      <c r="L474" s="12" t="s">
        <v>6625</v>
      </c>
      <c r="M474" s="12" t="s">
        <v>8252</v>
      </c>
      <c r="N474" s="12" t="s">
        <v>36</v>
      </c>
      <c r="O474" s="12" t="s">
        <v>8253</v>
      </c>
      <c r="P474" s="12" t="s">
        <v>8254</v>
      </c>
    </row>
    <row r="475" spans="1:16" ht="25.5">
      <c r="A475" s="12" t="s">
        <v>6491</v>
      </c>
      <c r="B475" s="12" t="s">
        <v>8256</v>
      </c>
      <c r="C475" s="12" t="s">
        <v>6244</v>
      </c>
      <c r="D475" s="12" t="s">
        <v>6245</v>
      </c>
      <c r="E475" s="12" t="s">
        <v>6271</v>
      </c>
      <c r="F475" s="12" t="s">
        <v>8257</v>
      </c>
      <c r="G475" s="12">
        <v>4</v>
      </c>
      <c r="H475" s="12" t="s">
        <v>168</v>
      </c>
      <c r="I475" s="12" t="s">
        <v>73</v>
      </c>
      <c r="J475" s="12" t="s">
        <v>169</v>
      </c>
      <c r="K475" s="12" t="s">
        <v>265</v>
      </c>
      <c r="L475" s="12" t="s">
        <v>8258</v>
      </c>
      <c r="M475" s="12" t="s">
        <v>8259</v>
      </c>
      <c r="N475" s="12" t="s">
        <v>36</v>
      </c>
      <c r="O475" s="12"/>
      <c r="P475" s="12"/>
    </row>
    <row r="476" spans="1:16" ht="25.5">
      <c r="A476" s="12" t="s">
        <v>6497</v>
      </c>
      <c r="B476" s="12" t="s">
        <v>8261</v>
      </c>
      <c r="C476" s="12" t="s">
        <v>6244</v>
      </c>
      <c r="D476" s="12" t="s">
        <v>6245</v>
      </c>
      <c r="E476" s="12" t="s">
        <v>6493</v>
      </c>
      <c r="F476" s="12" t="s">
        <v>8262</v>
      </c>
      <c r="G476" s="12">
        <v>4</v>
      </c>
      <c r="H476" s="12" t="s">
        <v>168</v>
      </c>
      <c r="I476" s="12" t="s">
        <v>73</v>
      </c>
      <c r="J476" s="12" t="s">
        <v>169</v>
      </c>
      <c r="K476" s="12" t="s">
        <v>265</v>
      </c>
      <c r="L476" s="12" t="s">
        <v>8263</v>
      </c>
      <c r="M476" s="12" t="s">
        <v>8264</v>
      </c>
      <c r="N476" s="12" t="s">
        <v>36</v>
      </c>
      <c r="O476" s="12" t="s">
        <v>8265</v>
      </c>
      <c r="P476" s="12"/>
    </row>
    <row r="477" spans="1:16" ht="25.5">
      <c r="A477" s="12" t="s">
        <v>6503</v>
      </c>
      <c r="B477" s="12" t="s">
        <v>8267</v>
      </c>
      <c r="C477" s="12" t="s">
        <v>6244</v>
      </c>
      <c r="D477" s="12" t="s">
        <v>6245</v>
      </c>
      <c r="E477" s="12" t="s">
        <v>6341</v>
      </c>
      <c r="F477" s="12" t="s">
        <v>8268</v>
      </c>
      <c r="G477" s="12">
        <v>3</v>
      </c>
      <c r="H477" s="12" t="s">
        <v>263</v>
      </c>
      <c r="I477" s="12" t="s">
        <v>31</v>
      </c>
      <c r="J477" s="12" t="s">
        <v>83</v>
      </c>
      <c r="K477" s="12" t="s">
        <v>265</v>
      </c>
      <c r="L477" s="12" t="s">
        <v>8269</v>
      </c>
      <c r="M477" s="12" t="s">
        <v>8270</v>
      </c>
      <c r="N477" s="12" t="s">
        <v>36</v>
      </c>
      <c r="O477" s="12"/>
      <c r="P477" s="12"/>
    </row>
    <row r="478" spans="1:16" ht="51">
      <c r="A478" s="12" t="s">
        <v>6508</v>
      </c>
      <c r="B478" s="12" t="s">
        <v>8272</v>
      </c>
      <c r="C478" s="12" t="s">
        <v>6244</v>
      </c>
      <c r="D478" s="12" t="s">
        <v>6245</v>
      </c>
      <c r="E478" s="12" t="s">
        <v>7236</v>
      </c>
      <c r="F478" s="12" t="s">
        <v>8273</v>
      </c>
      <c r="G478" s="12">
        <v>4</v>
      </c>
      <c r="H478" s="12" t="s">
        <v>168</v>
      </c>
      <c r="I478" s="12" t="s">
        <v>31</v>
      </c>
      <c r="J478" s="12" t="s">
        <v>83</v>
      </c>
      <c r="K478" s="12" t="s">
        <v>33</v>
      </c>
      <c r="L478" s="12" t="s">
        <v>6625</v>
      </c>
      <c r="M478" s="12" t="s">
        <v>8274</v>
      </c>
      <c r="N478" s="12" t="s">
        <v>36</v>
      </c>
      <c r="O478" s="12"/>
      <c r="P478" s="12" t="s">
        <v>8275</v>
      </c>
    </row>
    <row r="479" spans="1:16" ht="25.5">
      <c r="A479" s="12" t="s">
        <v>6513</v>
      </c>
      <c r="B479" s="12" t="s">
        <v>8277</v>
      </c>
      <c r="C479" s="12" t="s">
        <v>6244</v>
      </c>
      <c r="D479" s="12" t="s">
        <v>6245</v>
      </c>
      <c r="E479" s="12" t="s">
        <v>8278</v>
      </c>
      <c r="F479" s="12" t="s">
        <v>8279</v>
      </c>
      <c r="G479" s="12">
        <v>3</v>
      </c>
      <c r="H479" s="12" t="s">
        <v>263</v>
      </c>
      <c r="I479" s="12" t="s">
        <v>73</v>
      </c>
      <c r="J479" s="12" t="s">
        <v>169</v>
      </c>
      <c r="K479" s="12" t="s">
        <v>75</v>
      </c>
      <c r="L479" s="12" t="s">
        <v>6625</v>
      </c>
      <c r="M479" s="12" t="s">
        <v>8280</v>
      </c>
      <c r="N479" s="12" t="s">
        <v>36</v>
      </c>
      <c r="O479" s="12"/>
      <c r="P479" s="12"/>
    </row>
    <row r="480" spans="1:16" ht="25.5">
      <c r="A480" s="12" t="s">
        <v>6518</v>
      </c>
      <c r="B480" s="12" t="s">
        <v>8282</v>
      </c>
      <c r="C480" s="12" t="s">
        <v>6244</v>
      </c>
      <c r="D480" s="12" t="s">
        <v>6245</v>
      </c>
      <c r="E480" s="12" t="s">
        <v>8283</v>
      </c>
      <c r="F480" s="12" t="s">
        <v>8284</v>
      </c>
      <c r="G480" s="12">
        <v>3</v>
      </c>
      <c r="H480" s="12" t="s">
        <v>263</v>
      </c>
      <c r="I480" s="12" t="s">
        <v>73</v>
      </c>
      <c r="J480" s="12" t="s">
        <v>169</v>
      </c>
      <c r="K480" s="12" t="s">
        <v>75</v>
      </c>
      <c r="L480" s="12" t="s">
        <v>8285</v>
      </c>
      <c r="M480" s="12" t="s">
        <v>8286</v>
      </c>
      <c r="N480" s="12" t="s">
        <v>36</v>
      </c>
      <c r="O480" s="12"/>
      <c r="P480" s="12"/>
    </row>
    <row r="481" spans="1:16" ht="25.5">
      <c r="A481" s="12" t="s">
        <v>8287</v>
      </c>
      <c r="B481" s="12" t="s">
        <v>8288</v>
      </c>
      <c r="C481" s="12" t="s">
        <v>6244</v>
      </c>
      <c r="D481" s="12" t="s">
        <v>6245</v>
      </c>
      <c r="E481" s="12" t="s">
        <v>8289</v>
      </c>
      <c r="F481" s="12" t="s">
        <v>8290</v>
      </c>
      <c r="G481" s="12">
        <v>4</v>
      </c>
      <c r="H481" s="12" t="s">
        <v>168</v>
      </c>
      <c r="I481" s="12" t="s">
        <v>31</v>
      </c>
      <c r="J481" s="12" t="s">
        <v>83</v>
      </c>
      <c r="K481" s="12" t="s">
        <v>75</v>
      </c>
      <c r="L481" s="12" t="s">
        <v>6642</v>
      </c>
      <c r="M481" s="12" t="s">
        <v>8291</v>
      </c>
      <c r="N481" s="12" t="s">
        <v>36</v>
      </c>
      <c r="O481" s="12"/>
      <c r="P481" s="12"/>
    </row>
    <row r="482" spans="1:16" ht="38.25">
      <c r="A482" s="12" t="s">
        <v>6523</v>
      </c>
      <c r="B482" s="12" t="s">
        <v>8293</v>
      </c>
      <c r="C482" s="12" t="s">
        <v>6244</v>
      </c>
      <c r="D482" s="12" t="s">
        <v>6245</v>
      </c>
      <c r="E482" s="12" t="s">
        <v>6612</v>
      </c>
      <c r="F482" s="12" t="s">
        <v>8294</v>
      </c>
      <c r="G482" s="12">
        <v>4</v>
      </c>
      <c r="H482" s="12" t="s">
        <v>168</v>
      </c>
      <c r="I482" s="12" t="s">
        <v>31</v>
      </c>
      <c r="J482" s="12" t="s">
        <v>83</v>
      </c>
      <c r="K482" s="12" t="s">
        <v>75</v>
      </c>
      <c r="L482" s="12" t="s">
        <v>8295</v>
      </c>
      <c r="M482" s="12" t="s">
        <v>8296</v>
      </c>
      <c r="N482" s="12" t="s">
        <v>36</v>
      </c>
      <c r="O482" s="12"/>
      <c r="P482" s="12" t="s">
        <v>8298</v>
      </c>
    </row>
    <row r="483" spans="1:16" ht="25.5">
      <c r="A483" s="12" t="s">
        <v>6530</v>
      </c>
      <c r="B483" s="12" t="s">
        <v>8299</v>
      </c>
      <c r="C483" s="12" t="s">
        <v>6244</v>
      </c>
      <c r="D483" s="12" t="s">
        <v>6245</v>
      </c>
      <c r="E483" s="12" t="s">
        <v>6697</v>
      </c>
      <c r="F483" s="12" t="s">
        <v>8300</v>
      </c>
      <c r="G483" s="12">
        <v>5</v>
      </c>
      <c r="H483" s="12" t="s">
        <v>30</v>
      </c>
      <c r="I483" s="12" t="s">
        <v>31</v>
      </c>
      <c r="J483" s="12" t="s">
        <v>74</v>
      </c>
      <c r="K483" s="12" t="s">
        <v>33</v>
      </c>
      <c r="L483" s="12" t="s">
        <v>6660</v>
      </c>
      <c r="M483" s="12" t="s">
        <v>8301</v>
      </c>
      <c r="N483" s="12" t="s">
        <v>36</v>
      </c>
      <c r="O483" s="12"/>
      <c r="P483" s="12"/>
    </row>
    <row r="484" spans="1:16" ht="51">
      <c r="A484" s="12" t="s">
        <v>6252</v>
      </c>
      <c r="B484" s="12" t="s">
        <v>8304</v>
      </c>
      <c r="C484" s="12" t="s">
        <v>6244</v>
      </c>
      <c r="D484" s="12" t="s">
        <v>6245</v>
      </c>
      <c r="E484" s="12" t="s">
        <v>6341</v>
      </c>
      <c r="F484" s="12" t="s">
        <v>8305</v>
      </c>
      <c r="G484" s="12">
        <v>3</v>
      </c>
      <c r="H484" s="12" t="s">
        <v>263</v>
      </c>
      <c r="I484" s="12" t="s">
        <v>73</v>
      </c>
      <c r="J484" s="12" t="s">
        <v>74</v>
      </c>
      <c r="K484" s="12" t="s">
        <v>265</v>
      </c>
      <c r="L484" s="12" t="s">
        <v>8306</v>
      </c>
      <c r="M484" s="12" t="s">
        <v>8307</v>
      </c>
      <c r="N484" s="12" t="s">
        <v>36</v>
      </c>
      <c r="O484" s="12"/>
      <c r="P484" s="12" t="s">
        <v>8308</v>
      </c>
    </row>
    <row r="485" spans="1:16" ht="38.25">
      <c r="A485" s="12" t="s">
        <v>6258</v>
      </c>
      <c r="B485" s="12" t="s">
        <v>8310</v>
      </c>
      <c r="C485" s="12" t="s">
        <v>6244</v>
      </c>
      <c r="D485" s="12" t="s">
        <v>6245</v>
      </c>
      <c r="E485" s="12" t="s">
        <v>6542</v>
      </c>
      <c r="F485" s="12" t="s">
        <v>8311</v>
      </c>
      <c r="G485" s="12">
        <v>5</v>
      </c>
      <c r="H485" s="12" t="s">
        <v>30</v>
      </c>
      <c r="I485" s="12" t="s">
        <v>31</v>
      </c>
      <c r="J485" s="12" t="s">
        <v>74</v>
      </c>
      <c r="K485" s="12" t="s">
        <v>33</v>
      </c>
      <c r="L485" s="12" t="s">
        <v>8312</v>
      </c>
      <c r="M485" s="12" t="s">
        <v>8313</v>
      </c>
      <c r="N485" s="12" t="s">
        <v>36</v>
      </c>
      <c r="O485" s="12"/>
      <c r="P485" s="12" t="s">
        <v>8314</v>
      </c>
    </row>
    <row r="486" spans="1:16" ht="38.25">
      <c r="A486" s="12" t="s">
        <v>6263</v>
      </c>
      <c r="B486" s="12" t="s">
        <v>8316</v>
      </c>
      <c r="C486" s="12" t="s">
        <v>6244</v>
      </c>
      <c r="D486" s="12" t="s">
        <v>6245</v>
      </c>
      <c r="E486" s="12" t="s">
        <v>8317</v>
      </c>
      <c r="F486" s="12" t="s">
        <v>8318</v>
      </c>
      <c r="G486" s="12">
        <v>3</v>
      </c>
      <c r="H486" s="12" t="s">
        <v>263</v>
      </c>
      <c r="I486" s="12" t="s">
        <v>31</v>
      </c>
      <c r="J486" s="12" t="s">
        <v>169</v>
      </c>
      <c r="K486" s="12" t="s">
        <v>265</v>
      </c>
      <c r="L486" s="12" t="s">
        <v>8319</v>
      </c>
      <c r="M486" s="12" t="s">
        <v>8320</v>
      </c>
      <c r="N486" s="12" t="s">
        <v>36</v>
      </c>
      <c r="O486" s="12"/>
      <c r="P486" s="12" t="s">
        <v>8321</v>
      </c>
    </row>
    <row r="487" spans="1:16" ht="25.5">
      <c r="A487" s="12" t="s">
        <v>6540</v>
      </c>
      <c r="B487" s="12" t="s">
        <v>8323</v>
      </c>
      <c r="C487" s="12" t="s">
        <v>6244</v>
      </c>
      <c r="D487" s="12" t="s">
        <v>6245</v>
      </c>
      <c r="E487" s="12" t="s">
        <v>8324</v>
      </c>
      <c r="F487" s="12" t="s">
        <v>8325</v>
      </c>
      <c r="G487" s="12">
        <v>4</v>
      </c>
      <c r="H487" s="12" t="s">
        <v>168</v>
      </c>
      <c r="I487" s="12" t="s">
        <v>31</v>
      </c>
      <c r="J487" s="12" t="s">
        <v>83</v>
      </c>
      <c r="K487" s="12" t="s">
        <v>75</v>
      </c>
      <c r="L487" s="12" t="s">
        <v>7265</v>
      </c>
      <c r="M487" s="12" t="s">
        <v>8326</v>
      </c>
      <c r="N487" s="12" t="s">
        <v>36</v>
      </c>
      <c r="O487" s="12"/>
      <c r="P487" s="12"/>
    </row>
    <row r="488" spans="1:16" ht="38.25">
      <c r="A488" s="12" t="s">
        <v>8327</v>
      </c>
      <c r="B488" s="12" t="s">
        <v>8328</v>
      </c>
      <c r="C488" s="12" t="s">
        <v>6244</v>
      </c>
      <c r="D488" s="12" t="s">
        <v>6245</v>
      </c>
      <c r="E488" s="12" t="s">
        <v>8329</v>
      </c>
      <c r="F488" s="12" t="s">
        <v>8330</v>
      </c>
      <c r="G488" s="12">
        <v>5</v>
      </c>
      <c r="H488" s="12" t="s">
        <v>30</v>
      </c>
      <c r="I488" s="12" t="s">
        <v>31</v>
      </c>
      <c r="J488" s="12" t="s">
        <v>74</v>
      </c>
      <c r="K488" s="12" t="s">
        <v>33</v>
      </c>
      <c r="L488" s="12" t="s">
        <v>7265</v>
      </c>
      <c r="M488" s="12" t="s">
        <v>8331</v>
      </c>
      <c r="N488" s="12" t="s">
        <v>36</v>
      </c>
      <c r="O488" s="12"/>
      <c r="P488" s="12" t="s">
        <v>8332</v>
      </c>
    </row>
    <row r="489" spans="1:16" ht="25.5">
      <c r="A489" s="12" t="s">
        <v>8334</v>
      </c>
      <c r="B489" s="12" t="s">
        <v>8335</v>
      </c>
      <c r="C489" s="12" t="s">
        <v>6244</v>
      </c>
      <c r="D489" s="12" t="s">
        <v>6245</v>
      </c>
      <c r="E489" s="12" t="s">
        <v>8336</v>
      </c>
      <c r="F489" s="12" t="s">
        <v>8337</v>
      </c>
      <c r="G489" s="12">
        <v>4</v>
      </c>
      <c r="H489" s="12" t="s">
        <v>168</v>
      </c>
      <c r="I489" s="12" t="s">
        <v>31</v>
      </c>
      <c r="J489" s="12" t="s">
        <v>83</v>
      </c>
      <c r="K489" s="12" t="s">
        <v>33</v>
      </c>
      <c r="L489" s="12" t="s">
        <v>6671</v>
      </c>
      <c r="M489" s="12" t="s">
        <v>8338</v>
      </c>
      <c r="N489" s="12" t="s">
        <v>36</v>
      </c>
      <c r="O489" s="12"/>
      <c r="P489" s="12"/>
    </row>
    <row r="490" spans="1:16" ht="25.5">
      <c r="A490" s="12" t="s">
        <v>6545</v>
      </c>
      <c r="B490" s="12" t="s">
        <v>8340</v>
      </c>
      <c r="C490" s="12" t="s">
        <v>6244</v>
      </c>
      <c r="D490" s="12" t="s">
        <v>6245</v>
      </c>
      <c r="E490" s="12" t="s">
        <v>8341</v>
      </c>
      <c r="F490" s="12" t="s">
        <v>8342</v>
      </c>
      <c r="G490" s="12">
        <v>3</v>
      </c>
      <c r="H490" s="12" t="s">
        <v>263</v>
      </c>
      <c r="I490" s="12" t="s">
        <v>31</v>
      </c>
      <c r="J490" s="12" t="s">
        <v>169</v>
      </c>
      <c r="K490" s="12" t="s">
        <v>75</v>
      </c>
      <c r="L490" s="12" t="s">
        <v>7265</v>
      </c>
      <c r="M490" s="12" t="s">
        <v>8343</v>
      </c>
      <c r="N490" s="12" t="s">
        <v>36</v>
      </c>
      <c r="O490" s="12"/>
      <c r="P490" s="12"/>
    </row>
    <row r="491" spans="1:16" ht="25.5">
      <c r="A491" s="12" t="s">
        <v>6550</v>
      </c>
      <c r="B491" s="12" t="s">
        <v>8345</v>
      </c>
      <c r="C491" s="12" t="s">
        <v>6244</v>
      </c>
      <c r="D491" s="12" t="s">
        <v>6245</v>
      </c>
      <c r="E491" s="12" t="s">
        <v>8346</v>
      </c>
      <c r="F491" s="12" t="s">
        <v>8347</v>
      </c>
      <c r="G491" s="12">
        <v>4</v>
      </c>
      <c r="H491" s="12" t="s">
        <v>168</v>
      </c>
      <c r="I491" s="12" t="s">
        <v>31</v>
      </c>
      <c r="J491" s="12" t="s">
        <v>83</v>
      </c>
      <c r="K491" s="12" t="s">
        <v>75</v>
      </c>
      <c r="L491" s="12" t="s">
        <v>6660</v>
      </c>
      <c r="M491" s="12" t="s">
        <v>8348</v>
      </c>
      <c r="N491" s="12" t="s">
        <v>36</v>
      </c>
      <c r="O491" s="12"/>
      <c r="P491" s="12"/>
    </row>
    <row r="492" spans="1:16" ht="38.25">
      <c r="A492" s="12" t="s">
        <v>6555</v>
      </c>
      <c r="B492" s="12" t="s">
        <v>8350</v>
      </c>
      <c r="C492" s="12" t="s">
        <v>6244</v>
      </c>
      <c r="D492" s="12" t="s">
        <v>6245</v>
      </c>
      <c r="E492" s="12" t="s">
        <v>8351</v>
      </c>
      <c r="F492" s="12" t="s">
        <v>8352</v>
      </c>
      <c r="G492" s="12">
        <v>4</v>
      </c>
      <c r="H492" s="12" t="s">
        <v>168</v>
      </c>
      <c r="I492" s="12" t="s">
        <v>31</v>
      </c>
      <c r="J492" s="12" t="s">
        <v>169</v>
      </c>
      <c r="K492" s="12" t="s">
        <v>33</v>
      </c>
      <c r="L492" s="12" t="s">
        <v>7265</v>
      </c>
      <c r="M492" s="12" t="s">
        <v>8353</v>
      </c>
      <c r="N492" s="12" t="s">
        <v>36</v>
      </c>
      <c r="O492" s="12"/>
      <c r="P492" s="12" t="s">
        <v>8355</v>
      </c>
    </row>
    <row r="493" spans="1:16" ht="25.5">
      <c r="A493" s="12" t="s">
        <v>6559</v>
      </c>
      <c r="B493" s="12" t="s">
        <v>8357</v>
      </c>
      <c r="C493" s="12" t="s">
        <v>6244</v>
      </c>
      <c r="D493" s="12" t="s">
        <v>6245</v>
      </c>
      <c r="E493" s="12" t="s">
        <v>8358</v>
      </c>
      <c r="F493" s="12" t="s">
        <v>8359</v>
      </c>
      <c r="G493" s="12">
        <v>5</v>
      </c>
      <c r="H493" s="12" t="s">
        <v>30</v>
      </c>
      <c r="I493" s="12" t="s">
        <v>31</v>
      </c>
      <c r="J493" s="12" t="s">
        <v>74</v>
      </c>
      <c r="K493" s="12" t="s">
        <v>33</v>
      </c>
      <c r="L493" s="12" t="s">
        <v>8360</v>
      </c>
      <c r="M493" s="12" t="s">
        <v>8361</v>
      </c>
      <c r="N493" s="12" t="s">
        <v>36</v>
      </c>
      <c r="O493" s="12"/>
      <c r="P493" s="12"/>
    </row>
    <row r="494" spans="1:16" ht="25.5">
      <c r="A494" s="12" t="s">
        <v>6564</v>
      </c>
      <c r="B494" s="12" t="s">
        <v>8363</v>
      </c>
      <c r="C494" s="12" t="s">
        <v>6244</v>
      </c>
      <c r="D494" s="12" t="s">
        <v>6245</v>
      </c>
      <c r="E494" s="12" t="s">
        <v>8364</v>
      </c>
      <c r="F494" s="12" t="s">
        <v>8365</v>
      </c>
      <c r="G494" s="12">
        <v>4</v>
      </c>
      <c r="H494" s="12" t="s">
        <v>168</v>
      </c>
      <c r="I494" s="12" t="s">
        <v>31</v>
      </c>
      <c r="J494" s="12" t="s">
        <v>83</v>
      </c>
      <c r="K494" s="12" t="s">
        <v>33</v>
      </c>
      <c r="L494" s="12" t="s">
        <v>8366</v>
      </c>
      <c r="M494" s="12" t="s">
        <v>8367</v>
      </c>
      <c r="N494" s="12" t="s">
        <v>36</v>
      </c>
      <c r="O494" s="12"/>
      <c r="P494" s="12"/>
    </row>
    <row r="495" spans="1:16" ht="25.5">
      <c r="A495" s="12" t="s">
        <v>8369</v>
      </c>
      <c r="B495" s="12" t="s">
        <v>8370</v>
      </c>
      <c r="C495" s="12" t="s">
        <v>6244</v>
      </c>
      <c r="D495" s="12" t="s">
        <v>6245</v>
      </c>
      <c r="E495" s="12" t="s">
        <v>8358</v>
      </c>
      <c r="F495" s="12" t="s">
        <v>8371</v>
      </c>
      <c r="G495" s="12">
        <v>4</v>
      </c>
      <c r="H495" s="12" t="s">
        <v>168</v>
      </c>
      <c r="I495" s="12" t="s">
        <v>31</v>
      </c>
      <c r="J495" s="12" t="s">
        <v>83</v>
      </c>
      <c r="K495" s="12" t="s">
        <v>33</v>
      </c>
      <c r="L495" s="12" t="s">
        <v>6708</v>
      </c>
      <c r="M495" s="12" t="s">
        <v>8372</v>
      </c>
      <c r="N495" s="12" t="s">
        <v>36</v>
      </c>
      <c r="O495" s="12"/>
      <c r="P495" s="12"/>
    </row>
    <row r="496" spans="1:16" ht="25.5">
      <c r="A496" s="12" t="s">
        <v>6269</v>
      </c>
      <c r="B496" s="12" t="s">
        <v>8373</v>
      </c>
      <c r="C496" s="12" t="s">
        <v>6244</v>
      </c>
      <c r="D496" s="12" t="s">
        <v>6245</v>
      </c>
      <c r="E496" s="12" t="s">
        <v>6299</v>
      </c>
      <c r="F496" s="12" t="s">
        <v>8374</v>
      </c>
      <c r="G496" s="12">
        <v>4</v>
      </c>
      <c r="H496" s="12" t="s">
        <v>168</v>
      </c>
      <c r="I496" s="12" t="s">
        <v>73</v>
      </c>
      <c r="J496" s="12" t="s">
        <v>169</v>
      </c>
      <c r="K496" s="12" t="s">
        <v>265</v>
      </c>
      <c r="L496" s="12" t="s">
        <v>6812</v>
      </c>
      <c r="M496" s="12" t="s">
        <v>8375</v>
      </c>
      <c r="N496" s="12" t="s">
        <v>36</v>
      </c>
      <c r="O496" s="12"/>
      <c r="P496" s="12"/>
    </row>
    <row r="497" spans="1:16" ht="25.5">
      <c r="A497" s="12" t="s">
        <v>8376</v>
      </c>
      <c r="B497" s="12" t="s">
        <v>8377</v>
      </c>
      <c r="C497" s="12" t="s">
        <v>6244</v>
      </c>
      <c r="D497" s="12" t="s">
        <v>6245</v>
      </c>
      <c r="E497" s="12" t="s">
        <v>8378</v>
      </c>
      <c r="F497" s="12" t="s">
        <v>8379</v>
      </c>
      <c r="G497" s="12">
        <v>4</v>
      </c>
      <c r="H497" s="12" t="s">
        <v>168</v>
      </c>
      <c r="I497" s="12" t="s">
        <v>31</v>
      </c>
      <c r="J497" s="12" t="s">
        <v>83</v>
      </c>
      <c r="K497" s="12" t="s">
        <v>33</v>
      </c>
      <c r="L497" s="12" t="s">
        <v>6331</v>
      </c>
      <c r="M497" s="12" t="s">
        <v>8380</v>
      </c>
      <c r="N497" s="12" t="s">
        <v>36</v>
      </c>
      <c r="O497" s="12"/>
      <c r="P497" s="12"/>
    </row>
    <row r="498" spans="1:16" ht="25.5">
      <c r="A498" s="12" t="s">
        <v>6575</v>
      </c>
      <c r="B498" s="12" t="s">
        <v>8381</v>
      </c>
      <c r="C498" s="12" t="s">
        <v>6244</v>
      </c>
      <c r="D498" s="12" t="s">
        <v>6245</v>
      </c>
      <c r="E498" s="12" t="s">
        <v>8382</v>
      </c>
      <c r="F498" s="12" t="s">
        <v>8383</v>
      </c>
      <c r="G498" s="12">
        <v>4</v>
      </c>
      <c r="H498" s="12" t="s">
        <v>168</v>
      </c>
      <c r="I498" s="12" t="s">
        <v>31</v>
      </c>
      <c r="J498" s="12" t="s">
        <v>83</v>
      </c>
      <c r="K498" s="12" t="s">
        <v>75</v>
      </c>
      <c r="L498" s="12" t="s">
        <v>8384</v>
      </c>
      <c r="M498" s="12" t="s">
        <v>8385</v>
      </c>
      <c r="N498" s="12" t="s">
        <v>36</v>
      </c>
      <c r="O498" s="12"/>
      <c r="P498" s="12"/>
    </row>
    <row r="499" spans="1:16" ht="25.5">
      <c r="A499" s="12" t="s">
        <v>8387</v>
      </c>
      <c r="B499" s="12" t="s">
        <v>8388</v>
      </c>
      <c r="C499" s="12" t="s">
        <v>6244</v>
      </c>
      <c r="D499" s="12" t="s">
        <v>6245</v>
      </c>
      <c r="E499" s="12" t="s">
        <v>6510</v>
      </c>
      <c r="F499" s="12" t="s">
        <v>8389</v>
      </c>
      <c r="G499" s="12">
        <v>4</v>
      </c>
      <c r="H499" s="12" t="s">
        <v>168</v>
      </c>
      <c r="I499" s="12" t="s">
        <v>31</v>
      </c>
      <c r="J499" s="12" t="s">
        <v>83</v>
      </c>
      <c r="K499" s="12" t="s">
        <v>33</v>
      </c>
      <c r="L499" s="12" t="s">
        <v>8390</v>
      </c>
      <c r="M499" s="12" t="s">
        <v>8391</v>
      </c>
      <c r="N499" s="12" t="s">
        <v>36</v>
      </c>
      <c r="O499" s="12" t="s">
        <v>8392</v>
      </c>
      <c r="P499" s="12"/>
    </row>
    <row r="500" spans="1:16" ht="25.5">
      <c r="A500" s="12" t="s">
        <v>6276</v>
      </c>
      <c r="B500" s="12" t="s">
        <v>8394</v>
      </c>
      <c r="C500" s="12" t="s">
        <v>6244</v>
      </c>
      <c r="D500" s="12" t="s">
        <v>6245</v>
      </c>
      <c r="E500" s="12" t="s">
        <v>8395</v>
      </c>
      <c r="F500" s="12" t="s">
        <v>8396</v>
      </c>
      <c r="G500" s="12">
        <v>4</v>
      </c>
      <c r="H500" s="12" t="s">
        <v>168</v>
      </c>
      <c r="I500" s="12" t="s">
        <v>31</v>
      </c>
      <c r="J500" s="12" t="s">
        <v>83</v>
      </c>
      <c r="K500" s="12" t="s">
        <v>75</v>
      </c>
      <c r="L500" s="12" t="s">
        <v>8397</v>
      </c>
      <c r="M500" s="12" t="s">
        <v>8398</v>
      </c>
      <c r="N500" s="12" t="s">
        <v>36</v>
      </c>
      <c r="O500" s="12" t="s">
        <v>8399</v>
      </c>
      <c r="P500" s="12"/>
    </row>
    <row r="501" spans="1:16" ht="25.5">
      <c r="A501" s="12" t="s">
        <v>6283</v>
      </c>
      <c r="B501" s="12" t="s">
        <v>8402</v>
      </c>
      <c r="C501" s="12" t="s">
        <v>6244</v>
      </c>
      <c r="D501" s="12" t="s">
        <v>6245</v>
      </c>
      <c r="E501" s="12" t="s">
        <v>8403</v>
      </c>
      <c r="F501" s="12" t="s">
        <v>8404</v>
      </c>
      <c r="G501" s="12">
        <v>4</v>
      </c>
      <c r="H501" s="12" t="s">
        <v>168</v>
      </c>
      <c r="I501" s="12" t="s">
        <v>31</v>
      </c>
      <c r="J501" s="12" t="s">
        <v>169</v>
      </c>
      <c r="K501" s="12" t="s">
        <v>75</v>
      </c>
      <c r="L501" s="12" t="s">
        <v>8397</v>
      </c>
      <c r="M501" s="12" t="s">
        <v>8405</v>
      </c>
      <c r="N501" s="12" t="s">
        <v>36</v>
      </c>
      <c r="O501" s="12"/>
      <c r="P501" s="12"/>
    </row>
    <row r="502" spans="1:16">
      <c r="A502" s="12"/>
      <c r="B502" s="12"/>
      <c r="C502" s="12"/>
      <c r="D502" s="12"/>
      <c r="E502" s="12"/>
      <c r="F502" s="12"/>
      <c r="G502" s="12"/>
      <c r="H502" s="12"/>
      <c r="I502" s="12"/>
      <c r="J502" s="12"/>
      <c r="K502" s="12"/>
      <c r="L502" s="12"/>
      <c r="M502" s="12"/>
      <c r="N502" s="12"/>
      <c r="O502" s="12"/>
      <c r="P502" s="12"/>
    </row>
    <row r="503" spans="1:16">
      <c r="A503" s="12"/>
      <c r="B503" s="12"/>
      <c r="C503" s="12"/>
      <c r="D503" s="12"/>
      <c r="E503" s="12"/>
      <c r="F503" s="12"/>
      <c r="G503" s="12"/>
      <c r="H503" s="12"/>
      <c r="I503" s="12"/>
      <c r="J503" s="12"/>
      <c r="K503" s="12"/>
      <c r="L503" s="12"/>
      <c r="M503" s="12"/>
      <c r="N503" s="12"/>
      <c r="O503" s="12"/>
      <c r="P503" s="12"/>
    </row>
    <row r="504" spans="1:16">
      <c r="A504" s="12"/>
      <c r="B504" s="12"/>
      <c r="C504" s="12"/>
      <c r="D504" s="12"/>
      <c r="E504" s="12"/>
      <c r="F504" s="12"/>
      <c r="G504" s="12"/>
      <c r="H504" s="12"/>
      <c r="I504" s="12"/>
      <c r="J504" s="12"/>
      <c r="K504" s="12"/>
      <c r="L504" s="12"/>
      <c r="M504" s="12"/>
      <c r="N504" s="12"/>
      <c r="O504" s="12"/>
      <c r="P504" s="12"/>
    </row>
    <row r="505" spans="1:16">
      <c r="A505" s="12"/>
      <c r="B505" s="12"/>
      <c r="C505" s="12"/>
      <c r="D505" s="12"/>
      <c r="E505" s="12"/>
      <c r="F505" s="12"/>
      <c r="G505" s="12"/>
      <c r="H505" s="12"/>
      <c r="I505" s="12"/>
      <c r="J505" s="12"/>
      <c r="K505" s="12"/>
      <c r="L505" s="12"/>
      <c r="M505" s="12"/>
      <c r="N505" s="12"/>
      <c r="O505" s="12"/>
      <c r="P505" s="12"/>
    </row>
    <row r="506" spans="1:16">
      <c r="A506" s="12"/>
      <c r="B506" s="12"/>
      <c r="C506" s="12"/>
      <c r="D506" s="12"/>
      <c r="E506" s="12"/>
      <c r="F506" s="12"/>
      <c r="G506" s="12"/>
      <c r="H506" s="12"/>
      <c r="I506" s="12"/>
      <c r="J506" s="12"/>
      <c r="K506" s="12"/>
      <c r="L506" s="12"/>
      <c r="M506" s="12"/>
      <c r="N506" s="12"/>
      <c r="O506" s="12"/>
      <c r="P506" s="12"/>
    </row>
    <row r="507" spans="1:16">
      <c r="A507" s="12"/>
      <c r="B507" s="12"/>
      <c r="C507" s="12"/>
      <c r="D507" s="12"/>
      <c r="E507" s="12"/>
      <c r="F507" s="12"/>
      <c r="G507" s="12"/>
      <c r="H507" s="12"/>
      <c r="I507" s="12"/>
      <c r="J507" s="12"/>
      <c r="K507" s="12"/>
      <c r="L507" s="12"/>
      <c r="M507" s="12"/>
      <c r="N507" s="12"/>
      <c r="O507" s="12"/>
      <c r="P507" s="12"/>
    </row>
    <row r="508" spans="1:16">
      <c r="A508" s="12"/>
      <c r="B508" s="12"/>
      <c r="C508" s="12"/>
      <c r="D508" s="12"/>
      <c r="E508" s="12"/>
      <c r="F508" s="12"/>
      <c r="G508" s="12"/>
      <c r="H508" s="12"/>
      <c r="I508" s="12"/>
      <c r="J508" s="12"/>
      <c r="K508" s="12"/>
      <c r="L508" s="12"/>
      <c r="M508" s="12"/>
      <c r="N508" s="12"/>
      <c r="O508" s="12"/>
      <c r="P508" s="12"/>
    </row>
    <row r="509" spans="1:16">
      <c r="A509" s="12"/>
      <c r="B509" s="12"/>
      <c r="C509" s="12"/>
      <c r="D509" s="12"/>
      <c r="E509" s="12"/>
      <c r="F509" s="12"/>
      <c r="G509" s="12"/>
      <c r="H509" s="12"/>
      <c r="I509" s="12"/>
      <c r="J509" s="12"/>
      <c r="K509" s="12"/>
      <c r="L509" s="12"/>
      <c r="M509" s="12"/>
      <c r="N509" s="12"/>
      <c r="O509" s="12"/>
      <c r="P509" s="12"/>
    </row>
    <row r="510" spans="1:16">
      <c r="A510" s="12"/>
      <c r="B510" s="12"/>
      <c r="C510" s="12"/>
      <c r="D510" s="12"/>
      <c r="E510" s="12"/>
      <c r="F510" s="12"/>
      <c r="G510" s="12"/>
      <c r="H510" s="12"/>
      <c r="I510" s="12"/>
      <c r="J510" s="12"/>
      <c r="K510" s="12"/>
      <c r="L510" s="12"/>
      <c r="M510" s="12"/>
      <c r="N510" s="12"/>
      <c r="O510" s="12"/>
      <c r="P510" s="12"/>
    </row>
    <row r="511" spans="1:16">
      <c r="A511" s="12"/>
      <c r="B511" s="12"/>
      <c r="C511" s="12"/>
      <c r="D511" s="12"/>
      <c r="E511" s="12"/>
      <c r="F511" s="12"/>
      <c r="G511" s="12"/>
      <c r="H511" s="12"/>
      <c r="I511" s="12"/>
      <c r="J511" s="12"/>
      <c r="K511" s="12"/>
      <c r="L511" s="12"/>
      <c r="M511" s="12"/>
      <c r="N511" s="12"/>
      <c r="O511" s="12"/>
      <c r="P511" s="12"/>
    </row>
    <row r="512" spans="1:16">
      <c r="A512" s="12"/>
      <c r="B512" s="12"/>
      <c r="C512" s="12"/>
      <c r="D512" s="12"/>
      <c r="E512" s="12"/>
      <c r="F512" s="12"/>
      <c r="G512" s="12"/>
      <c r="H512" s="12"/>
      <c r="I512" s="12"/>
      <c r="J512" s="12"/>
      <c r="K512" s="12"/>
      <c r="L512" s="12"/>
      <c r="M512" s="12"/>
      <c r="N512" s="12"/>
      <c r="O512" s="12"/>
      <c r="P512" s="12"/>
    </row>
    <row r="513" spans="1:16">
      <c r="A513" s="12"/>
      <c r="B513" s="12"/>
      <c r="C513" s="12"/>
      <c r="D513" s="12"/>
      <c r="E513" s="12"/>
      <c r="F513" s="12"/>
      <c r="G513" s="12"/>
      <c r="H513" s="12"/>
      <c r="I513" s="12"/>
      <c r="J513" s="12"/>
      <c r="K513" s="12"/>
      <c r="L513" s="12"/>
      <c r="M513" s="12"/>
      <c r="N513" s="12"/>
      <c r="O513" s="12"/>
      <c r="P513" s="12"/>
    </row>
    <row r="514" spans="1:16">
      <c r="A514" s="12"/>
      <c r="B514" s="12"/>
      <c r="C514" s="12"/>
      <c r="D514" s="12"/>
      <c r="E514" s="12"/>
      <c r="F514" s="12"/>
      <c r="G514" s="12"/>
      <c r="H514" s="12"/>
      <c r="I514" s="12"/>
      <c r="J514" s="12"/>
      <c r="K514" s="12"/>
      <c r="L514" s="12"/>
      <c r="M514" s="12"/>
      <c r="N514" s="12"/>
      <c r="O514" s="12"/>
      <c r="P514" s="12"/>
    </row>
    <row r="515" spans="1:16">
      <c r="A515" s="12"/>
      <c r="B515" s="12"/>
      <c r="C515" s="12"/>
      <c r="D515" s="12"/>
      <c r="E515" s="12"/>
      <c r="F515" s="12"/>
      <c r="G515" s="12"/>
      <c r="H515" s="12"/>
      <c r="I515" s="12"/>
      <c r="J515" s="12"/>
      <c r="K515" s="12"/>
      <c r="L515" s="12"/>
      <c r="M515" s="12"/>
      <c r="N515" s="12"/>
      <c r="O515" s="12"/>
      <c r="P515" s="12"/>
    </row>
    <row r="516" spans="1:16">
      <c r="A516" s="12"/>
      <c r="B516" s="12"/>
      <c r="C516" s="12"/>
      <c r="D516" s="12"/>
      <c r="E516" s="12"/>
      <c r="F516" s="12"/>
      <c r="G516" s="12"/>
      <c r="H516" s="12"/>
      <c r="I516" s="12"/>
      <c r="J516" s="12"/>
      <c r="K516" s="12"/>
      <c r="L516" s="12"/>
      <c r="M516" s="12"/>
      <c r="N516" s="12"/>
      <c r="O516" s="12"/>
      <c r="P516" s="12"/>
    </row>
    <row r="517" spans="1:16">
      <c r="A517" s="12"/>
      <c r="B517" s="12"/>
      <c r="C517" s="12"/>
      <c r="D517" s="12"/>
      <c r="E517" s="12"/>
      <c r="F517" s="12"/>
      <c r="G517" s="12"/>
      <c r="H517" s="12"/>
      <c r="I517" s="12"/>
      <c r="J517" s="12"/>
      <c r="K517" s="12"/>
      <c r="L517" s="12"/>
      <c r="M517" s="12"/>
      <c r="N517" s="12"/>
      <c r="O517" s="12"/>
      <c r="P517" s="12"/>
    </row>
    <row r="518" spans="1:16">
      <c r="A518" s="12"/>
      <c r="B518" s="12"/>
      <c r="C518" s="12"/>
      <c r="D518" s="12"/>
      <c r="E518" s="12"/>
      <c r="F518" s="12"/>
      <c r="G518" s="12"/>
      <c r="H518" s="12"/>
      <c r="I518" s="12"/>
      <c r="J518" s="12"/>
      <c r="K518" s="12"/>
      <c r="L518" s="12"/>
      <c r="M518" s="12"/>
      <c r="N518" s="12"/>
      <c r="O518" s="12"/>
      <c r="P518" s="12"/>
    </row>
    <row r="519" spans="1:16">
      <c r="A519" s="12"/>
      <c r="B519" s="12"/>
      <c r="C519" s="12"/>
      <c r="D519" s="12"/>
      <c r="E519" s="12"/>
      <c r="F519" s="12"/>
      <c r="G519" s="12"/>
      <c r="H519" s="12"/>
      <c r="I519" s="12"/>
      <c r="J519" s="12"/>
      <c r="K519" s="12"/>
      <c r="L519" s="12"/>
      <c r="M519" s="12"/>
      <c r="N519" s="12"/>
      <c r="O519" s="12"/>
      <c r="P519" s="12"/>
    </row>
    <row r="520" spans="1:16">
      <c r="A520" s="12"/>
      <c r="B520" s="12"/>
      <c r="C520" s="12"/>
      <c r="D520" s="12"/>
      <c r="E520" s="12"/>
      <c r="F520" s="12"/>
      <c r="G520" s="12"/>
      <c r="H520" s="12"/>
      <c r="I520" s="12"/>
      <c r="J520" s="12"/>
      <c r="K520" s="12"/>
      <c r="L520" s="12"/>
      <c r="M520" s="12"/>
      <c r="N520" s="12"/>
      <c r="O520" s="12"/>
      <c r="P520" s="12"/>
    </row>
    <row r="521" spans="1:16">
      <c r="A521" s="12"/>
      <c r="B521" s="12"/>
      <c r="C521" s="12"/>
      <c r="D521" s="12"/>
      <c r="E521" s="12"/>
      <c r="F521" s="12"/>
      <c r="G521" s="12"/>
      <c r="H521" s="12"/>
      <c r="I521" s="12"/>
      <c r="J521" s="12"/>
      <c r="K521" s="12"/>
      <c r="L521" s="12"/>
      <c r="M521" s="12"/>
      <c r="N521" s="12"/>
      <c r="O521" s="12"/>
      <c r="P521" s="12"/>
    </row>
    <row r="522" spans="1:16">
      <c r="A522" s="12"/>
      <c r="B522" s="12"/>
      <c r="C522" s="12"/>
      <c r="D522" s="12"/>
      <c r="E522" s="12"/>
      <c r="F522" s="12"/>
      <c r="G522" s="12"/>
      <c r="H522" s="12"/>
      <c r="I522" s="12"/>
      <c r="J522" s="12"/>
      <c r="K522" s="12"/>
      <c r="L522" s="12"/>
      <c r="M522" s="12"/>
      <c r="N522" s="12"/>
      <c r="O522" s="12"/>
      <c r="P522" s="12"/>
    </row>
  </sheetData>
  <conditionalFormatting sqref="J2:J522">
    <cfRule type="expression" dxfId="2" priority="1">
      <formula>J2="Legendary"</formula>
    </cfRule>
    <cfRule type="expression" dxfId="1" priority="2">
      <formula>J2="Extraordinary"</formula>
    </cfRule>
    <cfRule type="expression" dxfId="0" priority="3">
      <formula>J2="Rare"</formula>
    </cfRule>
  </conditionalFormatting>
  <dataValidations count="4">
    <dataValidation type="list" sqref="I2:I522" xr:uid="{00000000-0002-0000-1100-000000000000}">
      <formula1>"Low,Medium,High,Exceptional"</formula1>
    </dataValidation>
    <dataValidation type="list" sqref="J2:J522" xr:uid="{00000000-0002-0000-1100-000001000000}">
      <formula1>"Common,Uncommon,Rare,Extraordinary,Legendary,Special / Non-economy"</formula1>
    </dataValidation>
    <dataValidation type="list" sqref="K2:K522" xr:uid="{00000000-0002-0000-1100-000002000000}">
      <formula1>"No,Maybe,Yes"</formula1>
    </dataValidation>
    <dataValidation type="list" sqref="N2:N522" xr:uid="{00000000-0002-0000-1100-000003000000}">
      <formula1>"Idea,Approved,Content Drafted,Art Drafted,Complete"</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26"/>
  <sheetViews>
    <sheetView workbookViewId="0"/>
  </sheetViews>
  <sheetFormatPr defaultRowHeight="14.25"/>
  <cols>
    <col min="1" max="1" width="12" customWidth="1"/>
    <col min="2" max="2" width="42" customWidth="1"/>
    <col min="3" max="3" width="18" customWidth="1"/>
    <col min="4" max="4" width="36" customWidth="1"/>
    <col min="5" max="5" width="28" customWidth="1"/>
    <col min="6" max="6" width="64" customWidth="1"/>
    <col min="7" max="7" width="13" customWidth="1"/>
    <col min="8" max="8" width="22" customWidth="1"/>
    <col min="9" max="9" width="16" customWidth="1"/>
    <col min="10" max="10" width="18" customWidth="1"/>
    <col min="11" max="11" width="13" customWidth="1"/>
    <col min="12" max="12" width="50" customWidth="1"/>
    <col min="13" max="13" width="54" customWidth="1"/>
    <col min="14" max="14" width="17" customWidth="1"/>
    <col min="15" max="15" width="60" customWidth="1"/>
    <col min="16" max="16" width="82" customWidth="1"/>
    <col min="17" max="20" width="18" customWidth="1"/>
    <col min="21" max="21" width="20" customWidth="1"/>
    <col min="22" max="22" width="21" customWidth="1"/>
    <col min="23" max="23" width="72" customWidth="1"/>
    <col min="24" max="24" width="18" customWidth="1"/>
  </cols>
  <sheetData>
    <row r="1" spans="1:24" ht="24" customHeight="1">
      <c r="A1" s="17" t="s">
        <v>0</v>
      </c>
      <c r="B1" s="17" t="s">
        <v>1</v>
      </c>
      <c r="C1" s="17" t="s">
        <v>2</v>
      </c>
      <c r="D1" s="17" t="s">
        <v>3</v>
      </c>
      <c r="E1" s="17" t="s">
        <v>4</v>
      </c>
      <c r="F1" s="17" t="s">
        <v>5</v>
      </c>
      <c r="G1" s="17" t="s">
        <v>6</v>
      </c>
      <c r="H1" s="17" t="s">
        <v>7</v>
      </c>
      <c r="I1" s="17" t="s">
        <v>8</v>
      </c>
      <c r="J1" s="17" t="s">
        <v>9</v>
      </c>
      <c r="K1" s="17" t="s">
        <v>10</v>
      </c>
      <c r="L1" s="17" t="s">
        <v>11</v>
      </c>
      <c r="M1" s="17" t="s">
        <v>12</v>
      </c>
      <c r="N1" s="17" t="s">
        <v>13</v>
      </c>
      <c r="O1" s="17" t="s">
        <v>14</v>
      </c>
      <c r="P1" s="18" t="s">
        <v>15</v>
      </c>
      <c r="Q1" s="29" t="s">
        <v>16</v>
      </c>
      <c r="R1" s="29" t="s">
        <v>17</v>
      </c>
      <c r="S1" s="29" t="s">
        <v>18</v>
      </c>
      <c r="T1" s="29" t="s">
        <v>19</v>
      </c>
      <c r="U1" s="29" t="s">
        <v>20</v>
      </c>
      <c r="V1" s="29" t="s">
        <v>21</v>
      </c>
      <c r="W1" s="29" t="s">
        <v>22</v>
      </c>
      <c r="X1" s="29" t="s">
        <v>23</v>
      </c>
    </row>
    <row r="2" spans="1:24" ht="42" customHeight="1">
      <c r="A2" s="12" t="s">
        <v>24</v>
      </c>
      <c r="B2" s="12" t="s">
        <v>25</v>
      </c>
      <c r="C2" s="12" t="s">
        <v>26</v>
      </c>
      <c r="D2" s="12" t="s">
        <v>27</v>
      </c>
      <c r="E2" s="12" t="s">
        <v>28</v>
      </c>
      <c r="F2" s="12" t="s">
        <v>29</v>
      </c>
      <c r="G2" s="12">
        <v>5</v>
      </c>
      <c r="H2" s="12" t="s">
        <v>30</v>
      </c>
      <c r="I2" s="12" t="s">
        <v>31</v>
      </c>
      <c r="J2" s="12" t="s">
        <v>32</v>
      </c>
      <c r="K2" s="12" t="s">
        <v>33</v>
      </c>
      <c r="L2" s="12" t="s">
        <v>34</v>
      </c>
      <c r="M2" s="12" t="s">
        <v>35</v>
      </c>
      <c r="N2" s="12" t="s">
        <v>36</v>
      </c>
      <c r="O2" s="12"/>
      <c r="P2" s="12"/>
      <c r="Q2" s="30">
        <v>10</v>
      </c>
      <c r="R2" s="30">
        <v>9.6</v>
      </c>
      <c r="S2" s="30">
        <v>8.8000000000000007</v>
      </c>
      <c r="T2" s="30">
        <v>8.5</v>
      </c>
      <c r="U2" s="30">
        <f t="shared" ref="U2:U33" si="0">ROUND(Q2*4+R2*3+S2*2+T2,1)</f>
        <v>94.9</v>
      </c>
      <c r="V2" s="12" t="str">
        <f>IF(U2&gt;='Rarity Calibration'!$E$4,"Legendary",IF(U2&gt;='Rarity Calibration'!$E$5,"Extraordinary",IF(U2&gt;='Rarity Calibration'!$E$6,"Rare",IF(U2&gt;='Rarity Calibration'!$E$7,"Uncommon","Common"))))</f>
        <v>Legendary</v>
      </c>
      <c r="W2" s="12" t="s">
        <v>37</v>
      </c>
      <c r="X2" s="12"/>
    </row>
    <row r="3" spans="1:24" ht="42" customHeight="1">
      <c r="A3" s="12" t="s">
        <v>38</v>
      </c>
      <c r="B3" s="12" t="s">
        <v>39</v>
      </c>
      <c r="C3" s="12" t="s">
        <v>26</v>
      </c>
      <c r="D3" s="12" t="s">
        <v>27</v>
      </c>
      <c r="E3" s="12" t="s">
        <v>28</v>
      </c>
      <c r="F3" s="12" t="s">
        <v>40</v>
      </c>
      <c r="G3" s="12">
        <v>5</v>
      </c>
      <c r="H3" s="12" t="s">
        <v>30</v>
      </c>
      <c r="I3" s="12" t="s">
        <v>31</v>
      </c>
      <c r="J3" s="12" t="s">
        <v>32</v>
      </c>
      <c r="K3" s="12" t="s">
        <v>33</v>
      </c>
      <c r="L3" s="12" t="s">
        <v>41</v>
      </c>
      <c r="M3" s="12" t="s">
        <v>42</v>
      </c>
      <c r="N3" s="12" t="s">
        <v>36</v>
      </c>
      <c r="O3" s="12"/>
      <c r="P3" s="12"/>
      <c r="Q3" s="30">
        <v>9.8000000000000007</v>
      </c>
      <c r="R3" s="30">
        <v>9.1999999999999993</v>
      </c>
      <c r="S3" s="30">
        <v>8.3000000000000007</v>
      </c>
      <c r="T3" s="30">
        <v>8</v>
      </c>
      <c r="U3" s="30">
        <f t="shared" si="0"/>
        <v>91.4</v>
      </c>
      <c r="V3" s="12" t="str">
        <f>IF(U3&gt;='Rarity Calibration'!$E$4,"Legendary",IF(U3&gt;='Rarity Calibration'!$E$5,"Extraordinary",IF(U3&gt;='Rarity Calibration'!$E$6,"Rare",IF(U3&gt;='Rarity Calibration'!$E$7,"Uncommon","Common"))))</f>
        <v>Legendary</v>
      </c>
      <c r="W3" s="12" t="s">
        <v>43</v>
      </c>
      <c r="X3" s="12"/>
    </row>
    <row r="4" spans="1:24" ht="42" customHeight="1">
      <c r="A4" s="12" t="s">
        <v>44</v>
      </c>
      <c r="B4" s="12" t="s">
        <v>45</v>
      </c>
      <c r="C4" s="12" t="s">
        <v>26</v>
      </c>
      <c r="D4" s="12" t="s">
        <v>27</v>
      </c>
      <c r="E4" s="12" t="s">
        <v>28</v>
      </c>
      <c r="F4" s="12" t="s">
        <v>46</v>
      </c>
      <c r="G4" s="12">
        <v>5</v>
      </c>
      <c r="H4" s="12" t="s">
        <v>30</v>
      </c>
      <c r="I4" s="12" t="s">
        <v>31</v>
      </c>
      <c r="J4" s="12" t="s">
        <v>47</v>
      </c>
      <c r="K4" s="12" t="s">
        <v>33</v>
      </c>
      <c r="L4" s="12" t="s">
        <v>48</v>
      </c>
      <c r="M4" s="12" t="s">
        <v>49</v>
      </c>
      <c r="N4" s="12" t="s">
        <v>36</v>
      </c>
      <c r="O4" s="12"/>
      <c r="P4" s="12"/>
      <c r="Q4" s="30">
        <v>9.6</v>
      </c>
      <c r="R4" s="30">
        <v>9</v>
      </c>
      <c r="S4" s="30">
        <v>8</v>
      </c>
      <c r="T4" s="30">
        <v>7.8</v>
      </c>
      <c r="U4" s="30">
        <f t="shared" si="0"/>
        <v>89.2</v>
      </c>
      <c r="V4" s="12" t="str">
        <f>IF(U4&gt;='Rarity Calibration'!$E$4,"Legendary",IF(U4&gt;='Rarity Calibration'!$E$5,"Extraordinary",IF(U4&gt;='Rarity Calibration'!$E$6,"Rare",IF(U4&gt;='Rarity Calibration'!$E$7,"Uncommon","Common"))))</f>
        <v>Legendary</v>
      </c>
      <c r="W4" s="12" t="s">
        <v>50</v>
      </c>
      <c r="X4" s="12"/>
    </row>
    <row r="5" spans="1:24" ht="42" customHeight="1">
      <c r="A5" s="12" t="s">
        <v>51</v>
      </c>
      <c r="B5" s="12" t="s">
        <v>52</v>
      </c>
      <c r="C5" s="12" t="s">
        <v>26</v>
      </c>
      <c r="D5" s="12" t="s">
        <v>27</v>
      </c>
      <c r="E5" s="12" t="s">
        <v>28</v>
      </c>
      <c r="F5" s="12" t="s">
        <v>53</v>
      </c>
      <c r="G5" s="12">
        <v>5</v>
      </c>
      <c r="H5" s="12" t="s">
        <v>30</v>
      </c>
      <c r="I5" s="12" t="s">
        <v>31</v>
      </c>
      <c r="J5" s="12" t="s">
        <v>47</v>
      </c>
      <c r="K5" s="12" t="s">
        <v>33</v>
      </c>
      <c r="L5" s="12" t="s">
        <v>54</v>
      </c>
      <c r="M5" s="12" t="s">
        <v>55</v>
      </c>
      <c r="N5" s="12" t="s">
        <v>36</v>
      </c>
      <c r="O5" s="12"/>
      <c r="P5" s="12"/>
      <c r="Q5" s="30">
        <v>9.5</v>
      </c>
      <c r="R5" s="30">
        <v>9</v>
      </c>
      <c r="S5" s="30">
        <v>7.8</v>
      </c>
      <c r="T5" s="30">
        <v>8</v>
      </c>
      <c r="U5" s="30">
        <f t="shared" si="0"/>
        <v>88.6</v>
      </c>
      <c r="V5" s="12" t="str">
        <f>IF(U5&gt;='Rarity Calibration'!$E$4,"Legendary",IF(U5&gt;='Rarity Calibration'!$E$5,"Extraordinary",IF(U5&gt;='Rarity Calibration'!$E$6,"Rare",IF(U5&gt;='Rarity Calibration'!$E$7,"Uncommon","Common"))))</f>
        <v>Extraordinary</v>
      </c>
      <c r="W5" s="12" t="s">
        <v>56</v>
      </c>
      <c r="X5" s="12"/>
    </row>
    <row r="6" spans="1:24" ht="42" customHeight="1">
      <c r="A6" s="12" t="s">
        <v>57</v>
      </c>
      <c r="B6" s="12" t="s">
        <v>58</v>
      </c>
      <c r="C6" s="12" t="s">
        <v>26</v>
      </c>
      <c r="D6" s="12" t="s">
        <v>27</v>
      </c>
      <c r="E6" s="12" t="s">
        <v>28</v>
      </c>
      <c r="F6" s="12" t="s">
        <v>59</v>
      </c>
      <c r="G6" s="12">
        <v>5</v>
      </c>
      <c r="H6" s="12" t="s">
        <v>30</v>
      </c>
      <c r="I6" s="12" t="s">
        <v>31</v>
      </c>
      <c r="J6" s="12" t="s">
        <v>32</v>
      </c>
      <c r="K6" s="12" t="s">
        <v>33</v>
      </c>
      <c r="L6" s="12" t="s">
        <v>60</v>
      </c>
      <c r="M6" s="12" t="s">
        <v>61</v>
      </c>
      <c r="N6" s="12" t="s">
        <v>36</v>
      </c>
      <c r="O6" s="12"/>
      <c r="P6" s="12"/>
      <c r="Q6" s="30">
        <v>9.4</v>
      </c>
      <c r="R6" s="30">
        <v>8.5</v>
      </c>
      <c r="S6" s="30">
        <v>7.8</v>
      </c>
      <c r="T6" s="30">
        <v>7.2</v>
      </c>
      <c r="U6" s="30">
        <f t="shared" si="0"/>
        <v>85.9</v>
      </c>
      <c r="V6" s="12" t="str">
        <f>IF(U6&gt;='Rarity Calibration'!$E$4,"Legendary",IF(U6&gt;='Rarity Calibration'!$E$5,"Extraordinary",IF(U6&gt;='Rarity Calibration'!$E$6,"Rare",IF(U6&gt;='Rarity Calibration'!$E$7,"Uncommon","Common"))))</f>
        <v>Extraordinary</v>
      </c>
      <c r="W6" s="12" t="s">
        <v>62</v>
      </c>
      <c r="X6" s="12"/>
    </row>
    <row r="7" spans="1:24" ht="42" customHeight="1">
      <c r="A7" s="12" t="s">
        <v>63</v>
      </c>
      <c r="B7" s="12" t="s">
        <v>64</v>
      </c>
      <c r="C7" s="12" t="s">
        <v>26</v>
      </c>
      <c r="D7" s="12" t="s">
        <v>27</v>
      </c>
      <c r="E7" s="12" t="s">
        <v>28</v>
      </c>
      <c r="F7" s="12" t="s">
        <v>65</v>
      </c>
      <c r="G7" s="12">
        <v>5</v>
      </c>
      <c r="H7" s="12" t="s">
        <v>30</v>
      </c>
      <c r="I7" s="12" t="s">
        <v>31</v>
      </c>
      <c r="J7" s="12" t="s">
        <v>32</v>
      </c>
      <c r="K7" s="12" t="s">
        <v>33</v>
      </c>
      <c r="L7" s="12" t="s">
        <v>66</v>
      </c>
      <c r="M7" s="12" t="s">
        <v>67</v>
      </c>
      <c r="N7" s="12" t="s">
        <v>36</v>
      </c>
      <c r="O7" s="12"/>
      <c r="P7" s="12"/>
      <c r="Q7" s="30">
        <v>9.6</v>
      </c>
      <c r="R7" s="30">
        <v>8.6999999999999993</v>
      </c>
      <c r="S7" s="30">
        <v>8</v>
      </c>
      <c r="T7" s="30">
        <v>7.6</v>
      </c>
      <c r="U7" s="30">
        <f t="shared" si="0"/>
        <v>88.1</v>
      </c>
      <c r="V7" s="12" t="str">
        <f>IF(U7&gt;='Rarity Calibration'!$E$4,"Legendary",IF(U7&gt;='Rarity Calibration'!$E$5,"Extraordinary",IF(U7&gt;='Rarity Calibration'!$E$6,"Rare",IF(U7&gt;='Rarity Calibration'!$E$7,"Uncommon","Common"))))</f>
        <v>Extraordinary</v>
      </c>
      <c r="W7" s="12" t="s">
        <v>68</v>
      </c>
      <c r="X7" s="12"/>
    </row>
    <row r="8" spans="1:24" ht="42" customHeight="1">
      <c r="A8" s="12" t="s">
        <v>69</v>
      </c>
      <c r="B8" s="12" t="s">
        <v>70</v>
      </c>
      <c r="C8" s="12" t="s">
        <v>26</v>
      </c>
      <c r="D8" s="12" t="s">
        <v>27</v>
      </c>
      <c r="E8" s="12" t="s">
        <v>71</v>
      </c>
      <c r="F8" s="12" t="s">
        <v>72</v>
      </c>
      <c r="G8" s="12">
        <v>5</v>
      </c>
      <c r="H8" s="12" t="s">
        <v>30</v>
      </c>
      <c r="I8" s="12" t="s">
        <v>73</v>
      </c>
      <c r="J8" s="12" t="s">
        <v>74</v>
      </c>
      <c r="K8" s="12" t="s">
        <v>75</v>
      </c>
      <c r="L8" s="12" t="s">
        <v>76</v>
      </c>
      <c r="M8" s="12" t="s">
        <v>77</v>
      </c>
      <c r="N8" s="12" t="s">
        <v>36</v>
      </c>
      <c r="O8" s="12"/>
      <c r="P8" s="12" t="s">
        <v>78</v>
      </c>
      <c r="Q8" s="30">
        <v>9.3000000000000007</v>
      </c>
      <c r="R8" s="30">
        <v>9.5</v>
      </c>
      <c r="S8" s="30">
        <v>8.5</v>
      </c>
      <c r="T8" s="30">
        <v>9</v>
      </c>
      <c r="U8" s="30">
        <f t="shared" si="0"/>
        <v>91.7</v>
      </c>
      <c r="V8" s="12" t="str">
        <f>IF(U8&gt;='Rarity Calibration'!$E$4,"Legendary",IF(U8&gt;='Rarity Calibration'!$E$5,"Extraordinary",IF(U8&gt;='Rarity Calibration'!$E$6,"Rare",IF(U8&gt;='Rarity Calibration'!$E$7,"Uncommon","Common"))))</f>
        <v>Legendary</v>
      </c>
      <c r="W8" s="12" t="s">
        <v>79</v>
      </c>
      <c r="X8" s="12"/>
    </row>
    <row r="9" spans="1:24" ht="42" customHeight="1">
      <c r="A9" s="12" t="s">
        <v>80</v>
      </c>
      <c r="B9" s="12" t="s">
        <v>81</v>
      </c>
      <c r="C9" s="12" t="s">
        <v>26</v>
      </c>
      <c r="D9" s="12" t="s">
        <v>27</v>
      </c>
      <c r="E9" s="12" t="s">
        <v>28</v>
      </c>
      <c r="F9" s="12" t="s">
        <v>82</v>
      </c>
      <c r="G9" s="12">
        <v>5</v>
      </c>
      <c r="H9" s="12" t="s">
        <v>30</v>
      </c>
      <c r="I9" s="12" t="s">
        <v>31</v>
      </c>
      <c r="J9" s="12" t="s">
        <v>83</v>
      </c>
      <c r="K9" s="12" t="s">
        <v>33</v>
      </c>
      <c r="L9" s="12" t="s">
        <v>84</v>
      </c>
      <c r="M9" s="12" t="s">
        <v>85</v>
      </c>
      <c r="N9" s="12" t="s">
        <v>36</v>
      </c>
      <c r="O9" s="12"/>
      <c r="P9" s="12"/>
      <c r="Q9" s="30">
        <v>9.1</v>
      </c>
      <c r="R9" s="30">
        <v>9</v>
      </c>
      <c r="S9" s="30">
        <v>8.5</v>
      </c>
      <c r="T9" s="30">
        <v>8.5</v>
      </c>
      <c r="U9" s="30">
        <f t="shared" si="0"/>
        <v>88.9</v>
      </c>
      <c r="V9" s="12" t="str">
        <f>IF(U9&gt;='Rarity Calibration'!$E$4,"Legendary",IF(U9&gt;='Rarity Calibration'!$E$5,"Extraordinary",IF(U9&gt;='Rarity Calibration'!$E$6,"Rare",IF(U9&gt;='Rarity Calibration'!$E$7,"Uncommon","Common"))))</f>
        <v>Extraordinary</v>
      </c>
      <c r="W9" s="12" t="s">
        <v>86</v>
      </c>
      <c r="X9" s="12"/>
    </row>
    <row r="10" spans="1:24" ht="42" customHeight="1">
      <c r="A10" s="12" t="s">
        <v>87</v>
      </c>
      <c r="B10" s="12" t="s">
        <v>88</v>
      </c>
      <c r="C10" s="12" t="s">
        <v>26</v>
      </c>
      <c r="D10" s="12" t="s">
        <v>27</v>
      </c>
      <c r="E10" s="12" t="s">
        <v>28</v>
      </c>
      <c r="F10" s="12" t="s">
        <v>89</v>
      </c>
      <c r="G10" s="12">
        <v>5</v>
      </c>
      <c r="H10" s="12" t="s">
        <v>30</v>
      </c>
      <c r="I10" s="12" t="s">
        <v>73</v>
      </c>
      <c r="J10" s="12" t="s">
        <v>47</v>
      </c>
      <c r="K10" s="12" t="s">
        <v>75</v>
      </c>
      <c r="L10" s="12" t="s">
        <v>90</v>
      </c>
      <c r="M10" s="12" t="s">
        <v>91</v>
      </c>
      <c r="N10" s="12" t="s">
        <v>36</v>
      </c>
      <c r="O10" s="12"/>
      <c r="P10" s="12"/>
      <c r="Q10" s="30">
        <v>8.9</v>
      </c>
      <c r="R10" s="30">
        <v>7</v>
      </c>
      <c r="S10" s="30">
        <v>5.7</v>
      </c>
      <c r="T10" s="30">
        <v>5.7</v>
      </c>
      <c r="U10" s="30">
        <f t="shared" si="0"/>
        <v>73.7</v>
      </c>
      <c r="V10" s="12" t="str">
        <f>IF(U10&gt;='Rarity Calibration'!$E$4,"Legendary",IF(U10&gt;='Rarity Calibration'!$E$5,"Extraordinary",IF(U10&gt;='Rarity Calibration'!$E$6,"Rare",IF(U10&gt;='Rarity Calibration'!$E$7,"Uncommon","Common"))))</f>
        <v>Uncommon</v>
      </c>
      <c r="W10" s="12" t="s">
        <v>92</v>
      </c>
      <c r="X10" s="12"/>
    </row>
    <row r="11" spans="1:24" ht="42" customHeight="1">
      <c r="A11" s="12" t="s">
        <v>93</v>
      </c>
      <c r="B11" s="12" t="s">
        <v>94</v>
      </c>
      <c r="C11" s="12" t="s">
        <v>26</v>
      </c>
      <c r="D11" s="12" t="s">
        <v>27</v>
      </c>
      <c r="E11" s="12" t="s">
        <v>28</v>
      </c>
      <c r="F11" s="12" t="s">
        <v>95</v>
      </c>
      <c r="G11" s="12">
        <v>5</v>
      </c>
      <c r="H11" s="12" t="s">
        <v>30</v>
      </c>
      <c r="I11" s="12" t="s">
        <v>31</v>
      </c>
      <c r="J11" s="12" t="s">
        <v>47</v>
      </c>
      <c r="K11" s="12" t="s">
        <v>33</v>
      </c>
      <c r="L11" s="12" t="s">
        <v>96</v>
      </c>
      <c r="M11" s="12" t="s">
        <v>97</v>
      </c>
      <c r="N11" s="12" t="s">
        <v>36</v>
      </c>
      <c r="O11" s="12"/>
      <c r="P11" s="12"/>
      <c r="Q11" s="30">
        <v>8.8000000000000007</v>
      </c>
      <c r="R11" s="30">
        <v>8.4</v>
      </c>
      <c r="S11" s="30">
        <v>5.7</v>
      </c>
      <c r="T11" s="30">
        <v>5.7</v>
      </c>
      <c r="U11" s="30">
        <f t="shared" si="0"/>
        <v>77.5</v>
      </c>
      <c r="V11" s="12" t="str">
        <f>IF(U11&gt;='Rarity Calibration'!$E$4,"Legendary",IF(U11&gt;='Rarity Calibration'!$E$5,"Extraordinary",IF(U11&gt;='Rarity Calibration'!$E$6,"Rare",IF(U11&gt;='Rarity Calibration'!$E$7,"Uncommon","Common"))))</f>
        <v>Rare</v>
      </c>
      <c r="W11" s="12" t="s">
        <v>98</v>
      </c>
      <c r="X11" s="12"/>
    </row>
    <row r="12" spans="1:24" ht="42" customHeight="1">
      <c r="A12" s="12" t="s">
        <v>99</v>
      </c>
      <c r="B12" s="12" t="s">
        <v>100</v>
      </c>
      <c r="C12" s="12" t="s">
        <v>26</v>
      </c>
      <c r="D12" s="12" t="s">
        <v>27</v>
      </c>
      <c r="E12" s="12" t="s">
        <v>28</v>
      </c>
      <c r="F12" s="12" t="s">
        <v>101</v>
      </c>
      <c r="G12" s="12">
        <v>5</v>
      </c>
      <c r="H12" s="12" t="s">
        <v>30</v>
      </c>
      <c r="I12" s="12" t="s">
        <v>73</v>
      </c>
      <c r="J12" s="12" t="s">
        <v>47</v>
      </c>
      <c r="K12" s="12" t="s">
        <v>75</v>
      </c>
      <c r="L12" s="12" t="s">
        <v>102</v>
      </c>
      <c r="M12" s="12" t="s">
        <v>103</v>
      </c>
      <c r="N12" s="12" t="s">
        <v>36</v>
      </c>
      <c r="O12" s="12"/>
      <c r="P12" s="12"/>
      <c r="Q12" s="30">
        <v>8.1999999999999993</v>
      </c>
      <c r="R12" s="30">
        <v>7</v>
      </c>
      <c r="S12" s="30">
        <v>5.7</v>
      </c>
      <c r="T12" s="30">
        <v>5.7</v>
      </c>
      <c r="U12" s="30">
        <f t="shared" si="0"/>
        <v>70.900000000000006</v>
      </c>
      <c r="V12" s="12" t="str">
        <f>IF(U12&gt;='Rarity Calibration'!$E$4,"Legendary",IF(U12&gt;='Rarity Calibration'!$E$5,"Extraordinary",IF(U12&gt;='Rarity Calibration'!$E$6,"Rare",IF(U12&gt;='Rarity Calibration'!$E$7,"Uncommon","Common"))))</f>
        <v>Uncommon</v>
      </c>
      <c r="W12" s="12" t="s">
        <v>104</v>
      </c>
      <c r="X12" s="12"/>
    </row>
    <row r="13" spans="1:24" ht="42" customHeight="1">
      <c r="A13" s="12" t="s">
        <v>105</v>
      </c>
      <c r="B13" s="12" t="s">
        <v>106</v>
      </c>
      <c r="C13" s="12" t="s">
        <v>26</v>
      </c>
      <c r="D13" s="12" t="s">
        <v>27</v>
      </c>
      <c r="E13" s="12" t="s">
        <v>28</v>
      </c>
      <c r="F13" s="12" t="s">
        <v>107</v>
      </c>
      <c r="G13" s="12">
        <v>5</v>
      </c>
      <c r="H13" s="12" t="s">
        <v>30</v>
      </c>
      <c r="I13" s="12" t="s">
        <v>31</v>
      </c>
      <c r="J13" s="12" t="s">
        <v>47</v>
      </c>
      <c r="K13" s="12" t="s">
        <v>33</v>
      </c>
      <c r="L13" s="12" t="s">
        <v>108</v>
      </c>
      <c r="M13" s="12" t="s">
        <v>109</v>
      </c>
      <c r="N13" s="12" t="s">
        <v>36</v>
      </c>
      <c r="O13" s="12"/>
      <c r="P13" s="12"/>
      <c r="Q13" s="30">
        <v>8.8000000000000007</v>
      </c>
      <c r="R13" s="30">
        <v>8.3000000000000007</v>
      </c>
      <c r="S13" s="30">
        <v>7.3</v>
      </c>
      <c r="T13" s="30">
        <v>7.2</v>
      </c>
      <c r="U13" s="30">
        <f t="shared" si="0"/>
        <v>81.900000000000006</v>
      </c>
      <c r="V13" s="12" t="str">
        <f>IF(U13&gt;='Rarity Calibration'!$E$4,"Legendary",IF(U13&gt;='Rarity Calibration'!$E$5,"Extraordinary",IF(U13&gt;='Rarity Calibration'!$E$6,"Rare",IF(U13&gt;='Rarity Calibration'!$E$7,"Uncommon","Common"))))</f>
        <v>Rare</v>
      </c>
      <c r="W13" s="12" t="s">
        <v>110</v>
      </c>
      <c r="X13" s="12"/>
    </row>
    <row r="14" spans="1:24" ht="42" customHeight="1">
      <c r="A14" s="12" t="s">
        <v>111</v>
      </c>
      <c r="B14" s="12" t="s">
        <v>112</v>
      </c>
      <c r="C14" s="12" t="s">
        <v>26</v>
      </c>
      <c r="D14" s="12" t="s">
        <v>27</v>
      </c>
      <c r="E14" s="12" t="s">
        <v>28</v>
      </c>
      <c r="F14" s="12" t="s">
        <v>113</v>
      </c>
      <c r="G14" s="12">
        <v>5</v>
      </c>
      <c r="H14" s="12" t="s">
        <v>30</v>
      </c>
      <c r="I14" s="12" t="s">
        <v>31</v>
      </c>
      <c r="J14" s="12" t="s">
        <v>74</v>
      </c>
      <c r="K14" s="12" t="s">
        <v>33</v>
      </c>
      <c r="L14" s="12" t="s">
        <v>114</v>
      </c>
      <c r="M14" s="12" t="s">
        <v>115</v>
      </c>
      <c r="N14" s="12" t="s">
        <v>36</v>
      </c>
      <c r="O14" s="12"/>
      <c r="P14" s="12"/>
      <c r="Q14" s="30">
        <v>8.9</v>
      </c>
      <c r="R14" s="30">
        <v>9.1</v>
      </c>
      <c r="S14" s="30">
        <v>8.3000000000000007</v>
      </c>
      <c r="T14" s="30">
        <v>8.5</v>
      </c>
      <c r="U14" s="30">
        <f t="shared" si="0"/>
        <v>88</v>
      </c>
      <c r="V14" s="12" t="str">
        <f>IF(U14&gt;='Rarity Calibration'!$E$4,"Legendary",IF(U14&gt;='Rarity Calibration'!$E$5,"Extraordinary",IF(U14&gt;='Rarity Calibration'!$E$6,"Rare",IF(U14&gt;='Rarity Calibration'!$E$7,"Uncommon","Common"))))</f>
        <v>Extraordinary</v>
      </c>
      <c r="W14" s="12" t="s">
        <v>116</v>
      </c>
      <c r="X14" s="12"/>
    </row>
    <row r="15" spans="1:24" ht="42" customHeight="1">
      <c r="A15" s="12" t="s">
        <v>117</v>
      </c>
      <c r="B15" s="12" t="s">
        <v>118</v>
      </c>
      <c r="C15" s="12" t="s">
        <v>26</v>
      </c>
      <c r="D15" s="12" t="s">
        <v>27</v>
      </c>
      <c r="E15" s="12" t="s">
        <v>28</v>
      </c>
      <c r="F15" s="12" t="s">
        <v>119</v>
      </c>
      <c r="G15" s="12">
        <v>5</v>
      </c>
      <c r="H15" s="12" t="s">
        <v>30</v>
      </c>
      <c r="I15" s="12" t="s">
        <v>31</v>
      </c>
      <c r="J15" s="12" t="s">
        <v>74</v>
      </c>
      <c r="K15" s="12" t="s">
        <v>33</v>
      </c>
      <c r="L15" s="12" t="s">
        <v>120</v>
      </c>
      <c r="M15" s="12" t="s">
        <v>121</v>
      </c>
      <c r="N15" s="12" t="s">
        <v>36</v>
      </c>
      <c r="O15" s="12"/>
      <c r="P15" s="12"/>
      <c r="Q15" s="30">
        <v>8.6999999999999993</v>
      </c>
      <c r="R15" s="30">
        <v>8.4</v>
      </c>
      <c r="S15" s="30">
        <v>5.7</v>
      </c>
      <c r="T15" s="30">
        <v>5.7</v>
      </c>
      <c r="U15" s="30">
        <f t="shared" si="0"/>
        <v>77.099999999999994</v>
      </c>
      <c r="V15" s="12" t="str">
        <f>IF(U15&gt;='Rarity Calibration'!$E$4,"Legendary",IF(U15&gt;='Rarity Calibration'!$E$5,"Extraordinary",IF(U15&gt;='Rarity Calibration'!$E$6,"Rare",IF(U15&gt;='Rarity Calibration'!$E$7,"Uncommon","Common"))))</f>
        <v>Rare</v>
      </c>
      <c r="W15" s="12" t="s">
        <v>122</v>
      </c>
      <c r="X15" s="12"/>
    </row>
    <row r="16" spans="1:24" ht="42" customHeight="1">
      <c r="A16" s="12" t="s">
        <v>123</v>
      </c>
      <c r="B16" s="12" t="s">
        <v>124</v>
      </c>
      <c r="C16" s="12" t="s">
        <v>26</v>
      </c>
      <c r="D16" s="12" t="s">
        <v>27</v>
      </c>
      <c r="E16" s="12" t="s">
        <v>28</v>
      </c>
      <c r="F16" s="12" t="s">
        <v>125</v>
      </c>
      <c r="G16" s="12">
        <v>5</v>
      </c>
      <c r="H16" s="12" t="s">
        <v>30</v>
      </c>
      <c r="I16" s="12" t="s">
        <v>31</v>
      </c>
      <c r="J16" s="12" t="s">
        <v>74</v>
      </c>
      <c r="K16" s="12" t="s">
        <v>33</v>
      </c>
      <c r="L16" s="12" t="s">
        <v>126</v>
      </c>
      <c r="M16" s="12" t="s">
        <v>127</v>
      </c>
      <c r="N16" s="12" t="s">
        <v>36</v>
      </c>
      <c r="O16" s="12"/>
      <c r="P16" s="12"/>
      <c r="Q16" s="30">
        <v>8.6</v>
      </c>
      <c r="R16" s="30">
        <v>8.4</v>
      </c>
      <c r="S16" s="30">
        <v>5.7</v>
      </c>
      <c r="T16" s="30">
        <v>5.7</v>
      </c>
      <c r="U16" s="30">
        <f t="shared" si="0"/>
        <v>76.7</v>
      </c>
      <c r="V16" s="12" t="str">
        <f>IF(U16&gt;='Rarity Calibration'!$E$4,"Legendary",IF(U16&gt;='Rarity Calibration'!$E$5,"Extraordinary",IF(U16&gt;='Rarity Calibration'!$E$6,"Rare",IF(U16&gt;='Rarity Calibration'!$E$7,"Uncommon","Common"))))</f>
        <v>Uncommon</v>
      </c>
      <c r="W16" s="12" t="s">
        <v>128</v>
      </c>
      <c r="X16" s="12"/>
    </row>
    <row r="17" spans="1:24" ht="42" customHeight="1">
      <c r="A17" s="12" t="s">
        <v>129</v>
      </c>
      <c r="B17" s="12" t="s">
        <v>130</v>
      </c>
      <c r="C17" s="12" t="s">
        <v>26</v>
      </c>
      <c r="D17" s="12" t="s">
        <v>27</v>
      </c>
      <c r="E17" s="12" t="s">
        <v>28</v>
      </c>
      <c r="F17" s="12" t="s">
        <v>131</v>
      </c>
      <c r="G17" s="12">
        <v>5</v>
      </c>
      <c r="H17" s="12" t="s">
        <v>30</v>
      </c>
      <c r="I17" s="12" t="s">
        <v>31</v>
      </c>
      <c r="J17" s="12" t="s">
        <v>47</v>
      </c>
      <c r="K17" s="12" t="s">
        <v>33</v>
      </c>
      <c r="L17" s="12" t="s">
        <v>132</v>
      </c>
      <c r="M17" s="12" t="s">
        <v>133</v>
      </c>
      <c r="N17" s="12" t="s">
        <v>36</v>
      </c>
      <c r="O17" s="12"/>
      <c r="P17" s="12" t="s">
        <v>134</v>
      </c>
      <c r="Q17" s="30">
        <v>8.3000000000000007</v>
      </c>
      <c r="R17" s="30">
        <v>8.4</v>
      </c>
      <c r="S17" s="30">
        <v>5.7</v>
      </c>
      <c r="T17" s="30">
        <v>5.7</v>
      </c>
      <c r="U17" s="30">
        <f t="shared" si="0"/>
        <v>75.5</v>
      </c>
      <c r="V17" s="12" t="str">
        <f>IF(U17&gt;='Rarity Calibration'!$E$4,"Legendary",IF(U17&gt;='Rarity Calibration'!$E$5,"Extraordinary",IF(U17&gt;='Rarity Calibration'!$E$6,"Rare",IF(U17&gt;='Rarity Calibration'!$E$7,"Uncommon","Common"))))</f>
        <v>Uncommon</v>
      </c>
      <c r="W17" s="12" t="s">
        <v>135</v>
      </c>
      <c r="X17" s="12"/>
    </row>
    <row r="18" spans="1:24" ht="42" customHeight="1">
      <c r="A18" s="12" t="s">
        <v>136</v>
      </c>
      <c r="B18" s="12" t="s">
        <v>137</v>
      </c>
      <c r="C18" s="12" t="s">
        <v>26</v>
      </c>
      <c r="D18" s="12" t="s">
        <v>27</v>
      </c>
      <c r="E18" s="12" t="s">
        <v>28</v>
      </c>
      <c r="F18" s="12" t="s">
        <v>138</v>
      </c>
      <c r="G18" s="12">
        <v>5</v>
      </c>
      <c r="H18" s="12" t="s">
        <v>30</v>
      </c>
      <c r="I18" s="12" t="s">
        <v>31</v>
      </c>
      <c r="J18" s="12" t="s">
        <v>47</v>
      </c>
      <c r="K18" s="12" t="s">
        <v>33</v>
      </c>
      <c r="L18" s="12" t="s">
        <v>139</v>
      </c>
      <c r="M18" s="12" t="s">
        <v>140</v>
      </c>
      <c r="N18" s="12" t="s">
        <v>36</v>
      </c>
      <c r="O18" s="12"/>
      <c r="P18" s="12"/>
      <c r="Q18" s="30">
        <v>8.8000000000000007</v>
      </c>
      <c r="R18" s="30">
        <v>8.8000000000000007</v>
      </c>
      <c r="S18" s="30">
        <v>8</v>
      </c>
      <c r="T18" s="30">
        <v>7.8</v>
      </c>
      <c r="U18" s="30">
        <f t="shared" si="0"/>
        <v>85.4</v>
      </c>
      <c r="V18" s="12" t="str">
        <f>IF(U18&gt;='Rarity Calibration'!$E$4,"Legendary",IF(U18&gt;='Rarity Calibration'!$E$5,"Extraordinary",IF(U18&gt;='Rarity Calibration'!$E$6,"Rare",IF(U18&gt;='Rarity Calibration'!$E$7,"Uncommon","Common"))))</f>
        <v>Extraordinary</v>
      </c>
      <c r="W18" s="12" t="s">
        <v>141</v>
      </c>
      <c r="X18" s="12"/>
    </row>
    <row r="19" spans="1:24" ht="42" customHeight="1">
      <c r="A19" s="12" t="s">
        <v>142</v>
      </c>
      <c r="B19" s="12" t="s">
        <v>143</v>
      </c>
      <c r="C19" s="12" t="s">
        <v>26</v>
      </c>
      <c r="D19" s="12" t="s">
        <v>27</v>
      </c>
      <c r="E19" s="12" t="s">
        <v>28</v>
      </c>
      <c r="F19" s="12" t="s">
        <v>144</v>
      </c>
      <c r="G19" s="12">
        <v>5</v>
      </c>
      <c r="H19" s="12" t="s">
        <v>30</v>
      </c>
      <c r="I19" s="12" t="s">
        <v>73</v>
      </c>
      <c r="J19" s="12" t="s">
        <v>47</v>
      </c>
      <c r="K19" s="12" t="s">
        <v>75</v>
      </c>
      <c r="L19" s="12" t="s">
        <v>145</v>
      </c>
      <c r="M19" s="12" t="s">
        <v>146</v>
      </c>
      <c r="N19" s="12" t="s">
        <v>36</v>
      </c>
      <c r="O19" s="12"/>
      <c r="P19" s="12"/>
      <c r="Q19" s="30">
        <v>8.1</v>
      </c>
      <c r="R19" s="30">
        <v>7</v>
      </c>
      <c r="S19" s="30">
        <v>5.7</v>
      </c>
      <c r="T19" s="30">
        <v>5.7</v>
      </c>
      <c r="U19" s="30">
        <f t="shared" si="0"/>
        <v>70.5</v>
      </c>
      <c r="V19" s="12" t="str">
        <f>IF(U19&gt;='Rarity Calibration'!$E$4,"Legendary",IF(U19&gt;='Rarity Calibration'!$E$5,"Extraordinary",IF(U19&gt;='Rarity Calibration'!$E$6,"Rare",IF(U19&gt;='Rarity Calibration'!$E$7,"Uncommon","Common"))))</f>
        <v>Uncommon</v>
      </c>
      <c r="W19" s="12" t="s">
        <v>147</v>
      </c>
      <c r="X19" s="12"/>
    </row>
    <row r="20" spans="1:24" ht="42" customHeight="1">
      <c r="A20" s="12" t="s">
        <v>148</v>
      </c>
      <c r="B20" s="12" t="s">
        <v>149</v>
      </c>
      <c r="C20" s="12" t="s">
        <v>26</v>
      </c>
      <c r="D20" s="12" t="s">
        <v>27</v>
      </c>
      <c r="E20" s="12" t="s">
        <v>28</v>
      </c>
      <c r="F20" s="12" t="s">
        <v>150</v>
      </c>
      <c r="G20" s="12">
        <v>5</v>
      </c>
      <c r="H20" s="12" t="s">
        <v>30</v>
      </c>
      <c r="I20" s="12" t="s">
        <v>31</v>
      </c>
      <c r="J20" s="12" t="s">
        <v>47</v>
      </c>
      <c r="K20" s="12" t="s">
        <v>33</v>
      </c>
      <c r="L20" s="12" t="s">
        <v>151</v>
      </c>
      <c r="M20" s="12" t="s">
        <v>152</v>
      </c>
      <c r="N20" s="12" t="s">
        <v>36</v>
      </c>
      <c r="O20" s="12"/>
      <c r="P20" s="12"/>
      <c r="Q20" s="30">
        <v>8.3000000000000007</v>
      </c>
      <c r="R20" s="30">
        <v>8.4</v>
      </c>
      <c r="S20" s="30">
        <v>5.7</v>
      </c>
      <c r="T20" s="30">
        <v>5.7</v>
      </c>
      <c r="U20" s="30">
        <f t="shared" si="0"/>
        <v>75.5</v>
      </c>
      <c r="V20" s="12" t="str">
        <f>IF(U20&gt;='Rarity Calibration'!$E$4,"Legendary",IF(U20&gt;='Rarity Calibration'!$E$5,"Extraordinary",IF(U20&gt;='Rarity Calibration'!$E$6,"Rare",IF(U20&gt;='Rarity Calibration'!$E$7,"Uncommon","Common"))))</f>
        <v>Uncommon</v>
      </c>
      <c r="W20" s="12" t="s">
        <v>135</v>
      </c>
      <c r="X20" s="12"/>
    </row>
    <row r="21" spans="1:24" ht="42" customHeight="1">
      <c r="A21" s="12" t="s">
        <v>153</v>
      </c>
      <c r="B21" s="12" t="s">
        <v>154</v>
      </c>
      <c r="C21" s="12" t="s">
        <v>26</v>
      </c>
      <c r="D21" s="12" t="s">
        <v>27</v>
      </c>
      <c r="E21" s="12" t="s">
        <v>28</v>
      </c>
      <c r="F21" s="12" t="s">
        <v>155</v>
      </c>
      <c r="G21" s="12">
        <v>5</v>
      </c>
      <c r="H21" s="12" t="s">
        <v>30</v>
      </c>
      <c r="I21" s="12" t="s">
        <v>73</v>
      </c>
      <c r="J21" s="12" t="s">
        <v>47</v>
      </c>
      <c r="K21" s="12" t="s">
        <v>75</v>
      </c>
      <c r="L21" s="12" t="s">
        <v>156</v>
      </c>
      <c r="M21" s="12" t="s">
        <v>157</v>
      </c>
      <c r="N21" s="12" t="s">
        <v>36</v>
      </c>
      <c r="O21" s="12"/>
      <c r="P21" s="12"/>
      <c r="Q21" s="30">
        <v>8.3000000000000007</v>
      </c>
      <c r="R21" s="30">
        <v>7</v>
      </c>
      <c r="S21" s="30">
        <v>6.4</v>
      </c>
      <c r="T21" s="30">
        <v>5.7</v>
      </c>
      <c r="U21" s="30">
        <f t="shared" si="0"/>
        <v>72.7</v>
      </c>
      <c r="V21" s="12" t="str">
        <f>IF(U21&gt;='Rarity Calibration'!$E$4,"Legendary",IF(U21&gt;='Rarity Calibration'!$E$5,"Extraordinary",IF(U21&gt;='Rarity Calibration'!$E$6,"Rare",IF(U21&gt;='Rarity Calibration'!$E$7,"Uncommon","Common"))))</f>
        <v>Uncommon</v>
      </c>
      <c r="W21" s="12" t="s">
        <v>158</v>
      </c>
      <c r="X21" s="12"/>
    </row>
    <row r="22" spans="1:24" ht="42" customHeight="1">
      <c r="A22" s="12" t="s">
        <v>159</v>
      </c>
      <c r="B22" s="12" t="s">
        <v>160</v>
      </c>
      <c r="C22" s="12" t="s">
        <v>26</v>
      </c>
      <c r="D22" s="12" t="s">
        <v>27</v>
      </c>
      <c r="E22" s="12" t="s">
        <v>28</v>
      </c>
      <c r="F22" s="12" t="s">
        <v>161</v>
      </c>
      <c r="G22" s="12">
        <v>5</v>
      </c>
      <c r="H22" s="12" t="s">
        <v>30</v>
      </c>
      <c r="I22" s="12" t="s">
        <v>73</v>
      </c>
      <c r="J22" s="12" t="s">
        <v>47</v>
      </c>
      <c r="K22" s="12" t="s">
        <v>75</v>
      </c>
      <c r="L22" s="12" t="s">
        <v>162</v>
      </c>
      <c r="M22" s="12" t="s">
        <v>163</v>
      </c>
      <c r="N22" s="12" t="s">
        <v>36</v>
      </c>
      <c r="O22" s="12"/>
      <c r="P22" s="12"/>
      <c r="Q22" s="30">
        <v>8.3000000000000007</v>
      </c>
      <c r="R22" s="30">
        <v>7</v>
      </c>
      <c r="S22" s="30">
        <v>5.7</v>
      </c>
      <c r="T22" s="30">
        <v>5.7</v>
      </c>
      <c r="U22" s="30">
        <f t="shared" si="0"/>
        <v>71.3</v>
      </c>
      <c r="V22" s="12" t="str">
        <f>IF(U22&gt;='Rarity Calibration'!$E$4,"Legendary",IF(U22&gt;='Rarity Calibration'!$E$5,"Extraordinary",IF(U22&gt;='Rarity Calibration'!$E$6,"Rare",IF(U22&gt;='Rarity Calibration'!$E$7,"Uncommon","Common"))))</f>
        <v>Uncommon</v>
      </c>
      <c r="W22" s="12" t="s">
        <v>164</v>
      </c>
      <c r="X22" s="12"/>
    </row>
    <row r="23" spans="1:24" ht="42" customHeight="1">
      <c r="A23" s="12" t="s">
        <v>165</v>
      </c>
      <c r="B23" s="12" t="s">
        <v>166</v>
      </c>
      <c r="C23" s="12" t="s">
        <v>26</v>
      </c>
      <c r="D23" s="12" t="s">
        <v>27</v>
      </c>
      <c r="E23" s="12" t="s">
        <v>28</v>
      </c>
      <c r="F23" s="12" t="s">
        <v>167</v>
      </c>
      <c r="G23" s="12">
        <v>4</v>
      </c>
      <c r="H23" s="12" t="s">
        <v>168</v>
      </c>
      <c r="I23" s="12" t="s">
        <v>73</v>
      </c>
      <c r="J23" s="12" t="s">
        <v>169</v>
      </c>
      <c r="K23" s="12" t="s">
        <v>75</v>
      </c>
      <c r="L23" s="12" t="s">
        <v>170</v>
      </c>
      <c r="M23" s="12" t="s">
        <v>171</v>
      </c>
      <c r="N23" s="12" t="s">
        <v>36</v>
      </c>
      <c r="O23" s="12"/>
      <c r="P23" s="12"/>
      <c r="Q23" s="30">
        <v>7.8</v>
      </c>
      <c r="R23" s="30">
        <v>7</v>
      </c>
      <c r="S23" s="30">
        <v>5.7</v>
      </c>
      <c r="T23" s="30">
        <v>5.7</v>
      </c>
      <c r="U23" s="30">
        <f t="shared" si="0"/>
        <v>69.3</v>
      </c>
      <c r="V23" s="12" t="str">
        <f>IF(U23&gt;='Rarity Calibration'!$E$4,"Legendary",IF(U23&gt;='Rarity Calibration'!$E$5,"Extraordinary",IF(U23&gt;='Rarity Calibration'!$E$6,"Rare",IF(U23&gt;='Rarity Calibration'!$E$7,"Uncommon","Common"))))</f>
        <v>Uncommon</v>
      </c>
      <c r="W23" s="12" t="s">
        <v>172</v>
      </c>
      <c r="X23" s="12"/>
    </row>
    <row r="24" spans="1:24" ht="42" customHeight="1">
      <c r="A24" s="12" t="s">
        <v>173</v>
      </c>
      <c r="B24" s="12" t="s">
        <v>174</v>
      </c>
      <c r="C24" s="12" t="s">
        <v>26</v>
      </c>
      <c r="D24" s="12" t="s">
        <v>27</v>
      </c>
      <c r="E24" s="12" t="s">
        <v>28</v>
      </c>
      <c r="F24" s="12" t="s">
        <v>175</v>
      </c>
      <c r="G24" s="12">
        <v>4</v>
      </c>
      <c r="H24" s="12" t="s">
        <v>168</v>
      </c>
      <c r="I24" s="12" t="s">
        <v>31</v>
      </c>
      <c r="J24" s="12" t="s">
        <v>74</v>
      </c>
      <c r="K24" s="12" t="s">
        <v>33</v>
      </c>
      <c r="L24" s="12" t="s">
        <v>176</v>
      </c>
      <c r="M24" s="12" t="s">
        <v>177</v>
      </c>
      <c r="N24" s="12" t="s">
        <v>36</v>
      </c>
      <c r="O24" s="12"/>
      <c r="P24" s="12"/>
      <c r="Q24" s="30">
        <v>8</v>
      </c>
      <c r="R24" s="30">
        <v>8.4</v>
      </c>
      <c r="S24" s="30">
        <v>5.7</v>
      </c>
      <c r="T24" s="30">
        <v>5.7</v>
      </c>
      <c r="U24" s="30">
        <f t="shared" si="0"/>
        <v>74.3</v>
      </c>
      <c r="V24" s="12" t="str">
        <f>IF(U24&gt;='Rarity Calibration'!$E$4,"Legendary",IF(U24&gt;='Rarity Calibration'!$E$5,"Extraordinary",IF(U24&gt;='Rarity Calibration'!$E$6,"Rare",IF(U24&gt;='Rarity Calibration'!$E$7,"Uncommon","Common"))))</f>
        <v>Uncommon</v>
      </c>
      <c r="W24" s="12" t="s">
        <v>178</v>
      </c>
      <c r="X24" s="12"/>
    </row>
    <row r="25" spans="1:24" ht="42" customHeight="1">
      <c r="A25" s="12" t="s">
        <v>179</v>
      </c>
      <c r="B25" s="12" t="s">
        <v>180</v>
      </c>
      <c r="C25" s="12" t="s">
        <v>26</v>
      </c>
      <c r="D25" s="12" t="s">
        <v>27</v>
      </c>
      <c r="E25" s="12" t="s">
        <v>28</v>
      </c>
      <c r="F25" s="12" t="s">
        <v>181</v>
      </c>
      <c r="G25" s="12">
        <v>4</v>
      </c>
      <c r="H25" s="12" t="s">
        <v>168</v>
      </c>
      <c r="I25" s="12" t="s">
        <v>73</v>
      </c>
      <c r="J25" s="12" t="s">
        <v>83</v>
      </c>
      <c r="K25" s="12" t="s">
        <v>75</v>
      </c>
      <c r="L25" s="12" t="s">
        <v>182</v>
      </c>
      <c r="M25" s="12" t="s">
        <v>183</v>
      </c>
      <c r="N25" s="12" t="s">
        <v>36</v>
      </c>
      <c r="O25" s="12"/>
      <c r="P25" s="12"/>
      <c r="Q25" s="30">
        <v>6.8</v>
      </c>
      <c r="R25" s="30">
        <v>7</v>
      </c>
      <c r="S25" s="30">
        <v>5.7</v>
      </c>
      <c r="T25" s="30">
        <v>5.7</v>
      </c>
      <c r="U25" s="30">
        <f t="shared" si="0"/>
        <v>65.3</v>
      </c>
      <c r="V25" s="12" t="str">
        <f>IF(U25&gt;='Rarity Calibration'!$E$4,"Legendary",IF(U25&gt;='Rarity Calibration'!$E$5,"Extraordinary",IF(U25&gt;='Rarity Calibration'!$E$6,"Rare",IF(U25&gt;='Rarity Calibration'!$E$7,"Uncommon","Common"))))</f>
        <v>Common</v>
      </c>
      <c r="W25" s="12" t="s">
        <v>184</v>
      </c>
      <c r="X25" s="12"/>
    </row>
    <row r="26" spans="1:24" ht="42" customHeight="1">
      <c r="A26" s="12" t="s">
        <v>185</v>
      </c>
      <c r="B26" s="12" t="s">
        <v>186</v>
      </c>
      <c r="C26" s="12" t="s">
        <v>26</v>
      </c>
      <c r="D26" s="12" t="s">
        <v>27</v>
      </c>
      <c r="E26" s="12" t="s">
        <v>28</v>
      </c>
      <c r="F26" s="12" t="s">
        <v>187</v>
      </c>
      <c r="G26" s="12">
        <v>4</v>
      </c>
      <c r="H26" s="12" t="s">
        <v>168</v>
      </c>
      <c r="I26" s="12" t="s">
        <v>73</v>
      </c>
      <c r="J26" s="12" t="s">
        <v>74</v>
      </c>
      <c r="K26" s="12" t="s">
        <v>75</v>
      </c>
      <c r="L26" s="12" t="s">
        <v>188</v>
      </c>
      <c r="M26" s="12" t="s">
        <v>189</v>
      </c>
      <c r="N26" s="12" t="s">
        <v>36</v>
      </c>
      <c r="O26" s="12"/>
      <c r="P26" s="12"/>
      <c r="Q26" s="30">
        <v>8.3000000000000007</v>
      </c>
      <c r="R26" s="30">
        <v>7</v>
      </c>
      <c r="S26" s="30">
        <v>7.1</v>
      </c>
      <c r="T26" s="30">
        <v>5.7</v>
      </c>
      <c r="U26" s="30">
        <f t="shared" si="0"/>
        <v>74.099999999999994</v>
      </c>
      <c r="V26" s="12" t="str">
        <f>IF(U26&gt;='Rarity Calibration'!$E$4,"Legendary",IF(U26&gt;='Rarity Calibration'!$E$5,"Extraordinary",IF(U26&gt;='Rarity Calibration'!$E$6,"Rare",IF(U26&gt;='Rarity Calibration'!$E$7,"Uncommon","Common"))))</f>
        <v>Uncommon</v>
      </c>
      <c r="W26" s="12" t="s">
        <v>190</v>
      </c>
      <c r="X26" s="12"/>
    </row>
    <row r="27" spans="1:24" ht="42" customHeight="1">
      <c r="A27" s="12" t="s">
        <v>191</v>
      </c>
      <c r="B27" s="12" t="s">
        <v>192</v>
      </c>
      <c r="C27" s="12" t="s">
        <v>26</v>
      </c>
      <c r="D27" s="12" t="s">
        <v>27</v>
      </c>
      <c r="E27" s="12" t="s">
        <v>28</v>
      </c>
      <c r="F27" s="12" t="s">
        <v>193</v>
      </c>
      <c r="G27" s="12">
        <v>4</v>
      </c>
      <c r="H27" s="12" t="s">
        <v>168</v>
      </c>
      <c r="I27" s="12" t="s">
        <v>73</v>
      </c>
      <c r="J27" s="12" t="s">
        <v>83</v>
      </c>
      <c r="K27" s="12" t="s">
        <v>75</v>
      </c>
      <c r="L27" s="12" t="s">
        <v>194</v>
      </c>
      <c r="M27" s="12" t="s">
        <v>195</v>
      </c>
      <c r="N27" s="12" t="s">
        <v>36</v>
      </c>
      <c r="O27" s="12"/>
      <c r="P27" s="12"/>
      <c r="Q27" s="30">
        <v>8</v>
      </c>
      <c r="R27" s="30">
        <v>7</v>
      </c>
      <c r="S27" s="30">
        <v>5.7</v>
      </c>
      <c r="T27" s="30">
        <v>5.7</v>
      </c>
      <c r="U27" s="30">
        <f t="shared" si="0"/>
        <v>70.099999999999994</v>
      </c>
      <c r="V27" s="12" t="str">
        <f>IF(U27&gt;='Rarity Calibration'!$E$4,"Legendary",IF(U27&gt;='Rarity Calibration'!$E$5,"Extraordinary",IF(U27&gt;='Rarity Calibration'!$E$6,"Rare",IF(U27&gt;='Rarity Calibration'!$E$7,"Uncommon","Common"))))</f>
        <v>Uncommon</v>
      </c>
      <c r="W27" s="12" t="s">
        <v>196</v>
      </c>
      <c r="X27" s="12"/>
    </row>
    <row r="28" spans="1:24" ht="42" customHeight="1">
      <c r="A28" s="12" t="s">
        <v>197</v>
      </c>
      <c r="B28" s="12" t="s">
        <v>198</v>
      </c>
      <c r="C28" s="12" t="s">
        <v>26</v>
      </c>
      <c r="D28" s="12" t="s">
        <v>27</v>
      </c>
      <c r="E28" s="12" t="s">
        <v>28</v>
      </c>
      <c r="F28" s="12" t="s">
        <v>199</v>
      </c>
      <c r="G28" s="12">
        <v>4</v>
      </c>
      <c r="H28" s="12" t="s">
        <v>168</v>
      </c>
      <c r="I28" s="12" t="s">
        <v>73</v>
      </c>
      <c r="J28" s="12" t="s">
        <v>74</v>
      </c>
      <c r="K28" s="12" t="s">
        <v>75</v>
      </c>
      <c r="L28" s="12" t="s">
        <v>200</v>
      </c>
      <c r="M28" s="12" t="s">
        <v>201</v>
      </c>
      <c r="N28" s="12" t="s">
        <v>36</v>
      </c>
      <c r="O28" s="12"/>
      <c r="P28" s="12"/>
      <c r="Q28" s="30">
        <v>8.1</v>
      </c>
      <c r="R28" s="30">
        <v>7</v>
      </c>
      <c r="S28" s="30">
        <v>5.7</v>
      </c>
      <c r="T28" s="30">
        <v>5.7</v>
      </c>
      <c r="U28" s="30">
        <f t="shared" si="0"/>
        <v>70.5</v>
      </c>
      <c r="V28" s="12" t="str">
        <f>IF(U28&gt;='Rarity Calibration'!$E$4,"Legendary",IF(U28&gt;='Rarity Calibration'!$E$5,"Extraordinary",IF(U28&gt;='Rarity Calibration'!$E$6,"Rare",IF(U28&gt;='Rarity Calibration'!$E$7,"Uncommon","Common"))))</f>
        <v>Uncommon</v>
      </c>
      <c r="W28" s="12" t="s">
        <v>147</v>
      </c>
      <c r="X28" s="12"/>
    </row>
    <row r="29" spans="1:24" ht="42" customHeight="1">
      <c r="A29" s="12" t="s">
        <v>202</v>
      </c>
      <c r="B29" s="12" t="s">
        <v>203</v>
      </c>
      <c r="C29" s="12" t="s">
        <v>26</v>
      </c>
      <c r="D29" s="12" t="s">
        <v>27</v>
      </c>
      <c r="E29" s="12" t="s">
        <v>28</v>
      </c>
      <c r="F29" s="12" t="s">
        <v>204</v>
      </c>
      <c r="G29" s="12">
        <v>4</v>
      </c>
      <c r="H29" s="12" t="s">
        <v>168</v>
      </c>
      <c r="I29" s="12" t="s">
        <v>73</v>
      </c>
      <c r="J29" s="12" t="s">
        <v>74</v>
      </c>
      <c r="K29" s="12" t="s">
        <v>75</v>
      </c>
      <c r="L29" s="12" t="s">
        <v>205</v>
      </c>
      <c r="M29" s="12" t="s">
        <v>206</v>
      </c>
      <c r="N29" s="12" t="s">
        <v>36</v>
      </c>
      <c r="O29" s="12"/>
      <c r="P29" s="12"/>
      <c r="Q29" s="30">
        <v>6.8</v>
      </c>
      <c r="R29" s="30">
        <v>7</v>
      </c>
      <c r="S29" s="30">
        <v>5.7</v>
      </c>
      <c r="T29" s="30">
        <v>5.7</v>
      </c>
      <c r="U29" s="30">
        <f t="shared" si="0"/>
        <v>65.3</v>
      </c>
      <c r="V29" s="12" t="str">
        <f>IF(U29&gt;='Rarity Calibration'!$E$4,"Legendary",IF(U29&gt;='Rarity Calibration'!$E$5,"Extraordinary",IF(U29&gt;='Rarity Calibration'!$E$6,"Rare",IF(U29&gt;='Rarity Calibration'!$E$7,"Uncommon","Common"))))</f>
        <v>Common</v>
      </c>
      <c r="W29" s="12" t="s">
        <v>184</v>
      </c>
      <c r="X29" s="12"/>
    </row>
    <row r="30" spans="1:24" ht="42" customHeight="1">
      <c r="A30" s="12" t="s">
        <v>207</v>
      </c>
      <c r="B30" s="12" t="s">
        <v>208</v>
      </c>
      <c r="C30" s="12" t="s">
        <v>26</v>
      </c>
      <c r="D30" s="12" t="s">
        <v>27</v>
      </c>
      <c r="E30" s="12" t="s">
        <v>28</v>
      </c>
      <c r="F30" s="12" t="s">
        <v>209</v>
      </c>
      <c r="G30" s="12">
        <v>4</v>
      </c>
      <c r="H30" s="12" t="s">
        <v>168</v>
      </c>
      <c r="I30" s="12" t="s">
        <v>73</v>
      </c>
      <c r="J30" s="12" t="s">
        <v>74</v>
      </c>
      <c r="K30" s="12" t="s">
        <v>75</v>
      </c>
      <c r="L30" s="12" t="s">
        <v>210</v>
      </c>
      <c r="M30" s="12" t="s">
        <v>211</v>
      </c>
      <c r="N30" s="12" t="s">
        <v>36</v>
      </c>
      <c r="O30" s="12"/>
      <c r="P30" s="12"/>
      <c r="Q30" s="30">
        <v>6.8</v>
      </c>
      <c r="R30" s="30">
        <v>7</v>
      </c>
      <c r="S30" s="30">
        <v>5.7</v>
      </c>
      <c r="T30" s="30">
        <v>5.7</v>
      </c>
      <c r="U30" s="30">
        <f t="shared" si="0"/>
        <v>65.3</v>
      </c>
      <c r="V30" s="12" t="str">
        <f>IF(U30&gt;='Rarity Calibration'!$E$4,"Legendary",IF(U30&gt;='Rarity Calibration'!$E$5,"Extraordinary",IF(U30&gt;='Rarity Calibration'!$E$6,"Rare",IF(U30&gt;='Rarity Calibration'!$E$7,"Uncommon","Common"))))</f>
        <v>Common</v>
      </c>
      <c r="W30" s="12" t="s">
        <v>184</v>
      </c>
      <c r="X30" s="12"/>
    </row>
    <row r="31" spans="1:24" ht="42" customHeight="1">
      <c r="A31" s="12" t="s">
        <v>212</v>
      </c>
      <c r="B31" s="12" t="s">
        <v>213</v>
      </c>
      <c r="C31" s="12" t="s">
        <v>26</v>
      </c>
      <c r="D31" s="12" t="s">
        <v>27</v>
      </c>
      <c r="E31" s="12" t="s">
        <v>28</v>
      </c>
      <c r="F31" s="12" t="s">
        <v>214</v>
      </c>
      <c r="G31" s="12">
        <v>4</v>
      </c>
      <c r="H31" s="12" t="s">
        <v>168</v>
      </c>
      <c r="I31" s="12" t="s">
        <v>73</v>
      </c>
      <c r="J31" s="12" t="s">
        <v>74</v>
      </c>
      <c r="K31" s="12" t="s">
        <v>75</v>
      </c>
      <c r="L31" s="12" t="s">
        <v>215</v>
      </c>
      <c r="M31" s="12" t="s">
        <v>216</v>
      </c>
      <c r="N31" s="12" t="s">
        <v>36</v>
      </c>
      <c r="O31" s="12"/>
      <c r="P31" s="12"/>
      <c r="Q31" s="30">
        <v>6.8</v>
      </c>
      <c r="R31" s="30">
        <v>7</v>
      </c>
      <c r="S31" s="30">
        <v>5.7</v>
      </c>
      <c r="T31" s="30">
        <v>5.7</v>
      </c>
      <c r="U31" s="30">
        <f t="shared" si="0"/>
        <v>65.3</v>
      </c>
      <c r="V31" s="12" t="str">
        <f>IF(U31&gt;='Rarity Calibration'!$E$4,"Legendary",IF(U31&gt;='Rarity Calibration'!$E$5,"Extraordinary",IF(U31&gt;='Rarity Calibration'!$E$6,"Rare",IF(U31&gt;='Rarity Calibration'!$E$7,"Uncommon","Common"))))</f>
        <v>Common</v>
      </c>
      <c r="W31" s="12" t="s">
        <v>184</v>
      </c>
      <c r="X31" s="12"/>
    </row>
    <row r="32" spans="1:24" ht="42" customHeight="1">
      <c r="A32" s="12" t="s">
        <v>217</v>
      </c>
      <c r="B32" s="12" t="s">
        <v>218</v>
      </c>
      <c r="C32" s="12" t="s">
        <v>26</v>
      </c>
      <c r="D32" s="12" t="s">
        <v>27</v>
      </c>
      <c r="E32" s="12" t="s">
        <v>28</v>
      </c>
      <c r="F32" s="12" t="s">
        <v>219</v>
      </c>
      <c r="G32" s="12">
        <v>4</v>
      </c>
      <c r="H32" s="12" t="s">
        <v>168</v>
      </c>
      <c r="I32" s="12" t="s">
        <v>31</v>
      </c>
      <c r="J32" s="12" t="s">
        <v>74</v>
      </c>
      <c r="K32" s="12" t="s">
        <v>33</v>
      </c>
      <c r="L32" s="12" t="s">
        <v>220</v>
      </c>
      <c r="M32" s="12" t="s">
        <v>221</v>
      </c>
      <c r="N32" s="12" t="s">
        <v>36</v>
      </c>
      <c r="O32" s="12"/>
      <c r="P32" s="12"/>
      <c r="Q32" s="30">
        <v>6.8</v>
      </c>
      <c r="R32" s="30">
        <v>8.4</v>
      </c>
      <c r="S32" s="30">
        <v>5.7</v>
      </c>
      <c r="T32" s="30">
        <v>5.7</v>
      </c>
      <c r="U32" s="30">
        <f t="shared" si="0"/>
        <v>69.5</v>
      </c>
      <c r="V32" s="12" t="str">
        <f>IF(U32&gt;='Rarity Calibration'!$E$4,"Legendary",IF(U32&gt;='Rarity Calibration'!$E$5,"Extraordinary",IF(U32&gt;='Rarity Calibration'!$E$6,"Rare",IF(U32&gt;='Rarity Calibration'!$E$7,"Uncommon","Common"))))</f>
        <v>Uncommon</v>
      </c>
      <c r="W32" s="12" t="s">
        <v>222</v>
      </c>
      <c r="X32" s="12"/>
    </row>
    <row r="33" spans="1:24" ht="42" customHeight="1">
      <c r="A33" s="12" t="s">
        <v>223</v>
      </c>
      <c r="B33" s="12" t="s">
        <v>224</v>
      </c>
      <c r="C33" s="12" t="s">
        <v>26</v>
      </c>
      <c r="D33" s="12" t="s">
        <v>27</v>
      </c>
      <c r="E33" s="12" t="s">
        <v>28</v>
      </c>
      <c r="F33" s="12" t="s">
        <v>225</v>
      </c>
      <c r="G33" s="12">
        <v>4</v>
      </c>
      <c r="H33" s="12" t="s">
        <v>168</v>
      </c>
      <c r="I33" s="12" t="s">
        <v>73</v>
      </c>
      <c r="J33" s="12" t="s">
        <v>74</v>
      </c>
      <c r="K33" s="12" t="s">
        <v>75</v>
      </c>
      <c r="L33" s="12" t="s">
        <v>226</v>
      </c>
      <c r="M33" s="12" t="s">
        <v>227</v>
      </c>
      <c r="N33" s="12" t="s">
        <v>36</v>
      </c>
      <c r="O33" s="12"/>
      <c r="P33" s="12"/>
      <c r="Q33" s="30">
        <v>6.8</v>
      </c>
      <c r="R33" s="30">
        <v>7</v>
      </c>
      <c r="S33" s="30">
        <v>5.7</v>
      </c>
      <c r="T33" s="30">
        <v>5.7</v>
      </c>
      <c r="U33" s="30">
        <f t="shared" si="0"/>
        <v>65.3</v>
      </c>
      <c r="V33" s="12" t="str">
        <f>IF(U33&gt;='Rarity Calibration'!$E$4,"Legendary",IF(U33&gt;='Rarity Calibration'!$E$5,"Extraordinary",IF(U33&gt;='Rarity Calibration'!$E$6,"Rare",IF(U33&gt;='Rarity Calibration'!$E$7,"Uncommon","Common"))))</f>
        <v>Common</v>
      </c>
      <c r="W33" s="12" t="s">
        <v>184</v>
      </c>
      <c r="X33" s="12"/>
    </row>
    <row r="34" spans="1:24" ht="42" customHeight="1">
      <c r="A34" s="12" t="s">
        <v>228</v>
      </c>
      <c r="B34" s="12" t="s">
        <v>229</v>
      </c>
      <c r="C34" s="12" t="s">
        <v>26</v>
      </c>
      <c r="D34" s="12" t="s">
        <v>27</v>
      </c>
      <c r="E34" s="12" t="s">
        <v>28</v>
      </c>
      <c r="F34" s="12" t="s">
        <v>230</v>
      </c>
      <c r="G34" s="12">
        <v>4</v>
      </c>
      <c r="H34" s="12" t="s">
        <v>168</v>
      </c>
      <c r="I34" s="12" t="s">
        <v>73</v>
      </c>
      <c r="J34" s="12" t="s">
        <v>74</v>
      </c>
      <c r="K34" s="12" t="s">
        <v>75</v>
      </c>
      <c r="L34" s="12" t="s">
        <v>231</v>
      </c>
      <c r="M34" s="12" t="s">
        <v>232</v>
      </c>
      <c r="N34" s="12" t="s">
        <v>36</v>
      </c>
      <c r="O34" s="12"/>
      <c r="P34" s="12"/>
      <c r="Q34" s="30">
        <v>6.8</v>
      </c>
      <c r="R34" s="30">
        <v>7</v>
      </c>
      <c r="S34" s="30">
        <v>5.7</v>
      </c>
      <c r="T34" s="30">
        <v>5.7</v>
      </c>
      <c r="U34" s="30">
        <f t="shared" ref="U34:U65" si="1">ROUND(Q34*4+R34*3+S34*2+T34,1)</f>
        <v>65.3</v>
      </c>
      <c r="V34" s="12" t="str">
        <f>IF(U34&gt;='Rarity Calibration'!$E$4,"Legendary",IF(U34&gt;='Rarity Calibration'!$E$5,"Extraordinary",IF(U34&gt;='Rarity Calibration'!$E$6,"Rare",IF(U34&gt;='Rarity Calibration'!$E$7,"Uncommon","Common"))))</f>
        <v>Common</v>
      </c>
      <c r="W34" s="12" t="s">
        <v>184</v>
      </c>
      <c r="X34" s="12"/>
    </row>
    <row r="35" spans="1:24" ht="42" customHeight="1">
      <c r="A35" s="12" t="s">
        <v>233</v>
      </c>
      <c r="B35" s="12" t="s">
        <v>234</v>
      </c>
      <c r="C35" s="12" t="s">
        <v>26</v>
      </c>
      <c r="D35" s="12" t="s">
        <v>27</v>
      </c>
      <c r="E35" s="12" t="s">
        <v>28</v>
      </c>
      <c r="F35" s="12" t="s">
        <v>235</v>
      </c>
      <c r="G35" s="12">
        <v>4</v>
      </c>
      <c r="H35" s="12" t="s">
        <v>168</v>
      </c>
      <c r="I35" s="12" t="s">
        <v>73</v>
      </c>
      <c r="J35" s="12" t="s">
        <v>74</v>
      </c>
      <c r="K35" s="12" t="s">
        <v>75</v>
      </c>
      <c r="L35" s="12" t="s">
        <v>236</v>
      </c>
      <c r="M35" s="12" t="s">
        <v>237</v>
      </c>
      <c r="N35" s="12" t="s">
        <v>36</v>
      </c>
      <c r="O35" s="12"/>
      <c r="P35" s="12"/>
      <c r="Q35" s="30">
        <v>6.8</v>
      </c>
      <c r="R35" s="30">
        <v>7</v>
      </c>
      <c r="S35" s="30">
        <v>5.7</v>
      </c>
      <c r="T35" s="30">
        <v>5.7</v>
      </c>
      <c r="U35" s="30">
        <f t="shared" si="1"/>
        <v>65.3</v>
      </c>
      <c r="V35" s="12" t="str">
        <f>IF(U35&gt;='Rarity Calibration'!$E$4,"Legendary",IF(U35&gt;='Rarity Calibration'!$E$5,"Extraordinary",IF(U35&gt;='Rarity Calibration'!$E$6,"Rare",IF(U35&gt;='Rarity Calibration'!$E$7,"Uncommon","Common"))))</f>
        <v>Common</v>
      </c>
      <c r="W35" s="12" t="s">
        <v>184</v>
      </c>
      <c r="X35" s="12"/>
    </row>
    <row r="36" spans="1:24" ht="42" customHeight="1">
      <c r="A36" s="12" t="s">
        <v>238</v>
      </c>
      <c r="B36" s="12" t="s">
        <v>239</v>
      </c>
      <c r="C36" s="12" t="s">
        <v>26</v>
      </c>
      <c r="D36" s="12" t="s">
        <v>27</v>
      </c>
      <c r="E36" s="12" t="s">
        <v>28</v>
      </c>
      <c r="F36" s="12" t="s">
        <v>240</v>
      </c>
      <c r="G36" s="12">
        <v>4</v>
      </c>
      <c r="H36" s="12" t="s">
        <v>168</v>
      </c>
      <c r="I36" s="12" t="s">
        <v>73</v>
      </c>
      <c r="J36" s="12" t="s">
        <v>74</v>
      </c>
      <c r="K36" s="12" t="s">
        <v>75</v>
      </c>
      <c r="L36" s="12" t="s">
        <v>241</v>
      </c>
      <c r="M36" s="12" t="s">
        <v>242</v>
      </c>
      <c r="N36" s="12" t="s">
        <v>36</v>
      </c>
      <c r="O36" s="12"/>
      <c r="P36" s="12"/>
      <c r="Q36" s="30">
        <v>6.8</v>
      </c>
      <c r="R36" s="30">
        <v>7</v>
      </c>
      <c r="S36" s="30">
        <v>5.7</v>
      </c>
      <c r="T36" s="30">
        <v>5.7</v>
      </c>
      <c r="U36" s="30">
        <f t="shared" si="1"/>
        <v>65.3</v>
      </c>
      <c r="V36" s="12" t="str">
        <f>IF(U36&gt;='Rarity Calibration'!$E$4,"Legendary",IF(U36&gt;='Rarity Calibration'!$E$5,"Extraordinary",IF(U36&gt;='Rarity Calibration'!$E$6,"Rare",IF(U36&gt;='Rarity Calibration'!$E$7,"Uncommon","Common"))))</f>
        <v>Common</v>
      </c>
      <c r="W36" s="12" t="s">
        <v>184</v>
      </c>
      <c r="X36" s="12"/>
    </row>
    <row r="37" spans="1:24" ht="42" customHeight="1">
      <c r="A37" s="12" t="s">
        <v>243</v>
      </c>
      <c r="B37" s="12" t="s">
        <v>244</v>
      </c>
      <c r="C37" s="12" t="s">
        <v>26</v>
      </c>
      <c r="D37" s="12" t="s">
        <v>27</v>
      </c>
      <c r="E37" s="12" t="s">
        <v>28</v>
      </c>
      <c r="F37" s="12" t="s">
        <v>245</v>
      </c>
      <c r="G37" s="12">
        <v>4</v>
      </c>
      <c r="H37" s="12" t="s">
        <v>168</v>
      </c>
      <c r="I37" s="12" t="s">
        <v>73</v>
      </c>
      <c r="J37" s="12" t="s">
        <v>74</v>
      </c>
      <c r="K37" s="12" t="s">
        <v>75</v>
      </c>
      <c r="L37" s="12" t="s">
        <v>246</v>
      </c>
      <c r="M37" s="12" t="s">
        <v>247</v>
      </c>
      <c r="N37" s="12" t="s">
        <v>36</v>
      </c>
      <c r="O37" s="12"/>
      <c r="P37" s="12" t="s">
        <v>248</v>
      </c>
      <c r="Q37" s="30">
        <v>6.8</v>
      </c>
      <c r="R37" s="30">
        <v>7</v>
      </c>
      <c r="S37" s="30">
        <v>5.7</v>
      </c>
      <c r="T37" s="30">
        <v>5.7</v>
      </c>
      <c r="U37" s="30">
        <f t="shared" si="1"/>
        <v>65.3</v>
      </c>
      <c r="V37" s="12" t="str">
        <f>IF(U37&gt;='Rarity Calibration'!$E$4,"Legendary",IF(U37&gt;='Rarity Calibration'!$E$5,"Extraordinary",IF(U37&gt;='Rarity Calibration'!$E$6,"Rare",IF(U37&gt;='Rarity Calibration'!$E$7,"Uncommon","Common"))))</f>
        <v>Common</v>
      </c>
      <c r="W37" s="12" t="s">
        <v>184</v>
      </c>
      <c r="X37" s="12"/>
    </row>
    <row r="38" spans="1:24" ht="42" customHeight="1">
      <c r="A38" s="12" t="s">
        <v>249</v>
      </c>
      <c r="B38" s="12" t="s">
        <v>250</v>
      </c>
      <c r="C38" s="12" t="s">
        <v>26</v>
      </c>
      <c r="D38" s="12" t="s">
        <v>27</v>
      </c>
      <c r="E38" s="12" t="s">
        <v>28</v>
      </c>
      <c r="F38" s="12" t="s">
        <v>251</v>
      </c>
      <c r="G38" s="12">
        <v>4</v>
      </c>
      <c r="H38" s="12" t="s">
        <v>168</v>
      </c>
      <c r="I38" s="12" t="s">
        <v>73</v>
      </c>
      <c r="J38" s="12" t="s">
        <v>74</v>
      </c>
      <c r="K38" s="12" t="s">
        <v>75</v>
      </c>
      <c r="L38" s="12" t="s">
        <v>252</v>
      </c>
      <c r="M38" s="12" t="s">
        <v>253</v>
      </c>
      <c r="N38" s="12" t="s">
        <v>36</v>
      </c>
      <c r="O38" s="12"/>
      <c r="P38" s="12"/>
      <c r="Q38" s="30">
        <v>6.8</v>
      </c>
      <c r="R38" s="30">
        <v>7</v>
      </c>
      <c r="S38" s="30">
        <v>5.7</v>
      </c>
      <c r="T38" s="30">
        <v>5.7</v>
      </c>
      <c r="U38" s="30">
        <f t="shared" si="1"/>
        <v>65.3</v>
      </c>
      <c r="V38" s="12" t="str">
        <f>IF(U38&gt;='Rarity Calibration'!$E$4,"Legendary",IF(U38&gt;='Rarity Calibration'!$E$5,"Extraordinary",IF(U38&gt;='Rarity Calibration'!$E$6,"Rare",IF(U38&gt;='Rarity Calibration'!$E$7,"Uncommon","Common"))))</f>
        <v>Common</v>
      </c>
      <c r="W38" s="12" t="s">
        <v>184</v>
      </c>
      <c r="X38" s="12"/>
    </row>
    <row r="39" spans="1:24" ht="42" customHeight="1">
      <c r="A39" s="12" t="s">
        <v>254</v>
      </c>
      <c r="B39" s="12" t="s">
        <v>255</v>
      </c>
      <c r="C39" s="12" t="s">
        <v>26</v>
      </c>
      <c r="D39" s="12" t="s">
        <v>27</v>
      </c>
      <c r="E39" s="12" t="s">
        <v>71</v>
      </c>
      <c r="F39" s="12" t="s">
        <v>256</v>
      </c>
      <c r="G39" s="12">
        <v>4</v>
      </c>
      <c r="H39" s="12" t="s">
        <v>168</v>
      </c>
      <c r="I39" s="12" t="s">
        <v>73</v>
      </c>
      <c r="J39" s="12" t="s">
        <v>74</v>
      </c>
      <c r="K39" s="12" t="s">
        <v>75</v>
      </c>
      <c r="L39" s="12" t="s">
        <v>257</v>
      </c>
      <c r="M39" s="12" t="s">
        <v>258</v>
      </c>
      <c r="N39" s="12" t="s">
        <v>36</v>
      </c>
      <c r="O39" s="12"/>
      <c r="P39" s="12" t="s">
        <v>259</v>
      </c>
      <c r="Q39" s="30">
        <v>6.8</v>
      </c>
      <c r="R39" s="30">
        <v>7</v>
      </c>
      <c r="S39" s="30">
        <v>5.7</v>
      </c>
      <c r="T39" s="30">
        <v>5.7</v>
      </c>
      <c r="U39" s="30">
        <f t="shared" si="1"/>
        <v>65.3</v>
      </c>
      <c r="V39" s="12" t="str">
        <f>IF(U39&gt;='Rarity Calibration'!$E$4,"Legendary",IF(U39&gt;='Rarity Calibration'!$E$5,"Extraordinary",IF(U39&gt;='Rarity Calibration'!$E$6,"Rare",IF(U39&gt;='Rarity Calibration'!$E$7,"Uncommon","Common"))))</f>
        <v>Common</v>
      </c>
      <c r="W39" s="12" t="s">
        <v>184</v>
      </c>
      <c r="X39" s="12"/>
    </row>
    <row r="40" spans="1:24" ht="42" customHeight="1">
      <c r="A40" s="12" t="s">
        <v>260</v>
      </c>
      <c r="B40" s="12" t="s">
        <v>261</v>
      </c>
      <c r="C40" s="12" t="s">
        <v>26</v>
      </c>
      <c r="D40" s="12" t="s">
        <v>27</v>
      </c>
      <c r="E40" s="12" t="s">
        <v>28</v>
      </c>
      <c r="F40" s="12" t="s">
        <v>262</v>
      </c>
      <c r="G40" s="12">
        <v>3</v>
      </c>
      <c r="H40" s="12" t="s">
        <v>263</v>
      </c>
      <c r="I40" s="12" t="s">
        <v>264</v>
      </c>
      <c r="J40" s="12" t="s">
        <v>83</v>
      </c>
      <c r="K40" s="12" t="s">
        <v>265</v>
      </c>
      <c r="L40" s="12" t="s">
        <v>266</v>
      </c>
      <c r="M40" s="12" t="s">
        <v>267</v>
      </c>
      <c r="N40" s="12" t="s">
        <v>36</v>
      </c>
      <c r="O40" s="12"/>
      <c r="P40" s="12"/>
      <c r="Q40" s="30">
        <v>5.5</v>
      </c>
      <c r="R40" s="30">
        <v>5.7</v>
      </c>
      <c r="S40" s="30">
        <v>5.7</v>
      </c>
      <c r="T40" s="30">
        <v>5.7</v>
      </c>
      <c r="U40" s="30">
        <f t="shared" si="1"/>
        <v>56.2</v>
      </c>
      <c r="V40" s="12" t="str">
        <f>IF(U40&gt;='Rarity Calibration'!$E$4,"Legendary",IF(U40&gt;='Rarity Calibration'!$E$5,"Extraordinary",IF(U40&gt;='Rarity Calibration'!$E$6,"Rare",IF(U40&gt;='Rarity Calibration'!$E$7,"Uncommon","Common"))))</f>
        <v>Common</v>
      </c>
      <c r="W40" s="12" t="s">
        <v>268</v>
      </c>
      <c r="X40" s="12"/>
    </row>
    <row r="41" spans="1:24" ht="42" customHeight="1">
      <c r="A41" s="12" t="s">
        <v>269</v>
      </c>
      <c r="B41" s="12" t="s">
        <v>270</v>
      </c>
      <c r="C41" s="12" t="s">
        <v>26</v>
      </c>
      <c r="D41" s="12" t="s">
        <v>27</v>
      </c>
      <c r="E41" s="12" t="s">
        <v>28</v>
      </c>
      <c r="F41" s="12" t="s">
        <v>271</v>
      </c>
      <c r="G41" s="12">
        <v>3</v>
      </c>
      <c r="H41" s="12" t="s">
        <v>263</v>
      </c>
      <c r="I41" s="12" t="s">
        <v>264</v>
      </c>
      <c r="J41" s="12" t="s">
        <v>83</v>
      </c>
      <c r="K41" s="12" t="s">
        <v>265</v>
      </c>
      <c r="L41" s="12" t="s">
        <v>272</v>
      </c>
      <c r="M41" s="12" t="s">
        <v>273</v>
      </c>
      <c r="N41" s="12" t="s">
        <v>36</v>
      </c>
      <c r="O41" s="12"/>
      <c r="P41" s="12"/>
      <c r="Q41" s="30">
        <v>5.5</v>
      </c>
      <c r="R41" s="30">
        <v>5.7</v>
      </c>
      <c r="S41" s="30">
        <v>7.1</v>
      </c>
      <c r="T41" s="30">
        <v>5.7</v>
      </c>
      <c r="U41" s="30">
        <f t="shared" si="1"/>
        <v>59</v>
      </c>
      <c r="V41" s="12" t="str">
        <f>IF(U41&gt;='Rarity Calibration'!$E$4,"Legendary",IF(U41&gt;='Rarity Calibration'!$E$5,"Extraordinary",IF(U41&gt;='Rarity Calibration'!$E$6,"Rare",IF(U41&gt;='Rarity Calibration'!$E$7,"Uncommon","Common"))))</f>
        <v>Common</v>
      </c>
      <c r="W41" s="12" t="s">
        <v>274</v>
      </c>
      <c r="X41" s="12"/>
    </row>
    <row r="42" spans="1:24" ht="42" customHeight="1">
      <c r="A42" s="12" t="s">
        <v>275</v>
      </c>
      <c r="B42" s="12" t="s">
        <v>276</v>
      </c>
      <c r="C42" s="12" t="s">
        <v>26</v>
      </c>
      <c r="D42" s="12" t="s">
        <v>27</v>
      </c>
      <c r="E42" s="12" t="s">
        <v>28</v>
      </c>
      <c r="F42" s="12" t="s">
        <v>277</v>
      </c>
      <c r="G42" s="12">
        <v>3</v>
      </c>
      <c r="H42" s="12" t="s">
        <v>263</v>
      </c>
      <c r="I42" s="12" t="s">
        <v>264</v>
      </c>
      <c r="J42" s="12" t="s">
        <v>83</v>
      </c>
      <c r="K42" s="12" t="s">
        <v>265</v>
      </c>
      <c r="L42" s="12" t="s">
        <v>278</v>
      </c>
      <c r="M42" s="12" t="s">
        <v>279</v>
      </c>
      <c r="N42" s="12" t="s">
        <v>36</v>
      </c>
      <c r="O42" s="12"/>
      <c r="P42" s="12"/>
      <c r="Q42" s="30">
        <v>5.5</v>
      </c>
      <c r="R42" s="30">
        <v>5.7</v>
      </c>
      <c r="S42" s="30">
        <v>5.7</v>
      </c>
      <c r="T42" s="30">
        <v>5.7</v>
      </c>
      <c r="U42" s="30">
        <f t="shared" si="1"/>
        <v>56.2</v>
      </c>
      <c r="V42" s="12" t="str">
        <f>IF(U42&gt;='Rarity Calibration'!$E$4,"Legendary",IF(U42&gt;='Rarity Calibration'!$E$5,"Extraordinary",IF(U42&gt;='Rarity Calibration'!$E$6,"Rare",IF(U42&gt;='Rarity Calibration'!$E$7,"Uncommon","Common"))))</f>
        <v>Common</v>
      </c>
      <c r="W42" s="12" t="s">
        <v>268</v>
      </c>
      <c r="X42" s="12"/>
    </row>
    <row r="43" spans="1:24" ht="42" customHeight="1">
      <c r="A43" s="12" t="s">
        <v>280</v>
      </c>
      <c r="B43" s="12" t="s">
        <v>281</v>
      </c>
      <c r="C43" s="12" t="s">
        <v>26</v>
      </c>
      <c r="D43" s="12" t="s">
        <v>27</v>
      </c>
      <c r="E43" s="12" t="s">
        <v>28</v>
      </c>
      <c r="F43" s="12" t="s">
        <v>282</v>
      </c>
      <c r="G43" s="12">
        <v>4</v>
      </c>
      <c r="H43" s="12" t="s">
        <v>168</v>
      </c>
      <c r="I43" s="12" t="s">
        <v>73</v>
      </c>
      <c r="J43" s="12" t="s">
        <v>74</v>
      </c>
      <c r="K43" s="12" t="s">
        <v>75</v>
      </c>
      <c r="L43" s="12" t="s">
        <v>283</v>
      </c>
      <c r="M43" s="12" t="s">
        <v>284</v>
      </c>
      <c r="N43" s="12" t="s">
        <v>36</v>
      </c>
      <c r="O43" s="12" t="s">
        <v>285</v>
      </c>
      <c r="P43" s="12"/>
      <c r="Q43" s="30">
        <v>6.8</v>
      </c>
      <c r="R43" s="30">
        <v>7</v>
      </c>
      <c r="S43" s="30">
        <v>5.7</v>
      </c>
      <c r="T43" s="30">
        <v>5.7</v>
      </c>
      <c r="U43" s="30">
        <f t="shared" si="1"/>
        <v>65.3</v>
      </c>
      <c r="V43" s="12" t="str">
        <f>IF(U43&gt;='Rarity Calibration'!$E$4,"Legendary",IF(U43&gt;='Rarity Calibration'!$E$5,"Extraordinary",IF(U43&gt;='Rarity Calibration'!$E$6,"Rare",IF(U43&gt;='Rarity Calibration'!$E$7,"Uncommon","Common"))))</f>
        <v>Common</v>
      </c>
      <c r="W43" s="12" t="s">
        <v>184</v>
      </c>
      <c r="X43" s="12"/>
    </row>
    <row r="44" spans="1:24" ht="42" customHeight="1">
      <c r="A44" s="12" t="s">
        <v>286</v>
      </c>
      <c r="B44" s="12" t="s">
        <v>287</v>
      </c>
      <c r="C44" s="12" t="s">
        <v>26</v>
      </c>
      <c r="D44" s="12" t="s">
        <v>27</v>
      </c>
      <c r="E44" s="12" t="s">
        <v>28</v>
      </c>
      <c r="F44" s="12" t="s">
        <v>288</v>
      </c>
      <c r="G44" s="12">
        <v>3</v>
      </c>
      <c r="H44" s="12" t="s">
        <v>263</v>
      </c>
      <c r="I44" s="12" t="s">
        <v>73</v>
      </c>
      <c r="J44" s="12" t="s">
        <v>169</v>
      </c>
      <c r="K44" s="12" t="s">
        <v>265</v>
      </c>
      <c r="L44" s="12" t="s">
        <v>289</v>
      </c>
      <c r="M44" s="12" t="s">
        <v>290</v>
      </c>
      <c r="N44" s="12" t="s">
        <v>36</v>
      </c>
      <c r="O44" s="12"/>
      <c r="P44" s="12"/>
      <c r="Q44" s="30">
        <v>5.5</v>
      </c>
      <c r="R44" s="30">
        <v>7</v>
      </c>
      <c r="S44" s="30">
        <v>6.5</v>
      </c>
      <c r="T44" s="30">
        <v>5.7</v>
      </c>
      <c r="U44" s="30">
        <f t="shared" si="1"/>
        <v>61.7</v>
      </c>
      <c r="V44" s="12" t="str">
        <f>IF(U44&gt;='Rarity Calibration'!$E$4,"Legendary",IF(U44&gt;='Rarity Calibration'!$E$5,"Extraordinary",IF(U44&gt;='Rarity Calibration'!$E$6,"Rare",IF(U44&gt;='Rarity Calibration'!$E$7,"Uncommon","Common"))))</f>
        <v>Common</v>
      </c>
      <c r="W44" s="12" t="s">
        <v>291</v>
      </c>
      <c r="X44" s="12"/>
    </row>
    <row r="45" spans="1:24" ht="42" customHeight="1">
      <c r="A45" s="12" t="s">
        <v>292</v>
      </c>
      <c r="B45" s="12" t="s">
        <v>293</v>
      </c>
      <c r="C45" s="12" t="s">
        <v>26</v>
      </c>
      <c r="D45" s="12" t="s">
        <v>27</v>
      </c>
      <c r="E45" s="12" t="s">
        <v>28</v>
      </c>
      <c r="F45" s="12" t="s">
        <v>294</v>
      </c>
      <c r="G45" s="12">
        <v>3</v>
      </c>
      <c r="H45" s="12" t="s">
        <v>263</v>
      </c>
      <c r="I45" s="12" t="s">
        <v>264</v>
      </c>
      <c r="J45" s="12" t="s">
        <v>83</v>
      </c>
      <c r="K45" s="12" t="s">
        <v>265</v>
      </c>
      <c r="L45" s="12" t="s">
        <v>295</v>
      </c>
      <c r="M45" s="12" t="s">
        <v>296</v>
      </c>
      <c r="N45" s="12" t="s">
        <v>36</v>
      </c>
      <c r="O45" s="12"/>
      <c r="P45" s="12"/>
      <c r="Q45" s="30">
        <v>5.5</v>
      </c>
      <c r="R45" s="30">
        <v>5.7</v>
      </c>
      <c r="S45" s="30">
        <v>5.7</v>
      </c>
      <c r="T45" s="30">
        <v>5.7</v>
      </c>
      <c r="U45" s="30">
        <f t="shared" si="1"/>
        <v>56.2</v>
      </c>
      <c r="V45" s="12" t="str">
        <f>IF(U45&gt;='Rarity Calibration'!$E$4,"Legendary",IF(U45&gt;='Rarity Calibration'!$E$5,"Extraordinary",IF(U45&gt;='Rarity Calibration'!$E$6,"Rare",IF(U45&gt;='Rarity Calibration'!$E$7,"Uncommon","Common"))))</f>
        <v>Common</v>
      </c>
      <c r="W45" s="12" t="s">
        <v>268</v>
      </c>
      <c r="X45" s="12"/>
    </row>
    <row r="46" spans="1:24" ht="42" customHeight="1">
      <c r="A46" s="12" t="s">
        <v>297</v>
      </c>
      <c r="B46" s="12" t="s">
        <v>298</v>
      </c>
      <c r="C46" s="12" t="s">
        <v>26</v>
      </c>
      <c r="D46" s="12" t="s">
        <v>27</v>
      </c>
      <c r="E46" s="12" t="s">
        <v>28</v>
      </c>
      <c r="F46" s="12" t="s">
        <v>299</v>
      </c>
      <c r="G46" s="12">
        <v>3</v>
      </c>
      <c r="H46" s="12" t="s">
        <v>263</v>
      </c>
      <c r="I46" s="12" t="s">
        <v>264</v>
      </c>
      <c r="J46" s="12" t="s">
        <v>169</v>
      </c>
      <c r="K46" s="12" t="s">
        <v>265</v>
      </c>
      <c r="L46" s="12" t="s">
        <v>300</v>
      </c>
      <c r="M46" s="12" t="s">
        <v>301</v>
      </c>
      <c r="N46" s="12" t="s">
        <v>36</v>
      </c>
      <c r="O46" s="12"/>
      <c r="P46" s="12"/>
      <c r="Q46" s="30">
        <v>5.5</v>
      </c>
      <c r="R46" s="30">
        <v>5.7</v>
      </c>
      <c r="S46" s="30">
        <v>5.4</v>
      </c>
      <c r="T46" s="30">
        <v>5.7</v>
      </c>
      <c r="U46" s="30">
        <f t="shared" si="1"/>
        <v>55.6</v>
      </c>
      <c r="V46" s="12" t="str">
        <f>IF(U46&gt;='Rarity Calibration'!$E$4,"Legendary",IF(U46&gt;='Rarity Calibration'!$E$5,"Extraordinary",IF(U46&gt;='Rarity Calibration'!$E$6,"Rare",IF(U46&gt;='Rarity Calibration'!$E$7,"Uncommon","Common"))))</f>
        <v>Common</v>
      </c>
      <c r="W46" s="12" t="s">
        <v>302</v>
      </c>
      <c r="X46" s="12"/>
    </row>
    <row r="47" spans="1:24" ht="42" customHeight="1">
      <c r="A47" s="12" t="s">
        <v>303</v>
      </c>
      <c r="B47" s="12" t="s">
        <v>304</v>
      </c>
      <c r="C47" s="12" t="s">
        <v>26</v>
      </c>
      <c r="D47" s="12" t="s">
        <v>27</v>
      </c>
      <c r="E47" s="12" t="s">
        <v>28</v>
      </c>
      <c r="F47" s="12" t="s">
        <v>305</v>
      </c>
      <c r="G47" s="12">
        <v>3</v>
      </c>
      <c r="H47" s="12" t="s">
        <v>263</v>
      </c>
      <c r="I47" s="12" t="s">
        <v>264</v>
      </c>
      <c r="J47" s="12" t="s">
        <v>83</v>
      </c>
      <c r="K47" s="12" t="s">
        <v>265</v>
      </c>
      <c r="L47" s="12" t="s">
        <v>306</v>
      </c>
      <c r="M47" s="12" t="s">
        <v>307</v>
      </c>
      <c r="N47" s="12" t="s">
        <v>36</v>
      </c>
      <c r="O47" s="12" t="s">
        <v>308</v>
      </c>
      <c r="P47" s="12"/>
      <c r="Q47" s="30">
        <v>5.5</v>
      </c>
      <c r="R47" s="30">
        <v>5.7</v>
      </c>
      <c r="S47" s="30">
        <v>5.7</v>
      </c>
      <c r="T47" s="30">
        <v>5.7</v>
      </c>
      <c r="U47" s="30">
        <f t="shared" si="1"/>
        <v>56.2</v>
      </c>
      <c r="V47" s="12" t="str">
        <f>IF(U47&gt;='Rarity Calibration'!$E$4,"Legendary",IF(U47&gt;='Rarity Calibration'!$E$5,"Extraordinary",IF(U47&gt;='Rarity Calibration'!$E$6,"Rare",IF(U47&gt;='Rarity Calibration'!$E$7,"Uncommon","Common"))))</f>
        <v>Common</v>
      </c>
      <c r="W47" s="12" t="s">
        <v>268</v>
      </c>
      <c r="X47" s="12"/>
    </row>
    <row r="48" spans="1:24" ht="42" customHeight="1">
      <c r="A48" s="12" t="s">
        <v>309</v>
      </c>
      <c r="B48" s="12" t="s">
        <v>310</v>
      </c>
      <c r="C48" s="12" t="s">
        <v>26</v>
      </c>
      <c r="D48" s="12" t="s">
        <v>27</v>
      </c>
      <c r="E48" s="12" t="s">
        <v>28</v>
      </c>
      <c r="F48" s="12" t="s">
        <v>311</v>
      </c>
      <c r="G48" s="12">
        <v>3</v>
      </c>
      <c r="H48" s="12" t="s">
        <v>263</v>
      </c>
      <c r="I48" s="12" t="s">
        <v>264</v>
      </c>
      <c r="J48" s="12" t="s">
        <v>83</v>
      </c>
      <c r="K48" s="12" t="s">
        <v>265</v>
      </c>
      <c r="L48" s="12" t="s">
        <v>312</v>
      </c>
      <c r="M48" s="12" t="s">
        <v>313</v>
      </c>
      <c r="N48" s="12" t="s">
        <v>36</v>
      </c>
      <c r="O48" s="12" t="s">
        <v>314</v>
      </c>
      <c r="P48" s="12"/>
      <c r="Q48" s="30">
        <v>5.5</v>
      </c>
      <c r="R48" s="30">
        <v>5.7</v>
      </c>
      <c r="S48" s="30">
        <v>5.7</v>
      </c>
      <c r="T48" s="30">
        <v>5.7</v>
      </c>
      <c r="U48" s="30">
        <f t="shared" si="1"/>
        <v>56.2</v>
      </c>
      <c r="V48" s="12" t="str">
        <f>IF(U48&gt;='Rarity Calibration'!$E$4,"Legendary",IF(U48&gt;='Rarity Calibration'!$E$5,"Extraordinary",IF(U48&gt;='Rarity Calibration'!$E$6,"Rare",IF(U48&gt;='Rarity Calibration'!$E$7,"Uncommon","Common"))))</f>
        <v>Common</v>
      </c>
      <c r="W48" s="12" t="s">
        <v>268</v>
      </c>
      <c r="X48" s="12"/>
    </row>
    <row r="49" spans="1:24" ht="42" customHeight="1">
      <c r="A49" s="12" t="s">
        <v>315</v>
      </c>
      <c r="B49" s="12" t="s">
        <v>316</v>
      </c>
      <c r="C49" s="12" t="s">
        <v>26</v>
      </c>
      <c r="D49" s="12" t="s">
        <v>27</v>
      </c>
      <c r="E49" s="12" t="s">
        <v>71</v>
      </c>
      <c r="F49" s="12" t="s">
        <v>317</v>
      </c>
      <c r="G49" s="12">
        <v>3</v>
      </c>
      <c r="H49" s="12" t="s">
        <v>263</v>
      </c>
      <c r="I49" s="12" t="s">
        <v>264</v>
      </c>
      <c r="J49" s="12" t="s">
        <v>83</v>
      </c>
      <c r="K49" s="12" t="s">
        <v>265</v>
      </c>
      <c r="L49" s="12" t="s">
        <v>318</v>
      </c>
      <c r="M49" s="12" t="s">
        <v>319</v>
      </c>
      <c r="N49" s="12" t="s">
        <v>36</v>
      </c>
      <c r="O49" s="12"/>
      <c r="P49" s="12" t="s">
        <v>320</v>
      </c>
      <c r="Q49" s="30">
        <v>5.5</v>
      </c>
      <c r="R49" s="30">
        <v>5.7</v>
      </c>
      <c r="S49" s="30">
        <v>5.7</v>
      </c>
      <c r="T49" s="30">
        <v>5.7</v>
      </c>
      <c r="U49" s="30">
        <f t="shared" si="1"/>
        <v>56.2</v>
      </c>
      <c r="V49" s="12" t="str">
        <f>IF(U49&gt;='Rarity Calibration'!$E$4,"Legendary",IF(U49&gt;='Rarity Calibration'!$E$5,"Extraordinary",IF(U49&gt;='Rarity Calibration'!$E$6,"Rare",IF(U49&gt;='Rarity Calibration'!$E$7,"Uncommon","Common"))))</f>
        <v>Common</v>
      </c>
      <c r="W49" s="12" t="s">
        <v>268</v>
      </c>
      <c r="X49" s="12"/>
    </row>
    <row r="50" spans="1:24" ht="42" customHeight="1">
      <c r="A50" s="12" t="s">
        <v>321</v>
      </c>
      <c r="B50" s="12" t="s">
        <v>322</v>
      </c>
      <c r="C50" s="12" t="s">
        <v>26</v>
      </c>
      <c r="D50" s="12" t="s">
        <v>27</v>
      </c>
      <c r="E50" s="12" t="s">
        <v>28</v>
      </c>
      <c r="F50" s="12" t="s">
        <v>323</v>
      </c>
      <c r="G50" s="12">
        <v>3</v>
      </c>
      <c r="H50" s="12" t="s">
        <v>263</v>
      </c>
      <c r="I50" s="12" t="s">
        <v>264</v>
      </c>
      <c r="J50" s="12" t="s">
        <v>83</v>
      </c>
      <c r="K50" s="12" t="s">
        <v>265</v>
      </c>
      <c r="L50" s="12" t="s">
        <v>324</v>
      </c>
      <c r="M50" s="12" t="s">
        <v>325</v>
      </c>
      <c r="N50" s="12" t="s">
        <v>36</v>
      </c>
      <c r="O50" s="12"/>
      <c r="P50" s="12"/>
      <c r="Q50" s="30">
        <v>5.5</v>
      </c>
      <c r="R50" s="30">
        <v>5.7</v>
      </c>
      <c r="S50" s="30">
        <v>5.7</v>
      </c>
      <c r="T50" s="30">
        <v>5.7</v>
      </c>
      <c r="U50" s="30">
        <f t="shared" si="1"/>
        <v>56.2</v>
      </c>
      <c r="V50" s="12" t="str">
        <f>IF(U50&gt;='Rarity Calibration'!$E$4,"Legendary",IF(U50&gt;='Rarity Calibration'!$E$5,"Extraordinary",IF(U50&gt;='Rarity Calibration'!$E$6,"Rare",IF(U50&gt;='Rarity Calibration'!$E$7,"Uncommon","Common"))))</f>
        <v>Common</v>
      </c>
      <c r="W50" s="12" t="s">
        <v>268</v>
      </c>
      <c r="X50" s="12"/>
    </row>
    <row r="51" spans="1:24" ht="42" customHeight="1">
      <c r="A51" s="12" t="s">
        <v>326</v>
      </c>
      <c r="B51" s="12" t="s">
        <v>327</v>
      </c>
      <c r="C51" s="12" t="s">
        <v>26</v>
      </c>
      <c r="D51" s="12" t="s">
        <v>27</v>
      </c>
      <c r="E51" s="12" t="s">
        <v>28</v>
      </c>
      <c r="F51" s="12" t="s">
        <v>328</v>
      </c>
      <c r="G51" s="12">
        <v>3</v>
      </c>
      <c r="H51" s="12" t="s">
        <v>263</v>
      </c>
      <c r="I51" s="12" t="s">
        <v>264</v>
      </c>
      <c r="J51" s="12" t="s">
        <v>83</v>
      </c>
      <c r="K51" s="12" t="s">
        <v>265</v>
      </c>
      <c r="L51" s="12" t="s">
        <v>329</v>
      </c>
      <c r="M51" s="12" t="s">
        <v>330</v>
      </c>
      <c r="N51" s="12" t="s">
        <v>36</v>
      </c>
      <c r="O51" s="12"/>
      <c r="P51" s="12"/>
      <c r="Q51" s="30">
        <v>5.5</v>
      </c>
      <c r="R51" s="30">
        <v>5.7</v>
      </c>
      <c r="S51" s="30">
        <v>5.7</v>
      </c>
      <c r="T51" s="30">
        <v>5.7</v>
      </c>
      <c r="U51" s="30">
        <f t="shared" si="1"/>
        <v>56.2</v>
      </c>
      <c r="V51" s="12" t="str">
        <f>IF(U51&gt;='Rarity Calibration'!$E$4,"Legendary",IF(U51&gt;='Rarity Calibration'!$E$5,"Extraordinary",IF(U51&gt;='Rarity Calibration'!$E$6,"Rare",IF(U51&gt;='Rarity Calibration'!$E$7,"Uncommon","Common"))))</f>
        <v>Common</v>
      </c>
      <c r="W51" s="12" t="s">
        <v>268</v>
      </c>
      <c r="X51" s="12"/>
    </row>
    <row r="52" spans="1:24" ht="42" customHeight="1">
      <c r="A52" s="12" t="s">
        <v>331</v>
      </c>
      <c r="B52" s="12" t="s">
        <v>332</v>
      </c>
      <c r="C52" s="12" t="s">
        <v>26</v>
      </c>
      <c r="D52" s="12" t="s">
        <v>27</v>
      </c>
      <c r="E52" s="12" t="s">
        <v>28</v>
      </c>
      <c r="F52" s="12" t="s">
        <v>333</v>
      </c>
      <c r="G52" s="12">
        <v>3</v>
      </c>
      <c r="H52" s="12" t="s">
        <v>263</v>
      </c>
      <c r="I52" s="12" t="s">
        <v>264</v>
      </c>
      <c r="J52" s="12" t="s">
        <v>83</v>
      </c>
      <c r="K52" s="12" t="s">
        <v>265</v>
      </c>
      <c r="L52" s="12" t="s">
        <v>334</v>
      </c>
      <c r="M52" s="12" t="s">
        <v>335</v>
      </c>
      <c r="N52" s="12" t="s">
        <v>36</v>
      </c>
      <c r="O52" s="12"/>
      <c r="P52" s="12"/>
      <c r="Q52" s="30">
        <v>5.5</v>
      </c>
      <c r="R52" s="30">
        <v>5.7</v>
      </c>
      <c r="S52" s="30">
        <v>5.7</v>
      </c>
      <c r="T52" s="30">
        <v>5.7</v>
      </c>
      <c r="U52" s="30">
        <f t="shared" si="1"/>
        <v>56.2</v>
      </c>
      <c r="V52" s="12" t="str">
        <f>IF(U52&gt;='Rarity Calibration'!$E$4,"Legendary",IF(U52&gt;='Rarity Calibration'!$E$5,"Extraordinary",IF(U52&gt;='Rarity Calibration'!$E$6,"Rare",IF(U52&gt;='Rarity Calibration'!$E$7,"Uncommon","Common"))))</f>
        <v>Common</v>
      </c>
      <c r="W52" s="12" t="s">
        <v>268</v>
      </c>
      <c r="X52" s="12"/>
    </row>
    <row r="53" spans="1:24" ht="42" customHeight="1">
      <c r="A53" s="12" t="s">
        <v>336</v>
      </c>
      <c r="B53" s="12" t="s">
        <v>337</v>
      </c>
      <c r="C53" s="12" t="s">
        <v>26</v>
      </c>
      <c r="D53" s="12" t="s">
        <v>27</v>
      </c>
      <c r="E53" s="12" t="s">
        <v>28</v>
      </c>
      <c r="F53" s="12" t="s">
        <v>338</v>
      </c>
      <c r="G53" s="12">
        <v>3</v>
      </c>
      <c r="H53" s="12" t="s">
        <v>263</v>
      </c>
      <c r="I53" s="12" t="s">
        <v>264</v>
      </c>
      <c r="J53" s="12" t="s">
        <v>83</v>
      </c>
      <c r="K53" s="12" t="s">
        <v>265</v>
      </c>
      <c r="L53" s="12" t="s">
        <v>339</v>
      </c>
      <c r="M53" s="12" t="s">
        <v>183</v>
      </c>
      <c r="N53" s="12" t="s">
        <v>36</v>
      </c>
      <c r="O53" s="12"/>
      <c r="P53" s="12"/>
      <c r="Q53" s="30">
        <v>5.5</v>
      </c>
      <c r="R53" s="30">
        <v>5.7</v>
      </c>
      <c r="S53" s="30">
        <v>5.7</v>
      </c>
      <c r="T53" s="30">
        <v>5.7</v>
      </c>
      <c r="U53" s="30">
        <f t="shared" si="1"/>
        <v>56.2</v>
      </c>
      <c r="V53" s="12" t="str">
        <f>IF(U53&gt;='Rarity Calibration'!$E$4,"Legendary",IF(U53&gt;='Rarity Calibration'!$E$5,"Extraordinary",IF(U53&gt;='Rarity Calibration'!$E$6,"Rare",IF(U53&gt;='Rarity Calibration'!$E$7,"Uncommon","Common"))))</f>
        <v>Common</v>
      </c>
      <c r="W53" s="12" t="s">
        <v>268</v>
      </c>
      <c r="X53" s="12"/>
    </row>
    <row r="54" spans="1:24" ht="42" customHeight="1">
      <c r="A54" s="12" t="s">
        <v>340</v>
      </c>
      <c r="B54" s="12" t="s">
        <v>341</v>
      </c>
      <c r="C54" s="12" t="s">
        <v>26</v>
      </c>
      <c r="D54" s="12" t="s">
        <v>27</v>
      </c>
      <c r="E54" s="12" t="s">
        <v>28</v>
      </c>
      <c r="F54" s="12" t="s">
        <v>342</v>
      </c>
      <c r="G54" s="12">
        <v>3</v>
      </c>
      <c r="H54" s="12" t="s">
        <v>263</v>
      </c>
      <c r="I54" s="12" t="s">
        <v>264</v>
      </c>
      <c r="J54" s="12" t="s">
        <v>83</v>
      </c>
      <c r="K54" s="12" t="s">
        <v>265</v>
      </c>
      <c r="L54" s="12" t="s">
        <v>343</v>
      </c>
      <c r="M54" s="12" t="s">
        <v>344</v>
      </c>
      <c r="N54" s="12" t="s">
        <v>36</v>
      </c>
      <c r="O54" s="12"/>
      <c r="P54" s="12"/>
      <c r="Q54" s="30">
        <v>5.5</v>
      </c>
      <c r="R54" s="30">
        <v>5.7</v>
      </c>
      <c r="S54" s="30">
        <v>5.7</v>
      </c>
      <c r="T54" s="30">
        <v>5.7</v>
      </c>
      <c r="U54" s="30">
        <f t="shared" si="1"/>
        <v>56.2</v>
      </c>
      <c r="V54" s="12" t="str">
        <f>IF(U54&gt;='Rarity Calibration'!$E$4,"Legendary",IF(U54&gt;='Rarity Calibration'!$E$5,"Extraordinary",IF(U54&gt;='Rarity Calibration'!$E$6,"Rare",IF(U54&gt;='Rarity Calibration'!$E$7,"Uncommon","Common"))))</f>
        <v>Common</v>
      </c>
      <c r="W54" s="12" t="s">
        <v>268</v>
      </c>
      <c r="X54" s="12"/>
    </row>
    <row r="55" spans="1:24" ht="42" customHeight="1">
      <c r="A55" s="12" t="s">
        <v>345</v>
      </c>
      <c r="B55" s="12" t="s">
        <v>346</v>
      </c>
      <c r="C55" s="12" t="s">
        <v>26</v>
      </c>
      <c r="D55" s="12" t="s">
        <v>27</v>
      </c>
      <c r="E55" s="12" t="s">
        <v>28</v>
      </c>
      <c r="F55" s="12" t="s">
        <v>347</v>
      </c>
      <c r="G55" s="12">
        <v>3</v>
      </c>
      <c r="H55" s="12" t="s">
        <v>263</v>
      </c>
      <c r="I55" s="12" t="s">
        <v>264</v>
      </c>
      <c r="J55" s="12" t="s">
        <v>83</v>
      </c>
      <c r="K55" s="12" t="s">
        <v>265</v>
      </c>
      <c r="L55" s="12" t="s">
        <v>348</v>
      </c>
      <c r="M55" s="12" t="s">
        <v>349</v>
      </c>
      <c r="N55" s="12" t="s">
        <v>36</v>
      </c>
      <c r="O55" s="12"/>
      <c r="P55" s="12"/>
      <c r="Q55" s="30">
        <v>5.5</v>
      </c>
      <c r="R55" s="30">
        <v>5.7</v>
      </c>
      <c r="S55" s="30">
        <v>5.7</v>
      </c>
      <c r="T55" s="30">
        <v>5.7</v>
      </c>
      <c r="U55" s="30">
        <f t="shared" si="1"/>
        <v>56.2</v>
      </c>
      <c r="V55" s="12" t="str">
        <f>IF(U55&gt;='Rarity Calibration'!$E$4,"Legendary",IF(U55&gt;='Rarity Calibration'!$E$5,"Extraordinary",IF(U55&gt;='Rarity Calibration'!$E$6,"Rare",IF(U55&gt;='Rarity Calibration'!$E$7,"Uncommon","Common"))))</f>
        <v>Common</v>
      </c>
      <c r="W55" s="12" t="s">
        <v>268</v>
      </c>
      <c r="X55" s="12"/>
    </row>
    <row r="56" spans="1:24" ht="42" customHeight="1">
      <c r="A56" s="12" t="s">
        <v>350</v>
      </c>
      <c r="B56" s="12" t="s">
        <v>351</v>
      </c>
      <c r="C56" s="12" t="s">
        <v>26</v>
      </c>
      <c r="D56" s="12" t="s">
        <v>27</v>
      </c>
      <c r="E56" s="12" t="s">
        <v>71</v>
      </c>
      <c r="F56" s="12" t="s">
        <v>352</v>
      </c>
      <c r="G56" s="12">
        <v>3</v>
      </c>
      <c r="H56" s="12" t="s">
        <v>263</v>
      </c>
      <c r="I56" s="12" t="s">
        <v>264</v>
      </c>
      <c r="J56" s="12" t="s">
        <v>83</v>
      </c>
      <c r="K56" s="12" t="s">
        <v>265</v>
      </c>
      <c r="L56" s="12" t="s">
        <v>353</v>
      </c>
      <c r="M56" s="12" t="s">
        <v>354</v>
      </c>
      <c r="N56" s="12" t="s">
        <v>36</v>
      </c>
      <c r="O56" s="12"/>
      <c r="P56" s="12" t="s">
        <v>355</v>
      </c>
      <c r="Q56" s="30">
        <v>5.5</v>
      </c>
      <c r="R56" s="30">
        <v>5.7</v>
      </c>
      <c r="S56" s="30">
        <v>5.7</v>
      </c>
      <c r="T56" s="30">
        <v>5.7</v>
      </c>
      <c r="U56" s="30">
        <f t="shared" si="1"/>
        <v>56.2</v>
      </c>
      <c r="V56" s="12" t="str">
        <f>IF(U56&gt;='Rarity Calibration'!$E$4,"Legendary",IF(U56&gt;='Rarity Calibration'!$E$5,"Extraordinary",IF(U56&gt;='Rarity Calibration'!$E$6,"Rare",IF(U56&gt;='Rarity Calibration'!$E$7,"Uncommon","Common"))))</f>
        <v>Common</v>
      </c>
      <c r="W56" s="12" t="s">
        <v>268</v>
      </c>
      <c r="X56" s="12"/>
    </row>
    <row r="57" spans="1:24" ht="42" customHeight="1">
      <c r="A57" s="12" t="s">
        <v>356</v>
      </c>
      <c r="B57" s="12" t="s">
        <v>357</v>
      </c>
      <c r="C57" s="12" t="s">
        <v>26</v>
      </c>
      <c r="D57" s="12" t="s">
        <v>27</v>
      </c>
      <c r="E57" s="12" t="s">
        <v>28</v>
      </c>
      <c r="F57" s="12" t="s">
        <v>358</v>
      </c>
      <c r="G57" s="12">
        <v>3</v>
      </c>
      <c r="H57" s="12" t="s">
        <v>263</v>
      </c>
      <c r="I57" s="12" t="s">
        <v>264</v>
      </c>
      <c r="J57" s="12" t="s">
        <v>83</v>
      </c>
      <c r="K57" s="12" t="s">
        <v>265</v>
      </c>
      <c r="L57" s="12" t="s">
        <v>359</v>
      </c>
      <c r="M57" s="12" t="s">
        <v>360</v>
      </c>
      <c r="N57" s="12" t="s">
        <v>36</v>
      </c>
      <c r="O57" s="12"/>
      <c r="P57" s="12"/>
      <c r="Q57" s="30">
        <v>5.5</v>
      </c>
      <c r="R57" s="30">
        <v>5.7</v>
      </c>
      <c r="S57" s="30">
        <v>5.7</v>
      </c>
      <c r="T57" s="30">
        <v>5.7</v>
      </c>
      <c r="U57" s="30">
        <f t="shared" si="1"/>
        <v>56.2</v>
      </c>
      <c r="V57" s="12" t="str">
        <f>IF(U57&gt;='Rarity Calibration'!$E$4,"Legendary",IF(U57&gt;='Rarity Calibration'!$E$5,"Extraordinary",IF(U57&gt;='Rarity Calibration'!$E$6,"Rare",IF(U57&gt;='Rarity Calibration'!$E$7,"Uncommon","Common"))))</f>
        <v>Common</v>
      </c>
      <c r="W57" s="12" t="s">
        <v>268</v>
      </c>
      <c r="X57" s="12"/>
    </row>
    <row r="58" spans="1:24" ht="42" customHeight="1">
      <c r="A58" s="12" t="s">
        <v>361</v>
      </c>
      <c r="B58" s="12" t="s">
        <v>362</v>
      </c>
      <c r="C58" s="12" t="s">
        <v>26</v>
      </c>
      <c r="D58" s="12" t="s">
        <v>27</v>
      </c>
      <c r="E58" s="12" t="s">
        <v>28</v>
      </c>
      <c r="F58" s="12" t="s">
        <v>363</v>
      </c>
      <c r="G58" s="12">
        <v>3</v>
      </c>
      <c r="H58" s="12" t="s">
        <v>263</v>
      </c>
      <c r="I58" s="12" t="s">
        <v>264</v>
      </c>
      <c r="J58" s="12" t="s">
        <v>83</v>
      </c>
      <c r="K58" s="12" t="s">
        <v>265</v>
      </c>
      <c r="L58" s="12" t="s">
        <v>364</v>
      </c>
      <c r="M58" s="12" t="s">
        <v>365</v>
      </c>
      <c r="N58" s="12" t="s">
        <v>36</v>
      </c>
      <c r="O58" s="12"/>
      <c r="P58" s="12"/>
      <c r="Q58" s="30">
        <v>5.5</v>
      </c>
      <c r="R58" s="30">
        <v>5.7</v>
      </c>
      <c r="S58" s="30">
        <v>5.7</v>
      </c>
      <c r="T58" s="30">
        <v>5.7</v>
      </c>
      <c r="U58" s="30">
        <f t="shared" si="1"/>
        <v>56.2</v>
      </c>
      <c r="V58" s="12" t="str">
        <f>IF(U58&gt;='Rarity Calibration'!$E$4,"Legendary",IF(U58&gt;='Rarity Calibration'!$E$5,"Extraordinary",IF(U58&gt;='Rarity Calibration'!$E$6,"Rare",IF(U58&gt;='Rarity Calibration'!$E$7,"Uncommon","Common"))))</f>
        <v>Common</v>
      </c>
      <c r="W58" s="12" t="s">
        <v>268</v>
      </c>
      <c r="X58" s="12"/>
    </row>
    <row r="59" spans="1:24" ht="42" customHeight="1">
      <c r="A59" s="12" t="s">
        <v>366</v>
      </c>
      <c r="B59" s="12" t="s">
        <v>367</v>
      </c>
      <c r="C59" s="12" t="s">
        <v>26</v>
      </c>
      <c r="D59" s="12" t="s">
        <v>27</v>
      </c>
      <c r="E59" s="12" t="s">
        <v>28</v>
      </c>
      <c r="F59" s="12" t="s">
        <v>368</v>
      </c>
      <c r="G59" s="12">
        <v>3</v>
      </c>
      <c r="H59" s="12" t="s">
        <v>263</v>
      </c>
      <c r="I59" s="12" t="s">
        <v>264</v>
      </c>
      <c r="J59" s="12" t="s">
        <v>83</v>
      </c>
      <c r="K59" s="12" t="s">
        <v>265</v>
      </c>
      <c r="L59" s="12" t="s">
        <v>369</v>
      </c>
      <c r="M59" s="12" t="s">
        <v>370</v>
      </c>
      <c r="N59" s="12" t="s">
        <v>36</v>
      </c>
      <c r="O59" s="12"/>
      <c r="P59" s="12"/>
      <c r="Q59" s="30">
        <v>5.5</v>
      </c>
      <c r="R59" s="30">
        <v>5.7</v>
      </c>
      <c r="S59" s="30">
        <v>5.7</v>
      </c>
      <c r="T59" s="30">
        <v>5.7</v>
      </c>
      <c r="U59" s="30">
        <f t="shared" si="1"/>
        <v>56.2</v>
      </c>
      <c r="V59" s="12" t="str">
        <f>IF(U59&gt;='Rarity Calibration'!$E$4,"Legendary",IF(U59&gt;='Rarity Calibration'!$E$5,"Extraordinary",IF(U59&gt;='Rarity Calibration'!$E$6,"Rare",IF(U59&gt;='Rarity Calibration'!$E$7,"Uncommon","Common"))))</f>
        <v>Common</v>
      </c>
      <c r="W59" s="12" t="s">
        <v>268</v>
      </c>
      <c r="X59" s="12"/>
    </row>
    <row r="60" spans="1:24" ht="42" customHeight="1">
      <c r="A60" s="12" t="s">
        <v>371</v>
      </c>
      <c r="B60" s="12" t="s">
        <v>372</v>
      </c>
      <c r="C60" s="12" t="s">
        <v>26</v>
      </c>
      <c r="D60" s="12" t="s">
        <v>27</v>
      </c>
      <c r="E60" s="12" t="s">
        <v>28</v>
      </c>
      <c r="F60" s="12" t="s">
        <v>373</v>
      </c>
      <c r="G60" s="12">
        <v>3</v>
      </c>
      <c r="H60" s="12" t="s">
        <v>263</v>
      </c>
      <c r="I60" s="12" t="s">
        <v>73</v>
      </c>
      <c r="J60" s="12" t="s">
        <v>83</v>
      </c>
      <c r="K60" s="12" t="s">
        <v>265</v>
      </c>
      <c r="L60" s="12" t="s">
        <v>374</v>
      </c>
      <c r="M60" s="12" t="s">
        <v>375</v>
      </c>
      <c r="N60" s="12" t="s">
        <v>36</v>
      </c>
      <c r="O60" s="12"/>
      <c r="P60" s="12"/>
      <c r="Q60" s="30">
        <v>5.5</v>
      </c>
      <c r="R60" s="30">
        <v>7</v>
      </c>
      <c r="S60" s="30">
        <v>6.8</v>
      </c>
      <c r="T60" s="30">
        <v>5.7</v>
      </c>
      <c r="U60" s="30">
        <f t="shared" si="1"/>
        <v>62.3</v>
      </c>
      <c r="V60" s="12" t="str">
        <f>IF(U60&gt;='Rarity Calibration'!$E$4,"Legendary",IF(U60&gt;='Rarity Calibration'!$E$5,"Extraordinary",IF(U60&gt;='Rarity Calibration'!$E$6,"Rare",IF(U60&gt;='Rarity Calibration'!$E$7,"Uncommon","Common"))))</f>
        <v>Common</v>
      </c>
      <c r="W60" s="12" t="s">
        <v>376</v>
      </c>
      <c r="X60" s="12"/>
    </row>
    <row r="61" spans="1:24" ht="42" customHeight="1">
      <c r="A61" s="12" t="s">
        <v>377</v>
      </c>
      <c r="B61" s="12" t="s">
        <v>378</v>
      </c>
      <c r="C61" s="12" t="s">
        <v>26</v>
      </c>
      <c r="D61" s="12" t="s">
        <v>27</v>
      </c>
      <c r="E61" s="12" t="s">
        <v>28</v>
      </c>
      <c r="F61" s="12" t="s">
        <v>379</v>
      </c>
      <c r="G61" s="12">
        <v>3</v>
      </c>
      <c r="H61" s="12" t="s">
        <v>263</v>
      </c>
      <c r="I61" s="12" t="s">
        <v>264</v>
      </c>
      <c r="J61" s="12" t="s">
        <v>83</v>
      </c>
      <c r="K61" s="12" t="s">
        <v>265</v>
      </c>
      <c r="L61" s="12" t="s">
        <v>380</v>
      </c>
      <c r="M61" s="12" t="s">
        <v>381</v>
      </c>
      <c r="N61" s="12" t="s">
        <v>36</v>
      </c>
      <c r="O61" s="12"/>
      <c r="P61" s="12"/>
      <c r="Q61" s="30">
        <v>5.5</v>
      </c>
      <c r="R61" s="30">
        <v>5.7</v>
      </c>
      <c r="S61" s="30">
        <v>5.7</v>
      </c>
      <c r="T61" s="30">
        <v>5.7</v>
      </c>
      <c r="U61" s="30">
        <f t="shared" si="1"/>
        <v>56.2</v>
      </c>
      <c r="V61" s="12" t="str">
        <f>IF(U61&gt;='Rarity Calibration'!$E$4,"Legendary",IF(U61&gt;='Rarity Calibration'!$E$5,"Extraordinary",IF(U61&gt;='Rarity Calibration'!$E$6,"Rare",IF(U61&gt;='Rarity Calibration'!$E$7,"Uncommon","Common"))))</f>
        <v>Common</v>
      </c>
      <c r="W61" s="12" t="s">
        <v>268</v>
      </c>
      <c r="X61" s="12"/>
    </row>
    <row r="62" spans="1:24" ht="42" customHeight="1">
      <c r="A62" s="12" t="s">
        <v>382</v>
      </c>
      <c r="B62" s="12" t="s">
        <v>383</v>
      </c>
      <c r="C62" s="12" t="s">
        <v>26</v>
      </c>
      <c r="D62" s="12" t="s">
        <v>27</v>
      </c>
      <c r="E62" s="12" t="s">
        <v>28</v>
      </c>
      <c r="F62" s="12" t="s">
        <v>384</v>
      </c>
      <c r="G62" s="12">
        <v>3</v>
      </c>
      <c r="H62" s="12" t="s">
        <v>263</v>
      </c>
      <c r="I62" s="12" t="s">
        <v>73</v>
      </c>
      <c r="J62" s="12" t="s">
        <v>83</v>
      </c>
      <c r="K62" s="12" t="s">
        <v>265</v>
      </c>
      <c r="L62" s="12" t="s">
        <v>385</v>
      </c>
      <c r="M62" s="12" t="s">
        <v>386</v>
      </c>
      <c r="N62" s="12" t="s">
        <v>36</v>
      </c>
      <c r="O62" s="12"/>
      <c r="P62" s="12"/>
      <c r="Q62" s="30">
        <v>5.5</v>
      </c>
      <c r="R62" s="30">
        <v>7</v>
      </c>
      <c r="S62" s="30">
        <v>5.7</v>
      </c>
      <c r="T62" s="30">
        <v>5.7</v>
      </c>
      <c r="U62" s="30">
        <f t="shared" si="1"/>
        <v>60.1</v>
      </c>
      <c r="V62" s="12" t="str">
        <f>IF(U62&gt;='Rarity Calibration'!$E$4,"Legendary",IF(U62&gt;='Rarity Calibration'!$E$5,"Extraordinary",IF(U62&gt;='Rarity Calibration'!$E$6,"Rare",IF(U62&gt;='Rarity Calibration'!$E$7,"Uncommon","Common"))))</f>
        <v>Common</v>
      </c>
      <c r="W62" s="12" t="s">
        <v>387</v>
      </c>
      <c r="X62" s="12"/>
    </row>
    <row r="63" spans="1:24" ht="42" customHeight="1">
      <c r="A63" s="12" t="s">
        <v>388</v>
      </c>
      <c r="B63" s="12" t="s">
        <v>389</v>
      </c>
      <c r="C63" s="12" t="s">
        <v>26</v>
      </c>
      <c r="D63" s="12" t="s">
        <v>27</v>
      </c>
      <c r="E63" s="12" t="s">
        <v>28</v>
      </c>
      <c r="F63" s="12" t="s">
        <v>390</v>
      </c>
      <c r="G63" s="12">
        <v>3</v>
      </c>
      <c r="H63" s="12" t="s">
        <v>263</v>
      </c>
      <c r="I63" s="12" t="s">
        <v>264</v>
      </c>
      <c r="J63" s="12" t="s">
        <v>83</v>
      </c>
      <c r="K63" s="12" t="s">
        <v>265</v>
      </c>
      <c r="L63" s="12" t="s">
        <v>170</v>
      </c>
      <c r="M63" s="12" t="s">
        <v>391</v>
      </c>
      <c r="N63" s="12" t="s">
        <v>36</v>
      </c>
      <c r="O63" s="12"/>
      <c r="P63" s="12"/>
      <c r="Q63" s="30">
        <v>5.5</v>
      </c>
      <c r="R63" s="30">
        <v>5.7</v>
      </c>
      <c r="S63" s="30">
        <v>5.7</v>
      </c>
      <c r="T63" s="30">
        <v>5.7</v>
      </c>
      <c r="U63" s="30">
        <f t="shared" si="1"/>
        <v>56.2</v>
      </c>
      <c r="V63" s="12" t="str">
        <f>IF(U63&gt;='Rarity Calibration'!$E$4,"Legendary",IF(U63&gt;='Rarity Calibration'!$E$5,"Extraordinary",IF(U63&gt;='Rarity Calibration'!$E$6,"Rare",IF(U63&gt;='Rarity Calibration'!$E$7,"Uncommon","Common"))))</f>
        <v>Common</v>
      </c>
      <c r="W63" s="12" t="s">
        <v>268</v>
      </c>
      <c r="X63" s="12"/>
    </row>
    <row r="64" spans="1:24" ht="42" customHeight="1">
      <c r="A64" s="12" t="s">
        <v>392</v>
      </c>
      <c r="B64" s="12" t="s">
        <v>393</v>
      </c>
      <c r="C64" s="12" t="s">
        <v>26</v>
      </c>
      <c r="D64" s="12" t="s">
        <v>27</v>
      </c>
      <c r="E64" s="12" t="s">
        <v>28</v>
      </c>
      <c r="F64" s="12" t="s">
        <v>394</v>
      </c>
      <c r="G64" s="12">
        <v>3</v>
      </c>
      <c r="H64" s="12" t="s">
        <v>263</v>
      </c>
      <c r="I64" s="12" t="s">
        <v>264</v>
      </c>
      <c r="J64" s="12" t="s">
        <v>83</v>
      </c>
      <c r="K64" s="12" t="s">
        <v>265</v>
      </c>
      <c r="L64" s="12" t="s">
        <v>170</v>
      </c>
      <c r="M64" s="12" t="s">
        <v>395</v>
      </c>
      <c r="N64" s="12" t="s">
        <v>36</v>
      </c>
      <c r="O64" s="12"/>
      <c r="P64" s="12"/>
      <c r="Q64" s="30">
        <v>5.5</v>
      </c>
      <c r="R64" s="30">
        <v>5.7</v>
      </c>
      <c r="S64" s="30">
        <v>5.7</v>
      </c>
      <c r="T64" s="30">
        <v>5.7</v>
      </c>
      <c r="U64" s="30">
        <f t="shared" si="1"/>
        <v>56.2</v>
      </c>
      <c r="V64" s="12" t="str">
        <f>IF(U64&gt;='Rarity Calibration'!$E$4,"Legendary",IF(U64&gt;='Rarity Calibration'!$E$5,"Extraordinary",IF(U64&gt;='Rarity Calibration'!$E$6,"Rare",IF(U64&gt;='Rarity Calibration'!$E$7,"Uncommon","Common"))))</f>
        <v>Common</v>
      </c>
      <c r="W64" s="12" t="s">
        <v>268</v>
      </c>
      <c r="X64" s="12"/>
    </row>
    <row r="65" spans="1:24" ht="42" customHeight="1">
      <c r="A65" s="12" t="s">
        <v>396</v>
      </c>
      <c r="B65" s="12" t="s">
        <v>397</v>
      </c>
      <c r="C65" s="12" t="s">
        <v>26</v>
      </c>
      <c r="D65" s="12" t="s">
        <v>27</v>
      </c>
      <c r="E65" s="12" t="s">
        <v>28</v>
      </c>
      <c r="F65" s="12" t="s">
        <v>398</v>
      </c>
      <c r="G65" s="12">
        <v>3</v>
      </c>
      <c r="H65" s="12" t="s">
        <v>263</v>
      </c>
      <c r="I65" s="12" t="s">
        <v>264</v>
      </c>
      <c r="J65" s="12" t="s">
        <v>83</v>
      </c>
      <c r="K65" s="12" t="s">
        <v>265</v>
      </c>
      <c r="L65" s="12" t="s">
        <v>399</v>
      </c>
      <c r="M65" s="12" t="s">
        <v>400</v>
      </c>
      <c r="N65" s="12" t="s">
        <v>36</v>
      </c>
      <c r="O65" s="12"/>
      <c r="P65" s="12"/>
      <c r="Q65" s="30">
        <v>5.5</v>
      </c>
      <c r="R65" s="30">
        <v>5.7</v>
      </c>
      <c r="S65" s="30">
        <v>5.7</v>
      </c>
      <c r="T65" s="30">
        <v>5.7</v>
      </c>
      <c r="U65" s="30">
        <f t="shared" si="1"/>
        <v>56.2</v>
      </c>
      <c r="V65" s="12" t="str">
        <f>IF(U65&gt;='Rarity Calibration'!$E$4,"Legendary",IF(U65&gt;='Rarity Calibration'!$E$5,"Extraordinary",IF(U65&gt;='Rarity Calibration'!$E$6,"Rare",IF(U65&gt;='Rarity Calibration'!$E$7,"Uncommon","Common"))))</f>
        <v>Common</v>
      </c>
      <c r="W65" s="12" t="s">
        <v>268</v>
      </c>
      <c r="X65" s="12"/>
    </row>
    <row r="66" spans="1:24" ht="42" customHeight="1">
      <c r="A66" s="12" t="s">
        <v>401</v>
      </c>
      <c r="B66" s="12" t="s">
        <v>402</v>
      </c>
      <c r="C66" s="12" t="s">
        <v>26</v>
      </c>
      <c r="D66" s="12" t="s">
        <v>27</v>
      </c>
      <c r="E66" s="12" t="s">
        <v>28</v>
      </c>
      <c r="F66" s="12" t="s">
        <v>403</v>
      </c>
      <c r="G66" s="12">
        <v>3</v>
      </c>
      <c r="H66" s="12" t="s">
        <v>263</v>
      </c>
      <c r="I66" s="12" t="s">
        <v>264</v>
      </c>
      <c r="J66" s="12" t="s">
        <v>83</v>
      </c>
      <c r="K66" s="12" t="s">
        <v>265</v>
      </c>
      <c r="L66" s="12" t="s">
        <v>404</v>
      </c>
      <c r="M66" s="12" t="s">
        <v>405</v>
      </c>
      <c r="N66" s="12" t="s">
        <v>36</v>
      </c>
      <c r="O66" s="12"/>
      <c r="P66" s="12"/>
      <c r="Q66" s="30">
        <v>5.5</v>
      </c>
      <c r="R66" s="30">
        <v>5.7</v>
      </c>
      <c r="S66" s="30">
        <v>5.7</v>
      </c>
      <c r="T66" s="30">
        <v>5.7</v>
      </c>
      <c r="U66" s="30">
        <f t="shared" ref="U66:U97" si="2">ROUND(Q66*4+R66*3+S66*2+T66,1)</f>
        <v>56.2</v>
      </c>
      <c r="V66" s="12" t="str">
        <f>IF(U66&gt;='Rarity Calibration'!$E$4,"Legendary",IF(U66&gt;='Rarity Calibration'!$E$5,"Extraordinary",IF(U66&gt;='Rarity Calibration'!$E$6,"Rare",IF(U66&gt;='Rarity Calibration'!$E$7,"Uncommon","Common"))))</f>
        <v>Common</v>
      </c>
      <c r="W66" s="12" t="s">
        <v>268</v>
      </c>
      <c r="X66" s="12"/>
    </row>
    <row r="67" spans="1:24" ht="42" customHeight="1">
      <c r="A67" s="12" t="s">
        <v>406</v>
      </c>
      <c r="B67" s="12" t="s">
        <v>407</v>
      </c>
      <c r="C67" s="12" t="s">
        <v>26</v>
      </c>
      <c r="D67" s="12" t="s">
        <v>27</v>
      </c>
      <c r="E67" s="12" t="s">
        <v>28</v>
      </c>
      <c r="F67" s="12" t="s">
        <v>408</v>
      </c>
      <c r="G67" s="12">
        <v>3</v>
      </c>
      <c r="H67" s="12" t="s">
        <v>263</v>
      </c>
      <c r="I67" s="12" t="s">
        <v>73</v>
      </c>
      <c r="J67" s="12" t="s">
        <v>83</v>
      </c>
      <c r="K67" s="12" t="s">
        <v>265</v>
      </c>
      <c r="L67" s="12" t="s">
        <v>409</v>
      </c>
      <c r="M67" s="12" t="s">
        <v>410</v>
      </c>
      <c r="N67" s="12" t="s">
        <v>36</v>
      </c>
      <c r="O67" s="12"/>
      <c r="P67" s="12"/>
      <c r="Q67" s="30">
        <v>5.5</v>
      </c>
      <c r="R67" s="30">
        <v>7</v>
      </c>
      <c r="S67" s="30">
        <v>5.7</v>
      </c>
      <c r="T67" s="30">
        <v>5.7</v>
      </c>
      <c r="U67" s="30">
        <f t="shared" si="2"/>
        <v>60.1</v>
      </c>
      <c r="V67" s="12" t="str">
        <f>IF(U67&gt;='Rarity Calibration'!$E$4,"Legendary",IF(U67&gt;='Rarity Calibration'!$E$5,"Extraordinary",IF(U67&gt;='Rarity Calibration'!$E$6,"Rare",IF(U67&gt;='Rarity Calibration'!$E$7,"Uncommon","Common"))))</f>
        <v>Common</v>
      </c>
      <c r="W67" s="12" t="s">
        <v>387</v>
      </c>
      <c r="X67" s="12"/>
    </row>
    <row r="68" spans="1:24" ht="42" customHeight="1">
      <c r="A68" s="12" t="s">
        <v>411</v>
      </c>
      <c r="B68" s="12" t="s">
        <v>412</v>
      </c>
      <c r="C68" s="12" t="s">
        <v>26</v>
      </c>
      <c r="D68" s="12" t="s">
        <v>27</v>
      </c>
      <c r="E68" s="12" t="s">
        <v>28</v>
      </c>
      <c r="F68" s="12" t="s">
        <v>413</v>
      </c>
      <c r="G68" s="12">
        <v>3</v>
      </c>
      <c r="H68" s="12" t="s">
        <v>263</v>
      </c>
      <c r="I68" s="12" t="s">
        <v>264</v>
      </c>
      <c r="J68" s="12" t="s">
        <v>83</v>
      </c>
      <c r="K68" s="12" t="s">
        <v>265</v>
      </c>
      <c r="L68" s="12" t="s">
        <v>414</v>
      </c>
      <c r="M68" s="12" t="s">
        <v>415</v>
      </c>
      <c r="N68" s="12" t="s">
        <v>36</v>
      </c>
      <c r="O68" s="12"/>
      <c r="P68" s="12"/>
      <c r="Q68" s="30">
        <v>5.5</v>
      </c>
      <c r="R68" s="30">
        <v>5.7</v>
      </c>
      <c r="S68" s="30">
        <v>5.7</v>
      </c>
      <c r="T68" s="30">
        <v>5.7</v>
      </c>
      <c r="U68" s="30">
        <f t="shared" si="2"/>
        <v>56.2</v>
      </c>
      <c r="V68" s="12" t="str">
        <f>IF(U68&gt;='Rarity Calibration'!$E$4,"Legendary",IF(U68&gt;='Rarity Calibration'!$E$5,"Extraordinary",IF(U68&gt;='Rarity Calibration'!$E$6,"Rare",IF(U68&gt;='Rarity Calibration'!$E$7,"Uncommon","Common"))))</f>
        <v>Common</v>
      </c>
      <c r="W68" s="12" t="s">
        <v>268</v>
      </c>
      <c r="X68" s="12"/>
    </row>
    <row r="69" spans="1:24" ht="42" customHeight="1">
      <c r="A69" s="12" t="s">
        <v>416</v>
      </c>
      <c r="B69" s="12" t="s">
        <v>417</v>
      </c>
      <c r="C69" s="12" t="s">
        <v>26</v>
      </c>
      <c r="D69" s="12" t="s">
        <v>27</v>
      </c>
      <c r="E69" s="12" t="s">
        <v>28</v>
      </c>
      <c r="F69" s="12" t="s">
        <v>418</v>
      </c>
      <c r="G69" s="12">
        <v>3</v>
      </c>
      <c r="H69" s="12" t="s">
        <v>263</v>
      </c>
      <c r="I69" s="12" t="s">
        <v>73</v>
      </c>
      <c r="J69" s="12" t="s">
        <v>83</v>
      </c>
      <c r="K69" s="12" t="s">
        <v>265</v>
      </c>
      <c r="L69" s="12" t="s">
        <v>419</v>
      </c>
      <c r="M69" s="12" t="s">
        <v>420</v>
      </c>
      <c r="N69" s="12" t="s">
        <v>36</v>
      </c>
      <c r="O69" s="12"/>
      <c r="P69" s="12"/>
      <c r="Q69" s="30">
        <v>5.5</v>
      </c>
      <c r="R69" s="30">
        <v>7</v>
      </c>
      <c r="S69" s="30">
        <v>5.7</v>
      </c>
      <c r="T69" s="30">
        <v>5.7</v>
      </c>
      <c r="U69" s="30">
        <f t="shared" si="2"/>
        <v>60.1</v>
      </c>
      <c r="V69" s="12" t="str">
        <f>IF(U69&gt;='Rarity Calibration'!$E$4,"Legendary",IF(U69&gt;='Rarity Calibration'!$E$5,"Extraordinary",IF(U69&gt;='Rarity Calibration'!$E$6,"Rare",IF(U69&gt;='Rarity Calibration'!$E$7,"Uncommon","Common"))))</f>
        <v>Common</v>
      </c>
      <c r="W69" s="12" t="s">
        <v>387</v>
      </c>
      <c r="X69" s="12"/>
    </row>
    <row r="70" spans="1:24" ht="42" customHeight="1">
      <c r="A70" s="12" t="s">
        <v>421</v>
      </c>
      <c r="B70" s="12" t="s">
        <v>422</v>
      </c>
      <c r="C70" s="12" t="s">
        <v>26</v>
      </c>
      <c r="D70" s="12" t="s">
        <v>27</v>
      </c>
      <c r="E70" s="12" t="s">
        <v>28</v>
      </c>
      <c r="F70" s="12" t="s">
        <v>423</v>
      </c>
      <c r="G70" s="12">
        <v>3</v>
      </c>
      <c r="H70" s="12" t="s">
        <v>263</v>
      </c>
      <c r="I70" s="12" t="s">
        <v>264</v>
      </c>
      <c r="J70" s="12" t="s">
        <v>83</v>
      </c>
      <c r="K70" s="12" t="s">
        <v>265</v>
      </c>
      <c r="L70" s="12" t="s">
        <v>424</v>
      </c>
      <c r="M70" s="12" t="s">
        <v>425</v>
      </c>
      <c r="N70" s="12" t="s">
        <v>36</v>
      </c>
      <c r="O70" s="12"/>
      <c r="P70" s="12"/>
      <c r="Q70" s="30">
        <v>5.5</v>
      </c>
      <c r="R70" s="30">
        <v>5.7</v>
      </c>
      <c r="S70" s="30">
        <v>5.7</v>
      </c>
      <c r="T70" s="30">
        <v>5.7</v>
      </c>
      <c r="U70" s="30">
        <f t="shared" si="2"/>
        <v>56.2</v>
      </c>
      <c r="V70" s="12" t="str">
        <f>IF(U70&gt;='Rarity Calibration'!$E$4,"Legendary",IF(U70&gt;='Rarity Calibration'!$E$5,"Extraordinary",IF(U70&gt;='Rarity Calibration'!$E$6,"Rare",IF(U70&gt;='Rarity Calibration'!$E$7,"Uncommon","Common"))))</f>
        <v>Common</v>
      </c>
      <c r="W70" s="12" t="s">
        <v>268</v>
      </c>
      <c r="X70" s="12"/>
    </row>
    <row r="71" spans="1:24" ht="42" customHeight="1">
      <c r="A71" s="12" t="s">
        <v>426</v>
      </c>
      <c r="B71" s="12" t="s">
        <v>427</v>
      </c>
      <c r="C71" s="12" t="s">
        <v>26</v>
      </c>
      <c r="D71" s="12" t="s">
        <v>27</v>
      </c>
      <c r="E71" s="12" t="s">
        <v>28</v>
      </c>
      <c r="F71" s="12" t="s">
        <v>428</v>
      </c>
      <c r="G71" s="12">
        <v>3</v>
      </c>
      <c r="H71" s="12" t="s">
        <v>263</v>
      </c>
      <c r="I71" s="12" t="s">
        <v>73</v>
      </c>
      <c r="J71" s="12" t="s">
        <v>83</v>
      </c>
      <c r="K71" s="12" t="s">
        <v>265</v>
      </c>
      <c r="L71" s="12" t="s">
        <v>429</v>
      </c>
      <c r="M71" s="12" t="s">
        <v>430</v>
      </c>
      <c r="N71" s="12" t="s">
        <v>36</v>
      </c>
      <c r="O71" s="12"/>
      <c r="P71" s="12"/>
      <c r="Q71" s="30">
        <v>5.5</v>
      </c>
      <c r="R71" s="30">
        <v>7</v>
      </c>
      <c r="S71" s="30">
        <v>6.3</v>
      </c>
      <c r="T71" s="30">
        <v>5.7</v>
      </c>
      <c r="U71" s="30">
        <f t="shared" si="2"/>
        <v>61.3</v>
      </c>
      <c r="V71" s="12" t="str">
        <f>IF(U71&gt;='Rarity Calibration'!$E$4,"Legendary",IF(U71&gt;='Rarity Calibration'!$E$5,"Extraordinary",IF(U71&gt;='Rarity Calibration'!$E$6,"Rare",IF(U71&gt;='Rarity Calibration'!$E$7,"Uncommon","Common"))))</f>
        <v>Common</v>
      </c>
      <c r="W71" s="12" t="s">
        <v>431</v>
      </c>
      <c r="X71" s="12"/>
    </row>
    <row r="72" spans="1:24" ht="42" customHeight="1">
      <c r="A72" s="12" t="s">
        <v>432</v>
      </c>
      <c r="B72" s="12" t="s">
        <v>433</v>
      </c>
      <c r="C72" s="12" t="s">
        <v>26</v>
      </c>
      <c r="D72" s="12" t="s">
        <v>27</v>
      </c>
      <c r="E72" s="12" t="s">
        <v>28</v>
      </c>
      <c r="F72" s="12" t="s">
        <v>434</v>
      </c>
      <c r="G72" s="12">
        <v>3</v>
      </c>
      <c r="H72" s="12" t="s">
        <v>263</v>
      </c>
      <c r="I72" s="12" t="s">
        <v>264</v>
      </c>
      <c r="J72" s="12" t="s">
        <v>83</v>
      </c>
      <c r="K72" s="12" t="s">
        <v>265</v>
      </c>
      <c r="L72" s="12" t="s">
        <v>435</v>
      </c>
      <c r="M72" s="12" t="s">
        <v>436</v>
      </c>
      <c r="N72" s="12" t="s">
        <v>36</v>
      </c>
      <c r="O72" s="12"/>
      <c r="P72" s="12"/>
      <c r="Q72" s="30">
        <v>5.5</v>
      </c>
      <c r="R72" s="30">
        <v>5.7</v>
      </c>
      <c r="S72" s="30">
        <v>5.7</v>
      </c>
      <c r="T72" s="30">
        <v>5.7</v>
      </c>
      <c r="U72" s="30">
        <f t="shared" si="2"/>
        <v>56.2</v>
      </c>
      <c r="V72" s="12" t="str">
        <f>IF(U72&gt;='Rarity Calibration'!$E$4,"Legendary",IF(U72&gt;='Rarity Calibration'!$E$5,"Extraordinary",IF(U72&gt;='Rarity Calibration'!$E$6,"Rare",IF(U72&gt;='Rarity Calibration'!$E$7,"Uncommon","Common"))))</f>
        <v>Common</v>
      </c>
      <c r="W72" s="12" t="s">
        <v>268</v>
      </c>
      <c r="X72" s="12"/>
    </row>
    <row r="73" spans="1:24" ht="42" customHeight="1">
      <c r="A73" s="12" t="s">
        <v>437</v>
      </c>
      <c r="B73" s="12" t="s">
        <v>438</v>
      </c>
      <c r="C73" s="12" t="s">
        <v>26</v>
      </c>
      <c r="D73" s="12" t="s">
        <v>27</v>
      </c>
      <c r="E73" s="12" t="s">
        <v>28</v>
      </c>
      <c r="F73" s="12" t="s">
        <v>439</v>
      </c>
      <c r="G73" s="12">
        <v>3</v>
      </c>
      <c r="H73" s="12" t="s">
        <v>263</v>
      </c>
      <c r="I73" s="12" t="s">
        <v>264</v>
      </c>
      <c r="J73" s="12" t="s">
        <v>83</v>
      </c>
      <c r="K73" s="12" t="s">
        <v>265</v>
      </c>
      <c r="L73" s="12" t="s">
        <v>440</v>
      </c>
      <c r="M73" s="12" t="s">
        <v>441</v>
      </c>
      <c r="N73" s="12" t="s">
        <v>36</v>
      </c>
      <c r="O73" s="12"/>
      <c r="P73" s="12"/>
      <c r="Q73" s="30">
        <v>5.5</v>
      </c>
      <c r="R73" s="30">
        <v>5.7</v>
      </c>
      <c r="S73" s="30">
        <v>5.7</v>
      </c>
      <c r="T73" s="30">
        <v>5.7</v>
      </c>
      <c r="U73" s="30">
        <f t="shared" si="2"/>
        <v>56.2</v>
      </c>
      <c r="V73" s="12" t="str">
        <f>IF(U73&gt;='Rarity Calibration'!$E$4,"Legendary",IF(U73&gt;='Rarity Calibration'!$E$5,"Extraordinary",IF(U73&gt;='Rarity Calibration'!$E$6,"Rare",IF(U73&gt;='Rarity Calibration'!$E$7,"Uncommon","Common"))))</f>
        <v>Common</v>
      </c>
      <c r="W73" s="12" t="s">
        <v>268</v>
      </c>
      <c r="X73" s="12"/>
    </row>
    <row r="74" spans="1:24" ht="42" customHeight="1">
      <c r="A74" s="12" t="s">
        <v>442</v>
      </c>
      <c r="B74" s="12" t="s">
        <v>443</v>
      </c>
      <c r="C74" s="12" t="s">
        <v>26</v>
      </c>
      <c r="D74" s="12" t="s">
        <v>27</v>
      </c>
      <c r="E74" s="12" t="s">
        <v>28</v>
      </c>
      <c r="F74" s="12" t="s">
        <v>444</v>
      </c>
      <c r="G74" s="12">
        <v>3</v>
      </c>
      <c r="H74" s="12" t="s">
        <v>263</v>
      </c>
      <c r="I74" s="12" t="s">
        <v>73</v>
      </c>
      <c r="J74" s="12" t="s">
        <v>83</v>
      </c>
      <c r="K74" s="12" t="s">
        <v>265</v>
      </c>
      <c r="L74" s="12" t="s">
        <v>445</v>
      </c>
      <c r="M74" s="12" t="s">
        <v>446</v>
      </c>
      <c r="N74" s="12" t="s">
        <v>36</v>
      </c>
      <c r="O74" s="12"/>
      <c r="P74" s="12"/>
      <c r="Q74" s="30">
        <v>5.5</v>
      </c>
      <c r="R74" s="30">
        <v>7</v>
      </c>
      <c r="S74" s="30">
        <v>5.7</v>
      </c>
      <c r="T74" s="30">
        <v>5.7</v>
      </c>
      <c r="U74" s="30">
        <f t="shared" si="2"/>
        <v>60.1</v>
      </c>
      <c r="V74" s="12" t="str">
        <f>IF(U74&gt;='Rarity Calibration'!$E$4,"Legendary",IF(U74&gt;='Rarity Calibration'!$E$5,"Extraordinary",IF(U74&gt;='Rarity Calibration'!$E$6,"Rare",IF(U74&gt;='Rarity Calibration'!$E$7,"Uncommon","Common"))))</f>
        <v>Common</v>
      </c>
      <c r="W74" s="12" t="s">
        <v>387</v>
      </c>
      <c r="X74" s="12"/>
    </row>
    <row r="75" spans="1:24" ht="42" customHeight="1">
      <c r="A75" s="12" t="s">
        <v>447</v>
      </c>
      <c r="B75" s="12" t="s">
        <v>448</v>
      </c>
      <c r="C75" s="12" t="s">
        <v>26</v>
      </c>
      <c r="D75" s="12" t="s">
        <v>27</v>
      </c>
      <c r="E75" s="12" t="s">
        <v>28</v>
      </c>
      <c r="F75" s="12" t="s">
        <v>449</v>
      </c>
      <c r="G75" s="12">
        <v>3</v>
      </c>
      <c r="H75" s="12" t="s">
        <v>263</v>
      </c>
      <c r="I75" s="12" t="s">
        <v>73</v>
      </c>
      <c r="J75" s="12" t="s">
        <v>83</v>
      </c>
      <c r="K75" s="12" t="s">
        <v>265</v>
      </c>
      <c r="L75" s="12" t="s">
        <v>450</v>
      </c>
      <c r="M75" s="12" t="s">
        <v>451</v>
      </c>
      <c r="N75" s="12" t="s">
        <v>36</v>
      </c>
      <c r="O75" s="12"/>
      <c r="P75" s="12"/>
      <c r="Q75" s="30">
        <v>5.5</v>
      </c>
      <c r="R75" s="30">
        <v>7</v>
      </c>
      <c r="S75" s="30">
        <v>5.7</v>
      </c>
      <c r="T75" s="30">
        <v>5.7</v>
      </c>
      <c r="U75" s="30">
        <f t="shared" si="2"/>
        <v>60.1</v>
      </c>
      <c r="V75" s="12" t="str">
        <f>IF(U75&gt;='Rarity Calibration'!$E$4,"Legendary",IF(U75&gt;='Rarity Calibration'!$E$5,"Extraordinary",IF(U75&gt;='Rarity Calibration'!$E$6,"Rare",IF(U75&gt;='Rarity Calibration'!$E$7,"Uncommon","Common"))))</f>
        <v>Common</v>
      </c>
      <c r="W75" s="12" t="s">
        <v>387</v>
      </c>
      <c r="X75" s="12"/>
    </row>
    <row r="76" spans="1:24" ht="42" customHeight="1">
      <c r="A76" s="12" t="s">
        <v>452</v>
      </c>
      <c r="B76" s="12" t="s">
        <v>453</v>
      </c>
      <c r="C76" s="12" t="s">
        <v>26</v>
      </c>
      <c r="D76" s="12" t="s">
        <v>27</v>
      </c>
      <c r="E76" s="12" t="s">
        <v>28</v>
      </c>
      <c r="F76" s="12" t="s">
        <v>454</v>
      </c>
      <c r="G76" s="12">
        <v>3</v>
      </c>
      <c r="H76" s="12" t="s">
        <v>263</v>
      </c>
      <c r="I76" s="12" t="s">
        <v>73</v>
      </c>
      <c r="J76" s="12" t="s">
        <v>83</v>
      </c>
      <c r="K76" s="12" t="s">
        <v>265</v>
      </c>
      <c r="L76" s="12" t="s">
        <v>455</v>
      </c>
      <c r="M76" s="12" t="s">
        <v>456</v>
      </c>
      <c r="N76" s="12" t="s">
        <v>36</v>
      </c>
      <c r="O76" s="12"/>
      <c r="P76" s="12"/>
      <c r="Q76" s="30">
        <v>5.5</v>
      </c>
      <c r="R76" s="30">
        <v>7</v>
      </c>
      <c r="S76" s="30">
        <v>5.7</v>
      </c>
      <c r="T76" s="30">
        <v>5.7</v>
      </c>
      <c r="U76" s="30">
        <f t="shared" si="2"/>
        <v>60.1</v>
      </c>
      <c r="V76" s="12" t="str">
        <f>IF(U76&gt;='Rarity Calibration'!$E$4,"Legendary",IF(U76&gt;='Rarity Calibration'!$E$5,"Extraordinary",IF(U76&gt;='Rarity Calibration'!$E$6,"Rare",IF(U76&gt;='Rarity Calibration'!$E$7,"Uncommon","Common"))))</f>
        <v>Common</v>
      </c>
      <c r="W76" s="12" t="s">
        <v>387</v>
      </c>
      <c r="X76" s="12"/>
    </row>
    <row r="77" spans="1:24" ht="42" customHeight="1">
      <c r="A77" s="12" t="s">
        <v>457</v>
      </c>
      <c r="B77" s="12" t="s">
        <v>458</v>
      </c>
      <c r="C77" s="12" t="s">
        <v>26</v>
      </c>
      <c r="D77" s="12" t="s">
        <v>27</v>
      </c>
      <c r="E77" s="12" t="s">
        <v>28</v>
      </c>
      <c r="F77" s="12" t="s">
        <v>459</v>
      </c>
      <c r="G77" s="12">
        <v>3</v>
      </c>
      <c r="H77" s="12" t="s">
        <v>263</v>
      </c>
      <c r="I77" s="12" t="s">
        <v>264</v>
      </c>
      <c r="J77" s="12" t="s">
        <v>83</v>
      </c>
      <c r="K77" s="12" t="s">
        <v>265</v>
      </c>
      <c r="L77" s="12" t="s">
        <v>460</v>
      </c>
      <c r="M77" s="12" t="s">
        <v>461</v>
      </c>
      <c r="N77" s="12" t="s">
        <v>36</v>
      </c>
      <c r="O77" s="12"/>
      <c r="P77" s="12"/>
      <c r="Q77" s="30">
        <v>5.5</v>
      </c>
      <c r="R77" s="30">
        <v>5.7</v>
      </c>
      <c r="S77" s="30">
        <v>5.7</v>
      </c>
      <c r="T77" s="30">
        <v>5.7</v>
      </c>
      <c r="U77" s="30">
        <f t="shared" si="2"/>
        <v>56.2</v>
      </c>
      <c r="V77" s="12" t="str">
        <f>IF(U77&gt;='Rarity Calibration'!$E$4,"Legendary",IF(U77&gt;='Rarity Calibration'!$E$5,"Extraordinary",IF(U77&gt;='Rarity Calibration'!$E$6,"Rare",IF(U77&gt;='Rarity Calibration'!$E$7,"Uncommon","Common"))))</f>
        <v>Common</v>
      </c>
      <c r="W77" s="12" t="s">
        <v>268</v>
      </c>
      <c r="X77" s="12"/>
    </row>
    <row r="78" spans="1:24" ht="42" customHeight="1">
      <c r="A78" s="12" t="s">
        <v>462</v>
      </c>
      <c r="B78" s="12" t="s">
        <v>463</v>
      </c>
      <c r="C78" s="12" t="s">
        <v>26</v>
      </c>
      <c r="D78" s="12" t="s">
        <v>27</v>
      </c>
      <c r="E78" s="12" t="s">
        <v>28</v>
      </c>
      <c r="F78" s="12" t="s">
        <v>464</v>
      </c>
      <c r="G78" s="12">
        <v>3</v>
      </c>
      <c r="H78" s="12" t="s">
        <v>263</v>
      </c>
      <c r="I78" s="12" t="s">
        <v>264</v>
      </c>
      <c r="J78" s="12" t="s">
        <v>83</v>
      </c>
      <c r="K78" s="12" t="s">
        <v>265</v>
      </c>
      <c r="L78" s="12" t="s">
        <v>465</v>
      </c>
      <c r="M78" s="12" t="s">
        <v>466</v>
      </c>
      <c r="N78" s="12" t="s">
        <v>36</v>
      </c>
      <c r="O78" s="12"/>
      <c r="P78" s="12"/>
      <c r="Q78" s="30">
        <v>5.5</v>
      </c>
      <c r="R78" s="30">
        <v>5.7</v>
      </c>
      <c r="S78" s="30">
        <v>5.7</v>
      </c>
      <c r="T78" s="30">
        <v>5.7</v>
      </c>
      <c r="U78" s="30">
        <f t="shared" si="2"/>
        <v>56.2</v>
      </c>
      <c r="V78" s="12" t="str">
        <f>IF(U78&gt;='Rarity Calibration'!$E$4,"Legendary",IF(U78&gt;='Rarity Calibration'!$E$5,"Extraordinary",IF(U78&gt;='Rarity Calibration'!$E$6,"Rare",IF(U78&gt;='Rarity Calibration'!$E$7,"Uncommon","Common"))))</f>
        <v>Common</v>
      </c>
      <c r="W78" s="12" t="s">
        <v>268</v>
      </c>
      <c r="X78" s="12"/>
    </row>
    <row r="79" spans="1:24" ht="42" customHeight="1">
      <c r="A79" s="12" t="s">
        <v>467</v>
      </c>
      <c r="B79" s="12" t="s">
        <v>468</v>
      </c>
      <c r="C79" s="12" t="s">
        <v>26</v>
      </c>
      <c r="D79" s="12" t="s">
        <v>27</v>
      </c>
      <c r="E79" s="12" t="s">
        <v>28</v>
      </c>
      <c r="F79" s="12" t="s">
        <v>469</v>
      </c>
      <c r="G79" s="12">
        <v>3</v>
      </c>
      <c r="H79" s="12" t="s">
        <v>263</v>
      </c>
      <c r="I79" s="12" t="s">
        <v>73</v>
      </c>
      <c r="J79" s="12" t="s">
        <v>169</v>
      </c>
      <c r="K79" s="12" t="s">
        <v>265</v>
      </c>
      <c r="L79" s="12" t="s">
        <v>470</v>
      </c>
      <c r="M79" s="12" t="s">
        <v>471</v>
      </c>
      <c r="N79" s="12" t="s">
        <v>36</v>
      </c>
      <c r="O79" s="12"/>
      <c r="P79" s="12"/>
      <c r="Q79" s="30">
        <v>5.5</v>
      </c>
      <c r="R79" s="30">
        <v>7</v>
      </c>
      <c r="S79" s="30">
        <v>5.7</v>
      </c>
      <c r="T79" s="30">
        <v>5.7</v>
      </c>
      <c r="U79" s="30">
        <f t="shared" si="2"/>
        <v>60.1</v>
      </c>
      <c r="V79" s="12" t="str">
        <f>IF(U79&gt;='Rarity Calibration'!$E$4,"Legendary",IF(U79&gt;='Rarity Calibration'!$E$5,"Extraordinary",IF(U79&gt;='Rarity Calibration'!$E$6,"Rare",IF(U79&gt;='Rarity Calibration'!$E$7,"Uncommon","Common"))))</f>
        <v>Common</v>
      </c>
      <c r="W79" s="12" t="s">
        <v>387</v>
      </c>
      <c r="X79" s="12"/>
    </row>
    <row r="80" spans="1:24" ht="42" customHeight="1">
      <c r="A80" s="12" t="s">
        <v>472</v>
      </c>
      <c r="B80" s="12" t="s">
        <v>473</v>
      </c>
      <c r="C80" s="12" t="s">
        <v>26</v>
      </c>
      <c r="D80" s="12" t="s">
        <v>27</v>
      </c>
      <c r="E80" s="12" t="s">
        <v>28</v>
      </c>
      <c r="F80" s="12" t="s">
        <v>474</v>
      </c>
      <c r="G80" s="12">
        <v>4</v>
      </c>
      <c r="H80" s="12" t="s">
        <v>168</v>
      </c>
      <c r="I80" s="12" t="s">
        <v>73</v>
      </c>
      <c r="J80" s="12" t="s">
        <v>74</v>
      </c>
      <c r="K80" s="12" t="s">
        <v>75</v>
      </c>
      <c r="L80" s="12" t="s">
        <v>475</v>
      </c>
      <c r="M80" s="12" t="s">
        <v>476</v>
      </c>
      <c r="N80" s="12" t="s">
        <v>36</v>
      </c>
      <c r="O80" s="12"/>
      <c r="P80" s="12"/>
      <c r="Q80" s="30">
        <v>6.8</v>
      </c>
      <c r="R80" s="30">
        <v>7</v>
      </c>
      <c r="S80" s="30">
        <v>5.7</v>
      </c>
      <c r="T80" s="30">
        <v>5.7</v>
      </c>
      <c r="U80" s="30">
        <f t="shared" si="2"/>
        <v>65.3</v>
      </c>
      <c r="V80" s="12" t="str">
        <f>IF(U80&gt;='Rarity Calibration'!$E$4,"Legendary",IF(U80&gt;='Rarity Calibration'!$E$5,"Extraordinary",IF(U80&gt;='Rarity Calibration'!$E$6,"Rare",IF(U80&gt;='Rarity Calibration'!$E$7,"Uncommon","Common"))))</f>
        <v>Common</v>
      </c>
      <c r="W80" s="12" t="s">
        <v>184</v>
      </c>
      <c r="X80" s="12"/>
    </row>
    <row r="81" spans="1:24" ht="42" customHeight="1">
      <c r="A81" s="12" t="s">
        <v>477</v>
      </c>
      <c r="B81" s="12" t="s">
        <v>478</v>
      </c>
      <c r="C81" s="12" t="s">
        <v>26</v>
      </c>
      <c r="D81" s="12" t="s">
        <v>27</v>
      </c>
      <c r="E81" s="12" t="s">
        <v>28</v>
      </c>
      <c r="F81" s="12" t="s">
        <v>479</v>
      </c>
      <c r="G81" s="12">
        <v>3</v>
      </c>
      <c r="H81" s="12" t="s">
        <v>263</v>
      </c>
      <c r="I81" s="12" t="s">
        <v>264</v>
      </c>
      <c r="J81" s="12" t="s">
        <v>83</v>
      </c>
      <c r="K81" s="12" t="s">
        <v>265</v>
      </c>
      <c r="L81" s="12" t="s">
        <v>480</v>
      </c>
      <c r="M81" s="12" t="s">
        <v>481</v>
      </c>
      <c r="N81" s="12" t="s">
        <v>36</v>
      </c>
      <c r="O81" s="12"/>
      <c r="P81" s="12"/>
      <c r="Q81" s="30">
        <v>5.5</v>
      </c>
      <c r="R81" s="30">
        <v>5.7</v>
      </c>
      <c r="S81" s="30">
        <v>5.7</v>
      </c>
      <c r="T81" s="30">
        <v>5.7</v>
      </c>
      <c r="U81" s="30">
        <f t="shared" si="2"/>
        <v>56.2</v>
      </c>
      <c r="V81" s="12" t="str">
        <f>IF(U81&gt;='Rarity Calibration'!$E$4,"Legendary",IF(U81&gt;='Rarity Calibration'!$E$5,"Extraordinary",IF(U81&gt;='Rarity Calibration'!$E$6,"Rare",IF(U81&gt;='Rarity Calibration'!$E$7,"Uncommon","Common"))))</f>
        <v>Common</v>
      </c>
      <c r="W81" s="12" t="s">
        <v>268</v>
      </c>
      <c r="X81" s="12"/>
    </row>
    <row r="82" spans="1:24" ht="42" customHeight="1">
      <c r="A82" s="12" t="s">
        <v>482</v>
      </c>
      <c r="B82" s="12" t="s">
        <v>483</v>
      </c>
      <c r="C82" s="12" t="s">
        <v>26</v>
      </c>
      <c r="D82" s="12" t="s">
        <v>27</v>
      </c>
      <c r="E82" s="12" t="s">
        <v>484</v>
      </c>
      <c r="F82" s="12" t="s">
        <v>485</v>
      </c>
      <c r="G82" s="12">
        <v>3</v>
      </c>
      <c r="H82" s="12" t="s">
        <v>263</v>
      </c>
      <c r="I82" s="12" t="s">
        <v>73</v>
      </c>
      <c r="J82" s="12" t="s">
        <v>83</v>
      </c>
      <c r="K82" s="12" t="s">
        <v>265</v>
      </c>
      <c r="L82" s="12" t="s">
        <v>486</v>
      </c>
      <c r="M82" s="12" t="s">
        <v>487</v>
      </c>
      <c r="N82" s="12" t="s">
        <v>36</v>
      </c>
      <c r="O82" s="12"/>
      <c r="P82" s="12" t="s">
        <v>488</v>
      </c>
      <c r="Q82" s="30">
        <v>8</v>
      </c>
      <c r="R82" s="30">
        <v>7</v>
      </c>
      <c r="S82" s="30">
        <v>6.5</v>
      </c>
      <c r="T82" s="30">
        <v>5.7</v>
      </c>
      <c r="U82" s="30">
        <f t="shared" si="2"/>
        <v>71.7</v>
      </c>
      <c r="V82" s="12" t="str">
        <f>IF(U82&gt;='Rarity Calibration'!$E$4,"Legendary",IF(U82&gt;='Rarity Calibration'!$E$5,"Extraordinary",IF(U82&gt;='Rarity Calibration'!$E$6,"Rare",IF(U82&gt;='Rarity Calibration'!$E$7,"Uncommon","Common"))))</f>
        <v>Uncommon</v>
      </c>
      <c r="W82" s="12" t="s">
        <v>489</v>
      </c>
      <c r="X82" s="12"/>
    </row>
    <row r="83" spans="1:24" ht="42" customHeight="1">
      <c r="A83" s="12" t="s">
        <v>490</v>
      </c>
      <c r="B83" s="12" t="s">
        <v>491</v>
      </c>
      <c r="C83" s="12" t="s">
        <v>26</v>
      </c>
      <c r="D83" s="12" t="s">
        <v>27</v>
      </c>
      <c r="E83" s="12" t="s">
        <v>28</v>
      </c>
      <c r="F83" s="12" t="s">
        <v>492</v>
      </c>
      <c r="G83" s="12">
        <v>3</v>
      </c>
      <c r="H83" s="12" t="s">
        <v>263</v>
      </c>
      <c r="I83" s="12" t="s">
        <v>73</v>
      </c>
      <c r="J83" s="12" t="s">
        <v>83</v>
      </c>
      <c r="K83" s="12" t="s">
        <v>265</v>
      </c>
      <c r="L83" s="12" t="s">
        <v>176</v>
      </c>
      <c r="M83" s="12" t="s">
        <v>493</v>
      </c>
      <c r="N83" s="12" t="s">
        <v>36</v>
      </c>
      <c r="O83" s="12"/>
      <c r="P83" s="12"/>
      <c r="Q83" s="30">
        <v>5.5</v>
      </c>
      <c r="R83" s="30">
        <v>7</v>
      </c>
      <c r="S83" s="30">
        <v>5.7</v>
      </c>
      <c r="T83" s="30">
        <v>5.7</v>
      </c>
      <c r="U83" s="30">
        <f t="shared" si="2"/>
        <v>60.1</v>
      </c>
      <c r="V83" s="12" t="str">
        <f>IF(U83&gt;='Rarity Calibration'!$E$4,"Legendary",IF(U83&gt;='Rarity Calibration'!$E$5,"Extraordinary",IF(U83&gt;='Rarity Calibration'!$E$6,"Rare",IF(U83&gt;='Rarity Calibration'!$E$7,"Uncommon","Common"))))</f>
        <v>Common</v>
      </c>
      <c r="W83" s="12" t="s">
        <v>387</v>
      </c>
      <c r="X83" s="12"/>
    </row>
    <row r="84" spans="1:24" ht="42" customHeight="1">
      <c r="A84" s="12" t="s">
        <v>494</v>
      </c>
      <c r="B84" s="12" t="s">
        <v>495</v>
      </c>
      <c r="C84" s="12" t="s">
        <v>26</v>
      </c>
      <c r="D84" s="12" t="s">
        <v>27</v>
      </c>
      <c r="E84" s="12" t="s">
        <v>28</v>
      </c>
      <c r="F84" s="12" t="s">
        <v>496</v>
      </c>
      <c r="G84" s="12">
        <v>3</v>
      </c>
      <c r="H84" s="12" t="s">
        <v>263</v>
      </c>
      <c r="I84" s="12" t="s">
        <v>73</v>
      </c>
      <c r="J84" s="12" t="s">
        <v>83</v>
      </c>
      <c r="K84" s="12" t="s">
        <v>265</v>
      </c>
      <c r="L84" s="12" t="s">
        <v>176</v>
      </c>
      <c r="M84" s="12" t="s">
        <v>497</v>
      </c>
      <c r="N84" s="12" t="s">
        <v>36</v>
      </c>
      <c r="O84" s="12"/>
      <c r="P84" s="12" t="s">
        <v>498</v>
      </c>
      <c r="Q84" s="30">
        <v>5.5</v>
      </c>
      <c r="R84" s="30">
        <v>7</v>
      </c>
      <c r="S84" s="30">
        <v>5.7</v>
      </c>
      <c r="T84" s="30">
        <v>5.7</v>
      </c>
      <c r="U84" s="30">
        <f t="shared" si="2"/>
        <v>60.1</v>
      </c>
      <c r="V84" s="12" t="str">
        <f>IF(U84&gt;='Rarity Calibration'!$E$4,"Legendary",IF(U84&gt;='Rarity Calibration'!$E$5,"Extraordinary",IF(U84&gt;='Rarity Calibration'!$E$6,"Rare",IF(U84&gt;='Rarity Calibration'!$E$7,"Uncommon","Common"))))</f>
        <v>Common</v>
      </c>
      <c r="W84" s="12" t="s">
        <v>387</v>
      </c>
      <c r="X84" s="12"/>
    </row>
    <row r="85" spans="1:24" ht="42" customHeight="1">
      <c r="A85" s="12" t="s">
        <v>499</v>
      </c>
      <c r="B85" s="12" t="s">
        <v>500</v>
      </c>
      <c r="C85" s="12" t="s">
        <v>26</v>
      </c>
      <c r="D85" s="12" t="s">
        <v>27</v>
      </c>
      <c r="E85" s="12" t="s">
        <v>28</v>
      </c>
      <c r="F85" s="12" t="s">
        <v>501</v>
      </c>
      <c r="G85" s="12">
        <v>3</v>
      </c>
      <c r="H85" s="12" t="s">
        <v>263</v>
      </c>
      <c r="I85" s="12" t="s">
        <v>264</v>
      </c>
      <c r="J85" s="12" t="s">
        <v>83</v>
      </c>
      <c r="K85" s="12" t="s">
        <v>265</v>
      </c>
      <c r="L85" s="12" t="s">
        <v>502</v>
      </c>
      <c r="M85" s="12" t="s">
        <v>503</v>
      </c>
      <c r="N85" s="12" t="s">
        <v>36</v>
      </c>
      <c r="O85" s="12"/>
      <c r="P85" s="12"/>
      <c r="Q85" s="30">
        <v>5.5</v>
      </c>
      <c r="R85" s="30">
        <v>5.7</v>
      </c>
      <c r="S85" s="30">
        <v>5.7</v>
      </c>
      <c r="T85" s="30">
        <v>5.7</v>
      </c>
      <c r="U85" s="30">
        <f t="shared" si="2"/>
        <v>56.2</v>
      </c>
      <c r="V85" s="12" t="str">
        <f>IF(U85&gt;='Rarity Calibration'!$E$4,"Legendary",IF(U85&gt;='Rarity Calibration'!$E$5,"Extraordinary",IF(U85&gt;='Rarity Calibration'!$E$6,"Rare",IF(U85&gt;='Rarity Calibration'!$E$7,"Uncommon","Common"))))</f>
        <v>Common</v>
      </c>
      <c r="W85" s="12" t="s">
        <v>268</v>
      </c>
      <c r="X85" s="12"/>
    </row>
    <row r="86" spans="1:24" ht="42" customHeight="1">
      <c r="A86" s="12" t="s">
        <v>504</v>
      </c>
      <c r="B86" s="12" t="s">
        <v>505</v>
      </c>
      <c r="C86" s="12" t="s">
        <v>26</v>
      </c>
      <c r="D86" s="12" t="s">
        <v>27</v>
      </c>
      <c r="E86" s="12" t="s">
        <v>71</v>
      </c>
      <c r="F86" s="12" t="s">
        <v>506</v>
      </c>
      <c r="G86" s="12">
        <v>3</v>
      </c>
      <c r="H86" s="12" t="s">
        <v>263</v>
      </c>
      <c r="I86" s="12" t="s">
        <v>264</v>
      </c>
      <c r="J86" s="12" t="s">
        <v>83</v>
      </c>
      <c r="K86" s="12" t="s">
        <v>265</v>
      </c>
      <c r="L86" s="12" t="s">
        <v>507</v>
      </c>
      <c r="M86" s="12" t="s">
        <v>508</v>
      </c>
      <c r="N86" s="12" t="s">
        <v>36</v>
      </c>
      <c r="O86" s="12"/>
      <c r="P86" s="12" t="s">
        <v>509</v>
      </c>
      <c r="Q86" s="30">
        <v>5.5</v>
      </c>
      <c r="R86" s="30">
        <v>5.7</v>
      </c>
      <c r="S86" s="30">
        <v>5.7</v>
      </c>
      <c r="T86" s="30">
        <v>5.7</v>
      </c>
      <c r="U86" s="30">
        <f t="shared" si="2"/>
        <v>56.2</v>
      </c>
      <c r="V86" s="12" t="str">
        <f>IF(U86&gt;='Rarity Calibration'!$E$4,"Legendary",IF(U86&gt;='Rarity Calibration'!$E$5,"Extraordinary",IF(U86&gt;='Rarity Calibration'!$E$6,"Rare",IF(U86&gt;='Rarity Calibration'!$E$7,"Uncommon","Common"))))</f>
        <v>Common</v>
      </c>
      <c r="W86" s="12" t="s">
        <v>268</v>
      </c>
      <c r="X86" s="12"/>
    </row>
    <row r="87" spans="1:24" ht="42" customHeight="1">
      <c r="A87" s="12" t="s">
        <v>510</v>
      </c>
      <c r="B87" s="12" t="s">
        <v>511</v>
      </c>
      <c r="C87" s="12" t="s">
        <v>26</v>
      </c>
      <c r="D87" s="12" t="s">
        <v>27</v>
      </c>
      <c r="E87" s="12" t="s">
        <v>28</v>
      </c>
      <c r="F87" s="12" t="s">
        <v>512</v>
      </c>
      <c r="G87" s="12">
        <v>3</v>
      </c>
      <c r="H87" s="12" t="s">
        <v>263</v>
      </c>
      <c r="I87" s="12" t="s">
        <v>73</v>
      </c>
      <c r="J87" s="12" t="s">
        <v>83</v>
      </c>
      <c r="K87" s="12" t="s">
        <v>265</v>
      </c>
      <c r="L87" s="12" t="s">
        <v>513</v>
      </c>
      <c r="M87" s="12" t="s">
        <v>514</v>
      </c>
      <c r="N87" s="12" t="s">
        <v>36</v>
      </c>
      <c r="O87" s="12"/>
      <c r="P87" s="12"/>
      <c r="Q87" s="30">
        <v>5.5</v>
      </c>
      <c r="R87" s="30">
        <v>7</v>
      </c>
      <c r="S87" s="30">
        <v>5.7</v>
      </c>
      <c r="T87" s="30">
        <v>5.7</v>
      </c>
      <c r="U87" s="30">
        <f t="shared" si="2"/>
        <v>60.1</v>
      </c>
      <c r="V87" s="12" t="str">
        <f>IF(U87&gt;='Rarity Calibration'!$E$4,"Legendary",IF(U87&gt;='Rarity Calibration'!$E$5,"Extraordinary",IF(U87&gt;='Rarity Calibration'!$E$6,"Rare",IF(U87&gt;='Rarity Calibration'!$E$7,"Uncommon","Common"))))</f>
        <v>Common</v>
      </c>
      <c r="W87" s="12" t="s">
        <v>387</v>
      </c>
      <c r="X87" s="12"/>
    </row>
    <row r="88" spans="1:24" ht="42" customHeight="1">
      <c r="A88" s="12" t="s">
        <v>515</v>
      </c>
      <c r="B88" s="12" t="s">
        <v>516</v>
      </c>
      <c r="C88" s="12" t="s">
        <v>26</v>
      </c>
      <c r="D88" s="12" t="s">
        <v>27</v>
      </c>
      <c r="E88" s="12" t="s">
        <v>28</v>
      </c>
      <c r="F88" s="12" t="s">
        <v>517</v>
      </c>
      <c r="G88" s="12">
        <v>3</v>
      </c>
      <c r="H88" s="12" t="s">
        <v>263</v>
      </c>
      <c r="I88" s="12" t="s">
        <v>73</v>
      </c>
      <c r="J88" s="12" t="s">
        <v>83</v>
      </c>
      <c r="K88" s="12" t="s">
        <v>265</v>
      </c>
      <c r="L88" s="12" t="s">
        <v>518</v>
      </c>
      <c r="M88" s="12" t="s">
        <v>519</v>
      </c>
      <c r="N88" s="12" t="s">
        <v>36</v>
      </c>
      <c r="O88" s="12"/>
      <c r="P88" s="12"/>
      <c r="Q88" s="30">
        <v>5.5</v>
      </c>
      <c r="R88" s="30">
        <v>7</v>
      </c>
      <c r="S88" s="30">
        <v>5.7</v>
      </c>
      <c r="T88" s="30">
        <v>5.7</v>
      </c>
      <c r="U88" s="30">
        <f t="shared" si="2"/>
        <v>60.1</v>
      </c>
      <c r="V88" s="12" t="str">
        <f>IF(U88&gt;='Rarity Calibration'!$E$4,"Legendary",IF(U88&gt;='Rarity Calibration'!$E$5,"Extraordinary",IF(U88&gt;='Rarity Calibration'!$E$6,"Rare",IF(U88&gt;='Rarity Calibration'!$E$7,"Uncommon","Common"))))</f>
        <v>Common</v>
      </c>
      <c r="W88" s="12" t="s">
        <v>387</v>
      </c>
      <c r="X88" s="12"/>
    </row>
    <row r="89" spans="1:24" ht="42" customHeight="1">
      <c r="A89" s="12" t="s">
        <v>520</v>
      </c>
      <c r="B89" s="12" t="s">
        <v>521</v>
      </c>
      <c r="C89" s="12" t="s">
        <v>26</v>
      </c>
      <c r="D89" s="12" t="s">
        <v>27</v>
      </c>
      <c r="E89" s="12" t="s">
        <v>28</v>
      </c>
      <c r="F89" s="12" t="s">
        <v>522</v>
      </c>
      <c r="G89" s="12">
        <v>3</v>
      </c>
      <c r="H89" s="12" t="s">
        <v>263</v>
      </c>
      <c r="I89" s="12" t="s">
        <v>73</v>
      </c>
      <c r="J89" s="12" t="s">
        <v>83</v>
      </c>
      <c r="K89" s="12" t="s">
        <v>265</v>
      </c>
      <c r="L89" s="12" t="s">
        <v>523</v>
      </c>
      <c r="M89" s="12" t="s">
        <v>524</v>
      </c>
      <c r="N89" s="12" t="s">
        <v>36</v>
      </c>
      <c r="O89" s="12"/>
      <c r="P89" s="12"/>
      <c r="Q89" s="30">
        <v>5.5</v>
      </c>
      <c r="R89" s="30">
        <v>7</v>
      </c>
      <c r="S89" s="30">
        <v>5.7</v>
      </c>
      <c r="T89" s="30">
        <v>5.7</v>
      </c>
      <c r="U89" s="30">
        <f t="shared" si="2"/>
        <v>60.1</v>
      </c>
      <c r="V89" s="12" t="str">
        <f>IF(U89&gt;='Rarity Calibration'!$E$4,"Legendary",IF(U89&gt;='Rarity Calibration'!$E$5,"Extraordinary",IF(U89&gt;='Rarity Calibration'!$E$6,"Rare",IF(U89&gt;='Rarity Calibration'!$E$7,"Uncommon","Common"))))</f>
        <v>Common</v>
      </c>
      <c r="W89" s="12" t="s">
        <v>387</v>
      </c>
      <c r="X89" s="12"/>
    </row>
    <row r="90" spans="1:24" ht="42" customHeight="1">
      <c r="A90" s="12" t="s">
        <v>525</v>
      </c>
      <c r="B90" s="12" t="s">
        <v>526</v>
      </c>
      <c r="C90" s="12" t="s">
        <v>26</v>
      </c>
      <c r="D90" s="12" t="s">
        <v>27</v>
      </c>
      <c r="E90" s="12" t="s">
        <v>28</v>
      </c>
      <c r="F90" s="12" t="s">
        <v>527</v>
      </c>
      <c r="G90" s="12">
        <v>4</v>
      </c>
      <c r="H90" s="12" t="s">
        <v>168</v>
      </c>
      <c r="I90" s="12" t="s">
        <v>73</v>
      </c>
      <c r="J90" s="12" t="s">
        <v>74</v>
      </c>
      <c r="K90" s="12" t="s">
        <v>75</v>
      </c>
      <c r="L90" s="12" t="s">
        <v>266</v>
      </c>
      <c r="M90" s="12" t="s">
        <v>528</v>
      </c>
      <c r="N90" s="12" t="s">
        <v>36</v>
      </c>
      <c r="O90" s="12"/>
      <c r="P90" s="12"/>
      <c r="Q90" s="30">
        <v>6.8</v>
      </c>
      <c r="R90" s="30">
        <v>7</v>
      </c>
      <c r="S90" s="30">
        <v>5.7</v>
      </c>
      <c r="T90" s="30">
        <v>5.7</v>
      </c>
      <c r="U90" s="30">
        <f t="shared" si="2"/>
        <v>65.3</v>
      </c>
      <c r="V90" s="12" t="str">
        <f>IF(U90&gt;='Rarity Calibration'!$E$4,"Legendary",IF(U90&gt;='Rarity Calibration'!$E$5,"Extraordinary",IF(U90&gt;='Rarity Calibration'!$E$6,"Rare",IF(U90&gt;='Rarity Calibration'!$E$7,"Uncommon","Common"))))</f>
        <v>Common</v>
      </c>
      <c r="W90" s="12" t="s">
        <v>184</v>
      </c>
      <c r="X90" s="12"/>
    </row>
    <row r="91" spans="1:24" ht="42" customHeight="1">
      <c r="A91" s="12" t="s">
        <v>529</v>
      </c>
      <c r="B91" s="12" t="s">
        <v>530</v>
      </c>
      <c r="C91" s="12" t="s">
        <v>26</v>
      </c>
      <c r="D91" s="12" t="s">
        <v>27</v>
      </c>
      <c r="E91" s="12" t="s">
        <v>28</v>
      </c>
      <c r="F91" s="12" t="s">
        <v>531</v>
      </c>
      <c r="G91" s="12">
        <v>3</v>
      </c>
      <c r="H91" s="12" t="s">
        <v>263</v>
      </c>
      <c r="I91" s="12" t="s">
        <v>264</v>
      </c>
      <c r="J91" s="12" t="s">
        <v>83</v>
      </c>
      <c r="K91" s="12" t="s">
        <v>265</v>
      </c>
      <c r="L91" s="12" t="s">
        <v>532</v>
      </c>
      <c r="M91" s="12" t="s">
        <v>533</v>
      </c>
      <c r="N91" s="12" t="s">
        <v>36</v>
      </c>
      <c r="O91" s="12"/>
      <c r="P91" s="12"/>
      <c r="Q91" s="30">
        <v>5.5</v>
      </c>
      <c r="R91" s="30">
        <v>5.7</v>
      </c>
      <c r="S91" s="30">
        <v>5.7</v>
      </c>
      <c r="T91" s="30">
        <v>5.7</v>
      </c>
      <c r="U91" s="30">
        <f t="shared" si="2"/>
        <v>56.2</v>
      </c>
      <c r="V91" s="12" t="str">
        <f>IF(U91&gt;='Rarity Calibration'!$E$4,"Legendary",IF(U91&gt;='Rarity Calibration'!$E$5,"Extraordinary",IF(U91&gt;='Rarity Calibration'!$E$6,"Rare",IF(U91&gt;='Rarity Calibration'!$E$7,"Uncommon","Common"))))</f>
        <v>Common</v>
      </c>
      <c r="W91" s="12" t="s">
        <v>268</v>
      </c>
      <c r="X91" s="12"/>
    </row>
    <row r="92" spans="1:24" ht="42" customHeight="1">
      <c r="A92" s="12" t="s">
        <v>534</v>
      </c>
      <c r="B92" s="12" t="s">
        <v>535</v>
      </c>
      <c r="C92" s="12" t="s">
        <v>26</v>
      </c>
      <c r="D92" s="12" t="s">
        <v>27</v>
      </c>
      <c r="E92" s="12" t="s">
        <v>28</v>
      </c>
      <c r="F92" s="12" t="s">
        <v>536</v>
      </c>
      <c r="G92" s="12">
        <v>4</v>
      </c>
      <c r="H92" s="12" t="s">
        <v>168</v>
      </c>
      <c r="I92" s="12" t="s">
        <v>73</v>
      </c>
      <c r="J92" s="12" t="s">
        <v>74</v>
      </c>
      <c r="K92" s="12" t="s">
        <v>75</v>
      </c>
      <c r="L92" s="12" t="s">
        <v>537</v>
      </c>
      <c r="M92" s="12" t="s">
        <v>538</v>
      </c>
      <c r="N92" s="12" t="s">
        <v>36</v>
      </c>
      <c r="O92" s="12"/>
      <c r="P92" s="12"/>
      <c r="Q92" s="30">
        <v>6.8</v>
      </c>
      <c r="R92" s="30">
        <v>7</v>
      </c>
      <c r="S92" s="30">
        <v>7.1</v>
      </c>
      <c r="T92" s="30">
        <v>5.7</v>
      </c>
      <c r="U92" s="30">
        <f t="shared" si="2"/>
        <v>68.099999999999994</v>
      </c>
      <c r="V92" s="12" t="str">
        <f>IF(U92&gt;='Rarity Calibration'!$E$4,"Legendary",IF(U92&gt;='Rarity Calibration'!$E$5,"Extraordinary",IF(U92&gt;='Rarity Calibration'!$E$6,"Rare",IF(U92&gt;='Rarity Calibration'!$E$7,"Uncommon","Common"))))</f>
        <v>Uncommon</v>
      </c>
      <c r="W92" s="12" t="s">
        <v>539</v>
      </c>
      <c r="X92" s="12"/>
    </row>
    <row r="93" spans="1:24" ht="42" customHeight="1">
      <c r="A93" s="12" t="s">
        <v>540</v>
      </c>
      <c r="B93" s="12" t="s">
        <v>541</v>
      </c>
      <c r="C93" s="12" t="s">
        <v>26</v>
      </c>
      <c r="D93" s="12" t="s">
        <v>27</v>
      </c>
      <c r="E93" s="12" t="s">
        <v>28</v>
      </c>
      <c r="F93" s="12" t="s">
        <v>542</v>
      </c>
      <c r="G93" s="12">
        <v>3</v>
      </c>
      <c r="H93" s="12" t="s">
        <v>263</v>
      </c>
      <c r="I93" s="12" t="s">
        <v>73</v>
      </c>
      <c r="J93" s="12" t="s">
        <v>83</v>
      </c>
      <c r="K93" s="12" t="s">
        <v>265</v>
      </c>
      <c r="L93" s="12" t="s">
        <v>543</v>
      </c>
      <c r="M93" s="12" t="s">
        <v>544</v>
      </c>
      <c r="N93" s="12" t="s">
        <v>36</v>
      </c>
      <c r="O93" s="12"/>
      <c r="P93" s="12"/>
      <c r="Q93" s="30">
        <v>5.5</v>
      </c>
      <c r="R93" s="30">
        <v>7</v>
      </c>
      <c r="S93" s="30">
        <v>5.7</v>
      </c>
      <c r="T93" s="30">
        <v>5.7</v>
      </c>
      <c r="U93" s="30">
        <f t="shared" si="2"/>
        <v>60.1</v>
      </c>
      <c r="V93" s="12" t="str">
        <f>IF(U93&gt;='Rarity Calibration'!$E$4,"Legendary",IF(U93&gt;='Rarity Calibration'!$E$5,"Extraordinary",IF(U93&gt;='Rarity Calibration'!$E$6,"Rare",IF(U93&gt;='Rarity Calibration'!$E$7,"Uncommon","Common"))))</f>
        <v>Common</v>
      </c>
      <c r="W93" s="12" t="s">
        <v>387</v>
      </c>
      <c r="X93" s="12"/>
    </row>
    <row r="94" spans="1:24" ht="42" customHeight="1">
      <c r="A94" s="12"/>
      <c r="B94" s="12"/>
      <c r="C94" s="12"/>
      <c r="D94" s="12"/>
      <c r="E94" s="12"/>
      <c r="F94" s="12"/>
      <c r="G94" s="12"/>
      <c r="H94" s="12"/>
      <c r="I94" s="12"/>
      <c r="J94" s="12"/>
      <c r="K94" s="12"/>
      <c r="L94" s="12"/>
      <c r="M94" s="12"/>
      <c r="N94" s="12"/>
      <c r="O94" s="12"/>
      <c r="P94" s="12"/>
    </row>
    <row r="95" spans="1:24" ht="42" customHeight="1">
      <c r="A95" s="12"/>
      <c r="B95" s="12"/>
      <c r="C95" s="12"/>
      <c r="D95" s="12"/>
      <c r="E95" s="12"/>
      <c r="F95" s="12"/>
      <c r="G95" s="12"/>
      <c r="H95" s="12"/>
      <c r="I95" s="12"/>
      <c r="J95" s="12"/>
      <c r="K95" s="12"/>
      <c r="L95" s="12"/>
      <c r="M95" s="12"/>
      <c r="N95" s="12"/>
      <c r="O95" s="12"/>
      <c r="P95" s="12"/>
    </row>
    <row r="96" spans="1:24" ht="42" customHeight="1">
      <c r="A96" s="12"/>
      <c r="B96" s="12"/>
      <c r="C96" s="12"/>
      <c r="D96" s="12"/>
      <c r="E96" s="12"/>
      <c r="F96" s="12"/>
      <c r="G96" s="12"/>
      <c r="H96" s="12"/>
      <c r="I96" s="12"/>
      <c r="J96" s="12"/>
      <c r="K96" s="12"/>
      <c r="L96" s="12"/>
      <c r="M96" s="12"/>
      <c r="N96" s="12"/>
      <c r="O96" s="12"/>
      <c r="P96" s="12"/>
    </row>
    <row r="97" spans="1:16" ht="42" customHeight="1">
      <c r="A97" s="12"/>
      <c r="B97" s="12"/>
      <c r="C97" s="12"/>
      <c r="D97" s="12"/>
      <c r="E97" s="12"/>
      <c r="F97" s="12"/>
      <c r="G97" s="12"/>
      <c r="H97" s="12"/>
      <c r="I97" s="12"/>
      <c r="J97" s="12"/>
      <c r="K97" s="12"/>
      <c r="L97" s="12"/>
      <c r="M97" s="12"/>
      <c r="N97" s="12"/>
      <c r="O97" s="12"/>
      <c r="P97" s="12"/>
    </row>
    <row r="98" spans="1:16" ht="42" customHeight="1">
      <c r="A98" s="12"/>
      <c r="B98" s="12"/>
      <c r="C98" s="12"/>
      <c r="D98" s="12"/>
      <c r="E98" s="12"/>
      <c r="F98" s="12"/>
      <c r="G98" s="12"/>
      <c r="H98" s="12"/>
      <c r="I98" s="12"/>
      <c r="J98" s="12"/>
      <c r="K98" s="12"/>
      <c r="L98" s="12"/>
      <c r="M98" s="12"/>
      <c r="N98" s="12"/>
      <c r="O98" s="12"/>
      <c r="P98" s="12"/>
    </row>
    <row r="99" spans="1:16" ht="42" customHeight="1">
      <c r="A99" s="12"/>
      <c r="B99" s="12"/>
      <c r="C99" s="12"/>
      <c r="D99" s="12"/>
      <c r="E99" s="12"/>
      <c r="F99" s="12"/>
      <c r="G99" s="12"/>
      <c r="H99" s="12"/>
      <c r="I99" s="12"/>
      <c r="J99" s="12"/>
      <c r="K99" s="12"/>
      <c r="L99" s="12"/>
      <c r="M99" s="12"/>
      <c r="N99" s="12"/>
      <c r="O99" s="12"/>
    </row>
    <row r="100" spans="1:16" ht="42" customHeight="1">
      <c r="A100" s="12"/>
      <c r="B100" s="12"/>
      <c r="C100" s="12"/>
      <c r="D100" s="12"/>
      <c r="E100" s="12"/>
      <c r="F100" s="12"/>
      <c r="G100" s="12"/>
      <c r="H100" s="12"/>
      <c r="I100" s="12"/>
      <c r="J100" s="12"/>
      <c r="K100" s="12"/>
      <c r="L100" s="12"/>
      <c r="M100" s="12"/>
      <c r="N100" s="12"/>
      <c r="O100" s="12"/>
    </row>
    <row r="101" spans="1:16" ht="42" customHeight="1">
      <c r="A101" s="12"/>
      <c r="B101" s="12"/>
      <c r="C101" s="12"/>
      <c r="D101" s="12"/>
      <c r="E101" s="12"/>
      <c r="F101" s="12"/>
      <c r="G101" s="12"/>
      <c r="H101" s="12"/>
      <c r="I101" s="12"/>
      <c r="J101" s="12"/>
      <c r="K101" s="12"/>
      <c r="L101" s="12"/>
      <c r="M101" s="12"/>
      <c r="N101" s="12"/>
      <c r="O101" s="12"/>
    </row>
    <row r="102" spans="1:16" ht="42" customHeight="1">
      <c r="A102" s="2"/>
      <c r="B102" s="2"/>
      <c r="C102" s="2"/>
      <c r="D102" s="2"/>
      <c r="E102" s="2"/>
      <c r="F102" s="2"/>
      <c r="G102" s="2"/>
      <c r="H102" s="2"/>
      <c r="I102" s="2"/>
      <c r="J102" s="2"/>
      <c r="K102" s="2"/>
      <c r="L102" s="2"/>
      <c r="M102" s="2"/>
      <c r="N102" s="2"/>
      <c r="O102" s="2"/>
    </row>
    <row r="103" spans="1:16" ht="42" customHeight="1">
      <c r="A103" s="2"/>
      <c r="B103" s="2"/>
      <c r="C103" s="2"/>
      <c r="D103" s="2"/>
      <c r="E103" s="2"/>
      <c r="F103" s="2"/>
      <c r="G103" s="2"/>
      <c r="H103" s="2"/>
      <c r="I103" s="2"/>
      <c r="J103" s="2"/>
      <c r="K103" s="2"/>
      <c r="L103" s="2"/>
      <c r="M103" s="2"/>
      <c r="N103" s="2"/>
      <c r="O103" s="2"/>
    </row>
    <row r="104" spans="1:16" ht="42" customHeight="1">
      <c r="A104" s="2"/>
      <c r="B104" s="2"/>
      <c r="C104" s="2"/>
      <c r="D104" s="2"/>
      <c r="E104" s="2"/>
      <c r="F104" s="2"/>
      <c r="G104" s="2"/>
      <c r="H104" s="2"/>
      <c r="I104" s="2"/>
      <c r="J104" s="2"/>
      <c r="K104" s="2"/>
      <c r="L104" s="2"/>
      <c r="M104" s="2"/>
      <c r="N104" s="2"/>
      <c r="O104" s="2"/>
    </row>
    <row r="105" spans="1:16" ht="42" customHeight="1">
      <c r="A105" s="2"/>
      <c r="B105" s="2"/>
      <c r="C105" s="2"/>
      <c r="D105" s="2"/>
      <c r="E105" s="2"/>
      <c r="F105" s="2"/>
      <c r="G105" s="2"/>
      <c r="H105" s="2"/>
      <c r="I105" s="2"/>
      <c r="J105" s="2"/>
      <c r="K105" s="2"/>
      <c r="L105" s="2"/>
      <c r="M105" s="2"/>
      <c r="N105" s="2"/>
      <c r="O105" s="2"/>
    </row>
    <row r="106" spans="1:16" ht="42" customHeight="1">
      <c r="A106" s="2"/>
      <c r="B106" s="2"/>
      <c r="C106" s="2"/>
      <c r="D106" s="2"/>
      <c r="E106" s="2"/>
      <c r="F106" s="2"/>
      <c r="G106" s="2"/>
      <c r="H106" s="2"/>
      <c r="I106" s="2"/>
      <c r="J106" s="2"/>
      <c r="K106" s="2"/>
      <c r="L106" s="2"/>
      <c r="M106" s="2"/>
      <c r="N106" s="2"/>
      <c r="O106" s="2"/>
    </row>
    <row r="107" spans="1:16" ht="42" customHeight="1">
      <c r="A107" s="2"/>
      <c r="B107" s="2"/>
      <c r="C107" s="2"/>
      <c r="D107" s="2"/>
      <c r="E107" s="2"/>
      <c r="F107" s="2"/>
      <c r="G107" s="2"/>
      <c r="H107" s="2"/>
      <c r="I107" s="2"/>
      <c r="J107" s="2"/>
      <c r="K107" s="2"/>
      <c r="L107" s="2"/>
      <c r="M107" s="2"/>
      <c r="N107" s="2"/>
      <c r="O107" s="2"/>
    </row>
    <row r="108" spans="1:16" ht="42" customHeight="1">
      <c r="A108" s="2"/>
      <c r="B108" s="2"/>
      <c r="C108" s="2"/>
      <c r="D108" s="2"/>
      <c r="E108" s="2"/>
      <c r="F108" s="2"/>
      <c r="G108" s="2"/>
      <c r="H108" s="2"/>
      <c r="I108" s="2"/>
      <c r="J108" s="2"/>
      <c r="K108" s="2"/>
      <c r="L108" s="2"/>
      <c r="M108" s="2"/>
      <c r="N108" s="2"/>
      <c r="O108" s="2"/>
    </row>
    <row r="109" spans="1:16" ht="42" customHeight="1">
      <c r="A109" s="2"/>
      <c r="B109" s="2"/>
      <c r="C109" s="2"/>
      <c r="D109" s="2"/>
      <c r="E109" s="2"/>
      <c r="F109" s="2"/>
      <c r="G109" s="2"/>
      <c r="H109" s="2"/>
      <c r="I109" s="2"/>
      <c r="J109" s="2"/>
      <c r="K109" s="2"/>
      <c r="L109" s="2"/>
      <c r="M109" s="2"/>
      <c r="N109" s="2"/>
      <c r="O109" s="2"/>
    </row>
    <row r="110" spans="1:16" ht="42" customHeight="1">
      <c r="A110" s="2"/>
      <c r="B110" s="2"/>
      <c r="C110" s="2"/>
      <c r="D110" s="2"/>
      <c r="E110" s="2"/>
      <c r="F110" s="2"/>
      <c r="G110" s="2"/>
      <c r="H110" s="2"/>
      <c r="I110" s="2"/>
      <c r="J110" s="2"/>
      <c r="K110" s="2"/>
      <c r="L110" s="2"/>
      <c r="M110" s="2"/>
      <c r="N110" s="2"/>
      <c r="O110" s="2"/>
    </row>
    <row r="111" spans="1:16" ht="42" customHeight="1">
      <c r="A111" s="2"/>
      <c r="B111" s="2"/>
      <c r="C111" s="2"/>
      <c r="D111" s="2"/>
      <c r="E111" s="2"/>
      <c r="F111" s="2"/>
      <c r="G111" s="2"/>
      <c r="H111" s="2"/>
      <c r="I111" s="2"/>
      <c r="J111" s="2"/>
      <c r="K111" s="2"/>
      <c r="L111" s="2"/>
      <c r="M111" s="2"/>
      <c r="N111" s="2"/>
      <c r="O111" s="2"/>
    </row>
    <row r="112" spans="1:16" ht="42" customHeight="1">
      <c r="A112" s="2"/>
      <c r="B112" s="2"/>
      <c r="C112" s="2"/>
      <c r="D112" s="2"/>
      <c r="E112" s="2"/>
      <c r="F112" s="2"/>
      <c r="G112" s="2"/>
      <c r="H112" s="2"/>
      <c r="I112" s="2"/>
      <c r="J112" s="2"/>
      <c r="K112" s="2"/>
      <c r="L112" s="2"/>
      <c r="M112" s="2"/>
      <c r="N112" s="2"/>
      <c r="O112" s="2"/>
    </row>
    <row r="113" spans="1:15" ht="42" customHeight="1">
      <c r="A113" s="2"/>
      <c r="B113" s="2"/>
      <c r="C113" s="2"/>
      <c r="D113" s="2"/>
      <c r="E113" s="2"/>
      <c r="F113" s="2"/>
      <c r="G113" s="2"/>
      <c r="H113" s="2"/>
      <c r="I113" s="2"/>
      <c r="J113" s="2"/>
      <c r="K113" s="2"/>
      <c r="L113" s="2"/>
      <c r="M113" s="2"/>
      <c r="N113" s="2"/>
      <c r="O113" s="2"/>
    </row>
    <row r="114" spans="1:15" ht="42" customHeight="1">
      <c r="A114" s="2"/>
      <c r="B114" s="2"/>
      <c r="C114" s="2"/>
      <c r="D114" s="2"/>
      <c r="E114" s="2"/>
      <c r="F114" s="2"/>
      <c r="G114" s="2"/>
      <c r="H114" s="2"/>
      <c r="I114" s="2"/>
      <c r="J114" s="2"/>
      <c r="K114" s="2"/>
      <c r="L114" s="2"/>
      <c r="M114" s="2"/>
      <c r="N114" s="2"/>
      <c r="O114" s="2"/>
    </row>
    <row r="115" spans="1:15" ht="42" customHeight="1">
      <c r="A115" s="2"/>
      <c r="B115" s="2"/>
      <c r="C115" s="2"/>
      <c r="D115" s="2"/>
      <c r="E115" s="2"/>
      <c r="F115" s="2"/>
      <c r="G115" s="2"/>
      <c r="H115" s="2"/>
      <c r="I115" s="2"/>
      <c r="J115" s="2"/>
      <c r="K115" s="2"/>
      <c r="L115" s="2"/>
      <c r="M115" s="2"/>
      <c r="N115" s="2"/>
      <c r="O115" s="2"/>
    </row>
    <row r="116" spans="1:15" ht="42" customHeight="1">
      <c r="A116" s="2"/>
      <c r="B116" s="2"/>
      <c r="C116" s="2"/>
      <c r="D116" s="2"/>
      <c r="E116" s="2"/>
      <c r="F116" s="2"/>
      <c r="G116" s="2"/>
      <c r="H116" s="2"/>
      <c r="I116" s="2"/>
      <c r="J116" s="2"/>
      <c r="K116" s="2"/>
      <c r="L116" s="2"/>
      <c r="M116" s="2"/>
      <c r="N116" s="2"/>
      <c r="O116" s="2"/>
    </row>
    <row r="117" spans="1:15" ht="42" customHeight="1">
      <c r="A117" s="2"/>
      <c r="B117" s="2"/>
      <c r="C117" s="2"/>
      <c r="D117" s="2"/>
      <c r="E117" s="2"/>
      <c r="F117" s="2"/>
      <c r="G117" s="2"/>
      <c r="H117" s="2"/>
      <c r="I117" s="2"/>
      <c r="J117" s="2"/>
      <c r="K117" s="2"/>
      <c r="L117" s="2"/>
      <c r="M117" s="2"/>
      <c r="N117" s="2"/>
      <c r="O117" s="2"/>
    </row>
    <row r="118" spans="1:15" ht="42" customHeight="1">
      <c r="A118" s="2"/>
      <c r="B118" s="2"/>
      <c r="C118" s="2"/>
      <c r="D118" s="2"/>
      <c r="E118" s="2"/>
      <c r="F118" s="2"/>
      <c r="G118" s="2"/>
      <c r="H118" s="2"/>
      <c r="I118" s="2"/>
      <c r="J118" s="2"/>
      <c r="K118" s="2"/>
      <c r="L118" s="2"/>
      <c r="M118" s="2"/>
      <c r="N118" s="2"/>
      <c r="O118" s="2"/>
    </row>
    <row r="119" spans="1:15" ht="42" customHeight="1">
      <c r="A119" s="2"/>
      <c r="B119" s="2"/>
      <c r="C119" s="2"/>
      <c r="D119" s="2"/>
      <c r="E119" s="2"/>
      <c r="F119" s="2"/>
      <c r="G119" s="2"/>
      <c r="H119" s="2"/>
      <c r="I119" s="2"/>
      <c r="J119" s="2"/>
      <c r="K119" s="2"/>
      <c r="L119" s="2"/>
      <c r="M119" s="2"/>
      <c r="N119" s="2"/>
      <c r="O119" s="2"/>
    </row>
    <row r="120" spans="1:15" ht="42" customHeight="1">
      <c r="A120" s="2"/>
      <c r="B120" s="2"/>
      <c r="C120" s="2"/>
      <c r="D120" s="2"/>
      <c r="E120" s="2"/>
      <c r="F120" s="2"/>
      <c r="G120" s="2"/>
      <c r="H120" s="2"/>
      <c r="I120" s="2"/>
      <c r="J120" s="2"/>
      <c r="K120" s="2"/>
      <c r="L120" s="2"/>
      <c r="M120" s="2"/>
      <c r="N120" s="2"/>
      <c r="O120" s="2"/>
    </row>
    <row r="121" spans="1:15" ht="42" customHeight="1">
      <c r="A121" s="2"/>
      <c r="B121" s="2"/>
      <c r="C121" s="2"/>
      <c r="D121" s="2"/>
      <c r="E121" s="2"/>
      <c r="F121" s="2"/>
      <c r="G121" s="2"/>
      <c r="H121" s="2"/>
      <c r="I121" s="2"/>
      <c r="J121" s="2"/>
      <c r="K121" s="2"/>
      <c r="L121" s="2"/>
      <c r="M121" s="2"/>
      <c r="N121" s="2"/>
      <c r="O121" s="2"/>
    </row>
    <row r="122" spans="1:15" ht="42" customHeight="1">
      <c r="A122" s="2"/>
      <c r="B122" s="2"/>
      <c r="C122" s="2"/>
      <c r="D122" s="2"/>
      <c r="E122" s="2"/>
      <c r="F122" s="2"/>
      <c r="G122" s="2"/>
      <c r="H122" s="2"/>
      <c r="I122" s="2"/>
      <c r="J122" s="2"/>
      <c r="K122" s="2"/>
      <c r="L122" s="2"/>
      <c r="M122" s="2"/>
      <c r="N122" s="2"/>
      <c r="O122" s="2"/>
    </row>
    <row r="123" spans="1:15" ht="42" customHeight="1">
      <c r="A123" s="2"/>
      <c r="B123" s="2"/>
      <c r="C123" s="2"/>
      <c r="D123" s="2"/>
      <c r="E123" s="2"/>
      <c r="F123" s="2"/>
      <c r="G123" s="2"/>
      <c r="H123" s="2"/>
      <c r="I123" s="2"/>
      <c r="J123" s="2"/>
      <c r="K123" s="2"/>
      <c r="L123" s="2"/>
      <c r="M123" s="2"/>
      <c r="N123" s="2"/>
      <c r="O123" s="2"/>
    </row>
    <row r="124" spans="1:15" ht="42" customHeight="1">
      <c r="A124" s="2"/>
      <c r="B124" s="2"/>
      <c r="C124" s="2"/>
      <c r="D124" s="2"/>
      <c r="E124" s="2"/>
      <c r="F124" s="2"/>
      <c r="G124" s="2"/>
      <c r="H124" s="2"/>
      <c r="I124" s="2"/>
      <c r="J124" s="2"/>
      <c r="K124" s="2"/>
      <c r="L124" s="2"/>
      <c r="M124" s="2"/>
      <c r="N124" s="2"/>
      <c r="O124" s="2"/>
    </row>
    <row r="125" spans="1:15" ht="42" customHeight="1">
      <c r="A125" s="2"/>
      <c r="B125" s="2"/>
      <c r="C125" s="2"/>
      <c r="D125" s="2"/>
      <c r="E125" s="2"/>
      <c r="F125" s="2"/>
      <c r="G125" s="2"/>
      <c r="H125" s="2"/>
      <c r="I125" s="2"/>
      <c r="J125" s="2"/>
      <c r="K125" s="2"/>
      <c r="L125" s="2"/>
      <c r="M125" s="2"/>
      <c r="N125" s="2"/>
      <c r="O125" s="2"/>
    </row>
    <row r="126" spans="1:15" ht="42" customHeight="1">
      <c r="A126" s="2"/>
      <c r="B126" s="2"/>
      <c r="C126" s="2"/>
      <c r="D126" s="2"/>
      <c r="E126" s="2"/>
      <c r="F126" s="2"/>
      <c r="G126" s="2"/>
      <c r="H126" s="2"/>
      <c r="I126" s="2"/>
      <c r="J126" s="2"/>
      <c r="K126" s="2"/>
      <c r="L126" s="2"/>
      <c r="M126" s="2"/>
      <c r="N126" s="2"/>
      <c r="O126" s="2"/>
    </row>
    <row r="127" spans="1:15" ht="42" customHeight="1">
      <c r="A127" s="2"/>
      <c r="B127" s="2"/>
      <c r="C127" s="2"/>
      <c r="D127" s="2"/>
      <c r="E127" s="2"/>
      <c r="F127" s="2"/>
      <c r="G127" s="2"/>
      <c r="H127" s="2"/>
      <c r="I127" s="2"/>
      <c r="J127" s="2"/>
      <c r="K127" s="2"/>
      <c r="L127" s="2"/>
      <c r="M127" s="2"/>
      <c r="N127" s="2"/>
      <c r="O127" s="2"/>
    </row>
    <row r="128" spans="1:15" ht="42" customHeight="1">
      <c r="A128" s="2"/>
      <c r="B128" s="2"/>
      <c r="C128" s="2"/>
      <c r="D128" s="2"/>
      <c r="E128" s="2"/>
      <c r="F128" s="2"/>
      <c r="G128" s="2"/>
      <c r="H128" s="2"/>
      <c r="I128" s="2"/>
      <c r="J128" s="2"/>
      <c r="K128" s="2"/>
      <c r="L128" s="2"/>
      <c r="M128" s="2"/>
      <c r="N128" s="2"/>
      <c r="O128" s="2"/>
    </row>
    <row r="129" spans="1:15" ht="42" customHeight="1">
      <c r="A129" s="2"/>
      <c r="B129" s="2"/>
      <c r="C129" s="2"/>
      <c r="D129" s="2"/>
      <c r="E129" s="2"/>
      <c r="F129" s="2"/>
      <c r="G129" s="2"/>
      <c r="H129" s="2"/>
      <c r="I129" s="2"/>
      <c r="J129" s="2"/>
      <c r="K129" s="2"/>
      <c r="L129" s="2"/>
      <c r="M129" s="2"/>
      <c r="N129" s="2"/>
      <c r="O129" s="2"/>
    </row>
    <row r="130" spans="1:15" ht="42" customHeight="1">
      <c r="A130" s="2"/>
      <c r="B130" s="2"/>
      <c r="C130" s="2"/>
      <c r="D130" s="2"/>
      <c r="E130" s="2"/>
      <c r="F130" s="2"/>
      <c r="G130" s="2"/>
      <c r="H130" s="2"/>
      <c r="I130" s="2"/>
      <c r="J130" s="2"/>
      <c r="K130" s="2"/>
      <c r="L130" s="2"/>
      <c r="M130" s="2"/>
      <c r="N130" s="2"/>
      <c r="O130" s="2"/>
    </row>
    <row r="131" spans="1:15" ht="42" customHeight="1">
      <c r="A131" s="2"/>
      <c r="B131" s="2"/>
      <c r="C131" s="2"/>
      <c r="D131" s="2"/>
      <c r="E131" s="2"/>
      <c r="F131" s="2"/>
      <c r="G131" s="2"/>
      <c r="H131" s="2"/>
      <c r="I131" s="2"/>
      <c r="J131" s="2"/>
      <c r="K131" s="2"/>
      <c r="L131" s="2"/>
      <c r="M131" s="2"/>
      <c r="N131" s="2"/>
      <c r="O131" s="2"/>
    </row>
    <row r="132" spans="1:15" ht="42" customHeight="1">
      <c r="A132" s="2"/>
      <c r="B132" s="2"/>
      <c r="C132" s="2"/>
      <c r="D132" s="2"/>
      <c r="E132" s="2"/>
      <c r="F132" s="2"/>
      <c r="G132" s="2"/>
      <c r="H132" s="2"/>
      <c r="I132" s="2"/>
      <c r="J132" s="2"/>
      <c r="K132" s="2"/>
      <c r="L132" s="2"/>
      <c r="M132" s="2"/>
      <c r="N132" s="2"/>
      <c r="O132" s="2"/>
    </row>
    <row r="133" spans="1:15" ht="42" customHeight="1">
      <c r="A133" s="2"/>
      <c r="B133" s="2"/>
      <c r="C133" s="2"/>
      <c r="D133" s="2"/>
      <c r="E133" s="2"/>
      <c r="F133" s="2"/>
      <c r="G133" s="2"/>
      <c r="H133" s="2"/>
      <c r="I133" s="2"/>
      <c r="J133" s="2"/>
      <c r="K133" s="2"/>
      <c r="L133" s="2"/>
      <c r="M133" s="2"/>
      <c r="N133" s="2"/>
      <c r="O133" s="2"/>
    </row>
    <row r="134" spans="1:15" ht="42" customHeight="1">
      <c r="A134" s="2"/>
      <c r="B134" s="2"/>
      <c r="C134" s="2"/>
      <c r="D134" s="2"/>
      <c r="E134" s="2"/>
      <c r="F134" s="2"/>
      <c r="G134" s="2"/>
      <c r="H134" s="2"/>
      <c r="I134" s="2"/>
      <c r="J134" s="2"/>
      <c r="K134" s="2"/>
      <c r="L134" s="2"/>
      <c r="M134" s="2"/>
      <c r="N134" s="2"/>
      <c r="O134" s="2"/>
    </row>
    <row r="135" spans="1:15" ht="42" customHeight="1">
      <c r="A135" s="2"/>
      <c r="B135" s="2"/>
      <c r="C135" s="2"/>
      <c r="D135" s="2"/>
      <c r="E135" s="2"/>
      <c r="F135" s="2"/>
      <c r="G135" s="2"/>
      <c r="H135" s="2"/>
      <c r="I135" s="2"/>
      <c r="J135" s="2"/>
      <c r="K135" s="2"/>
      <c r="L135" s="2"/>
      <c r="M135" s="2"/>
      <c r="N135" s="2"/>
      <c r="O135" s="2"/>
    </row>
    <row r="136" spans="1:15" ht="42" customHeight="1">
      <c r="A136" s="2"/>
      <c r="B136" s="2"/>
      <c r="C136" s="2"/>
      <c r="D136" s="2"/>
      <c r="E136" s="2"/>
      <c r="F136" s="2"/>
      <c r="G136" s="2"/>
      <c r="H136" s="2"/>
      <c r="I136" s="2"/>
      <c r="J136" s="2"/>
      <c r="K136" s="2"/>
      <c r="L136" s="2"/>
      <c r="M136" s="2"/>
      <c r="N136" s="2"/>
      <c r="O136" s="2"/>
    </row>
    <row r="137" spans="1:15" ht="42" customHeight="1">
      <c r="A137" s="2"/>
      <c r="B137" s="2"/>
      <c r="C137" s="2"/>
      <c r="D137" s="2"/>
      <c r="E137" s="2"/>
      <c r="F137" s="2"/>
      <c r="G137" s="2"/>
      <c r="H137" s="2"/>
      <c r="I137" s="2"/>
      <c r="J137" s="2"/>
      <c r="K137" s="2"/>
      <c r="L137" s="2"/>
      <c r="M137" s="2"/>
      <c r="N137" s="2"/>
      <c r="O137" s="2"/>
    </row>
    <row r="138" spans="1:15" ht="42" customHeight="1">
      <c r="A138" s="2"/>
      <c r="B138" s="2"/>
      <c r="C138" s="2"/>
      <c r="D138" s="2"/>
      <c r="E138" s="2"/>
      <c r="F138" s="2"/>
      <c r="G138" s="2"/>
      <c r="H138" s="2"/>
      <c r="I138" s="2"/>
      <c r="J138" s="2"/>
      <c r="K138" s="2"/>
      <c r="L138" s="2"/>
      <c r="M138" s="2"/>
      <c r="N138" s="2"/>
      <c r="O138" s="2"/>
    </row>
    <row r="139" spans="1:15" ht="42" customHeight="1">
      <c r="A139" s="2"/>
      <c r="B139" s="2"/>
      <c r="C139" s="2"/>
      <c r="D139" s="2"/>
      <c r="E139" s="2"/>
      <c r="F139" s="2"/>
      <c r="G139" s="2"/>
      <c r="H139" s="2"/>
      <c r="I139" s="2"/>
      <c r="J139" s="2"/>
      <c r="K139" s="2"/>
      <c r="L139" s="2"/>
      <c r="M139" s="2"/>
      <c r="N139" s="2"/>
      <c r="O139" s="2"/>
    </row>
    <row r="140" spans="1:15" ht="42" customHeight="1">
      <c r="A140" s="2"/>
      <c r="B140" s="2"/>
      <c r="C140" s="2"/>
      <c r="D140" s="2"/>
      <c r="E140" s="2"/>
      <c r="F140" s="2"/>
      <c r="G140" s="2"/>
      <c r="H140" s="2"/>
      <c r="I140" s="2"/>
      <c r="J140" s="2"/>
      <c r="K140" s="2"/>
      <c r="L140" s="2"/>
      <c r="M140" s="2"/>
      <c r="N140" s="2"/>
      <c r="O140" s="2"/>
    </row>
    <row r="141" spans="1:15" ht="42" customHeight="1">
      <c r="A141" s="2"/>
      <c r="B141" s="2"/>
      <c r="C141" s="2"/>
      <c r="D141" s="2"/>
      <c r="E141" s="2"/>
      <c r="F141" s="2"/>
      <c r="G141" s="2"/>
      <c r="H141" s="2"/>
      <c r="I141" s="2"/>
      <c r="J141" s="2"/>
      <c r="K141" s="2"/>
      <c r="L141" s="2"/>
      <c r="M141" s="2"/>
      <c r="N141" s="2"/>
      <c r="O141" s="2"/>
    </row>
    <row r="142" spans="1:15" ht="42" customHeight="1">
      <c r="A142" s="2"/>
      <c r="B142" s="2"/>
      <c r="C142" s="2"/>
      <c r="D142" s="2"/>
      <c r="E142" s="2"/>
      <c r="F142" s="2"/>
      <c r="G142" s="2"/>
      <c r="H142" s="2"/>
      <c r="I142" s="2"/>
      <c r="J142" s="2"/>
      <c r="K142" s="2"/>
      <c r="L142" s="2"/>
      <c r="M142" s="2"/>
      <c r="N142" s="2"/>
      <c r="O142" s="2"/>
    </row>
    <row r="143" spans="1:15" ht="42" customHeight="1">
      <c r="A143" s="2"/>
      <c r="B143" s="2"/>
      <c r="C143" s="2"/>
      <c r="D143" s="2"/>
      <c r="E143" s="2"/>
      <c r="F143" s="2"/>
      <c r="G143" s="2"/>
      <c r="H143" s="2"/>
      <c r="I143" s="2"/>
      <c r="J143" s="2"/>
      <c r="K143" s="2"/>
      <c r="L143" s="2"/>
      <c r="M143" s="2"/>
      <c r="N143" s="2"/>
      <c r="O143" s="2"/>
    </row>
    <row r="144" spans="1:15" ht="42" customHeight="1">
      <c r="A144" s="2"/>
      <c r="B144" s="2"/>
      <c r="C144" s="2"/>
      <c r="D144" s="2"/>
      <c r="E144" s="2"/>
      <c r="F144" s="2"/>
      <c r="G144" s="2"/>
      <c r="H144" s="2"/>
      <c r="I144" s="2"/>
      <c r="J144" s="2"/>
      <c r="K144" s="2"/>
      <c r="L144" s="2"/>
      <c r="M144" s="2"/>
      <c r="N144" s="2"/>
      <c r="O144" s="2"/>
    </row>
    <row r="145" spans="1:15" ht="42" customHeight="1">
      <c r="A145" s="2"/>
      <c r="B145" s="2"/>
      <c r="C145" s="2"/>
      <c r="D145" s="2"/>
      <c r="E145" s="2"/>
      <c r="F145" s="2"/>
      <c r="G145" s="2"/>
      <c r="H145" s="2"/>
      <c r="I145" s="2"/>
      <c r="J145" s="2"/>
      <c r="K145" s="2"/>
      <c r="L145" s="2"/>
      <c r="M145" s="2"/>
      <c r="N145" s="2"/>
      <c r="O145" s="2"/>
    </row>
    <row r="146" spans="1:15" ht="42" customHeight="1">
      <c r="A146" s="2"/>
      <c r="B146" s="2"/>
      <c r="C146" s="2"/>
      <c r="D146" s="2"/>
      <c r="E146" s="2"/>
      <c r="F146" s="2"/>
      <c r="G146" s="2"/>
      <c r="H146" s="2"/>
      <c r="I146" s="2"/>
      <c r="J146" s="2"/>
      <c r="K146" s="2"/>
      <c r="L146" s="2"/>
      <c r="M146" s="2"/>
      <c r="N146" s="2"/>
      <c r="O146" s="2"/>
    </row>
    <row r="147" spans="1:15" ht="42" customHeight="1">
      <c r="A147" s="2"/>
      <c r="B147" s="2"/>
      <c r="C147" s="2"/>
      <c r="D147" s="2"/>
      <c r="E147" s="2"/>
      <c r="F147" s="2"/>
      <c r="G147" s="2"/>
      <c r="H147" s="2"/>
      <c r="I147" s="2"/>
      <c r="J147" s="2"/>
      <c r="K147" s="2"/>
      <c r="L147" s="2"/>
      <c r="M147" s="2"/>
      <c r="N147" s="2"/>
      <c r="O147" s="2"/>
    </row>
    <row r="148" spans="1:15" ht="42" customHeight="1">
      <c r="A148" s="2"/>
      <c r="B148" s="2"/>
      <c r="C148" s="2"/>
      <c r="D148" s="2"/>
      <c r="E148" s="2"/>
      <c r="F148" s="2"/>
      <c r="G148" s="2"/>
      <c r="H148" s="2"/>
      <c r="I148" s="2"/>
      <c r="J148" s="2"/>
      <c r="K148" s="2"/>
      <c r="L148" s="2"/>
      <c r="M148" s="2"/>
      <c r="N148" s="2"/>
      <c r="O148" s="2"/>
    </row>
    <row r="149" spans="1:15" ht="42" customHeight="1">
      <c r="A149" s="2"/>
      <c r="B149" s="2"/>
      <c r="C149" s="2"/>
      <c r="D149" s="2"/>
      <c r="E149" s="2"/>
      <c r="F149" s="2"/>
      <c r="G149" s="2"/>
      <c r="H149" s="2"/>
      <c r="I149" s="2"/>
      <c r="J149" s="2"/>
      <c r="K149" s="2"/>
      <c r="L149" s="2"/>
      <c r="M149" s="2"/>
      <c r="N149" s="2"/>
      <c r="O149" s="2"/>
    </row>
    <row r="150" spans="1:15" ht="42" customHeight="1">
      <c r="A150" s="2"/>
      <c r="B150" s="2"/>
      <c r="C150" s="2"/>
      <c r="D150" s="2"/>
      <c r="E150" s="2"/>
      <c r="F150" s="2"/>
      <c r="G150" s="2"/>
      <c r="H150" s="2"/>
      <c r="I150" s="2"/>
      <c r="J150" s="2"/>
      <c r="K150" s="2"/>
      <c r="L150" s="2"/>
      <c r="M150" s="2"/>
      <c r="N150" s="2"/>
      <c r="O150" s="2"/>
    </row>
    <row r="151" spans="1:15" ht="42" customHeight="1">
      <c r="A151" s="2"/>
      <c r="B151" s="2"/>
      <c r="C151" s="2"/>
      <c r="D151" s="2"/>
      <c r="E151" s="2"/>
      <c r="F151" s="2"/>
      <c r="G151" s="2"/>
      <c r="H151" s="2"/>
      <c r="I151" s="2"/>
      <c r="J151" s="2"/>
      <c r="K151" s="2"/>
      <c r="L151" s="2"/>
      <c r="M151" s="2"/>
      <c r="N151" s="2"/>
      <c r="O151" s="2"/>
    </row>
    <row r="152" spans="1:15" ht="42" customHeight="1">
      <c r="A152" s="2"/>
      <c r="B152" s="2"/>
      <c r="C152" s="2"/>
      <c r="D152" s="2"/>
      <c r="E152" s="2"/>
      <c r="F152" s="2"/>
      <c r="G152" s="2"/>
      <c r="H152" s="2"/>
      <c r="I152" s="2"/>
      <c r="J152" s="2"/>
      <c r="K152" s="2"/>
      <c r="L152" s="2"/>
      <c r="M152" s="2"/>
      <c r="N152" s="2"/>
      <c r="O152" s="2"/>
    </row>
    <row r="153" spans="1:15" ht="42" customHeight="1">
      <c r="A153" s="2"/>
      <c r="B153" s="2"/>
      <c r="C153" s="2"/>
      <c r="D153" s="2"/>
      <c r="E153" s="2"/>
      <c r="F153" s="2"/>
      <c r="G153" s="2"/>
      <c r="H153" s="2"/>
      <c r="I153" s="2"/>
      <c r="J153" s="2"/>
      <c r="K153" s="2"/>
      <c r="L153" s="2"/>
      <c r="M153" s="2"/>
      <c r="N153" s="2"/>
      <c r="O153" s="2"/>
    </row>
    <row r="154" spans="1:15" ht="42" customHeight="1">
      <c r="A154" s="2"/>
      <c r="B154" s="2"/>
      <c r="C154" s="2"/>
      <c r="D154" s="2"/>
      <c r="E154" s="2"/>
      <c r="F154" s="2"/>
      <c r="G154" s="2"/>
      <c r="H154" s="2"/>
      <c r="I154" s="2"/>
      <c r="J154" s="2"/>
      <c r="K154" s="2"/>
      <c r="L154" s="2"/>
      <c r="M154" s="2"/>
      <c r="N154" s="2"/>
      <c r="O154" s="2"/>
    </row>
    <row r="155" spans="1:15" ht="42" customHeight="1">
      <c r="A155" s="2"/>
      <c r="B155" s="2"/>
      <c r="C155" s="2"/>
      <c r="D155" s="2"/>
      <c r="E155" s="2"/>
      <c r="F155" s="2"/>
      <c r="G155" s="2"/>
      <c r="H155" s="2"/>
      <c r="I155" s="2"/>
      <c r="J155" s="2"/>
      <c r="K155" s="2"/>
      <c r="L155" s="2"/>
      <c r="M155" s="2"/>
      <c r="N155" s="2"/>
      <c r="O155" s="2"/>
    </row>
    <row r="156" spans="1:15" ht="42" customHeight="1">
      <c r="A156" s="2"/>
      <c r="B156" s="2"/>
      <c r="C156" s="2"/>
      <c r="D156" s="2"/>
      <c r="E156" s="2"/>
      <c r="F156" s="2"/>
      <c r="G156" s="2"/>
      <c r="H156" s="2"/>
      <c r="I156" s="2"/>
      <c r="J156" s="2"/>
      <c r="K156" s="2"/>
      <c r="L156" s="2"/>
      <c r="M156" s="2"/>
      <c r="N156" s="2"/>
      <c r="O156" s="2"/>
    </row>
    <row r="157" spans="1:15" ht="42" customHeight="1">
      <c r="A157" s="2"/>
      <c r="B157" s="2"/>
      <c r="C157" s="2"/>
      <c r="D157" s="2"/>
      <c r="E157" s="2"/>
      <c r="F157" s="2"/>
      <c r="G157" s="2"/>
      <c r="H157" s="2"/>
      <c r="I157" s="2"/>
      <c r="J157" s="2"/>
      <c r="K157" s="2"/>
      <c r="L157" s="2"/>
      <c r="M157" s="2"/>
      <c r="N157" s="2"/>
      <c r="O157" s="2"/>
    </row>
    <row r="158" spans="1:15" ht="42" customHeight="1">
      <c r="A158" s="2"/>
      <c r="B158" s="2"/>
      <c r="C158" s="2"/>
      <c r="D158" s="2"/>
      <c r="E158" s="2"/>
      <c r="F158" s="2"/>
      <c r="G158" s="2"/>
      <c r="H158" s="2"/>
      <c r="I158" s="2"/>
      <c r="J158" s="2"/>
      <c r="K158" s="2"/>
      <c r="L158" s="2"/>
      <c r="M158" s="2"/>
      <c r="N158" s="2"/>
      <c r="O158" s="2"/>
    </row>
    <row r="159" spans="1:15" ht="42" customHeight="1">
      <c r="A159" s="2"/>
      <c r="B159" s="2"/>
      <c r="C159" s="2"/>
      <c r="D159" s="2"/>
      <c r="E159" s="2"/>
      <c r="F159" s="2"/>
      <c r="G159" s="2"/>
      <c r="H159" s="2"/>
      <c r="I159" s="2"/>
      <c r="J159" s="2"/>
      <c r="K159" s="2"/>
      <c r="L159" s="2"/>
      <c r="M159" s="2"/>
      <c r="N159" s="2"/>
      <c r="O159" s="2"/>
    </row>
    <row r="160" spans="1:15" ht="42" customHeight="1">
      <c r="A160" s="2"/>
      <c r="B160" s="2"/>
      <c r="C160" s="2"/>
      <c r="D160" s="2"/>
      <c r="E160" s="2"/>
      <c r="F160" s="2"/>
      <c r="G160" s="2"/>
      <c r="H160" s="2"/>
      <c r="I160" s="2"/>
      <c r="J160" s="2"/>
      <c r="K160" s="2"/>
      <c r="L160" s="2"/>
      <c r="M160" s="2"/>
      <c r="N160" s="2"/>
      <c r="O160" s="2"/>
    </row>
    <row r="161" spans="1:15" ht="42" customHeight="1">
      <c r="A161" s="2"/>
      <c r="B161" s="2"/>
      <c r="C161" s="2"/>
      <c r="D161" s="2"/>
      <c r="E161" s="2"/>
      <c r="F161" s="2"/>
      <c r="G161" s="2"/>
      <c r="H161" s="2"/>
      <c r="I161" s="2"/>
      <c r="J161" s="2"/>
      <c r="K161" s="2"/>
      <c r="L161" s="2"/>
      <c r="M161" s="2"/>
      <c r="N161" s="2"/>
      <c r="O161" s="2"/>
    </row>
    <row r="162" spans="1:15" ht="42" customHeight="1">
      <c r="A162" s="2"/>
      <c r="B162" s="2"/>
      <c r="C162" s="2"/>
      <c r="D162" s="2"/>
      <c r="E162" s="2"/>
      <c r="F162" s="2"/>
      <c r="G162" s="2"/>
      <c r="H162" s="2"/>
      <c r="I162" s="2"/>
      <c r="J162" s="2"/>
      <c r="K162" s="2"/>
      <c r="L162" s="2"/>
      <c r="M162" s="2"/>
      <c r="N162" s="2"/>
      <c r="O162" s="2"/>
    </row>
    <row r="163" spans="1:15" ht="42" customHeight="1">
      <c r="A163" s="2"/>
      <c r="B163" s="2"/>
      <c r="C163" s="2"/>
      <c r="D163" s="2"/>
      <c r="E163" s="2"/>
      <c r="F163" s="2"/>
      <c r="G163" s="2"/>
      <c r="H163" s="2"/>
      <c r="I163" s="2"/>
      <c r="J163" s="2"/>
      <c r="K163" s="2"/>
      <c r="L163" s="2"/>
      <c r="M163" s="2"/>
      <c r="N163" s="2"/>
      <c r="O163" s="2"/>
    </row>
    <row r="164" spans="1:15" ht="42" customHeight="1">
      <c r="A164" s="2"/>
      <c r="B164" s="2"/>
      <c r="C164" s="2"/>
      <c r="D164" s="2"/>
      <c r="E164" s="2"/>
      <c r="F164" s="2"/>
      <c r="G164" s="2"/>
      <c r="H164" s="2"/>
      <c r="I164" s="2"/>
      <c r="J164" s="2"/>
      <c r="K164" s="2"/>
      <c r="L164" s="2"/>
      <c r="M164" s="2"/>
      <c r="N164" s="2"/>
      <c r="O164" s="2"/>
    </row>
    <row r="165" spans="1:15" ht="42" customHeight="1">
      <c r="A165" s="2"/>
      <c r="B165" s="2"/>
      <c r="C165" s="2"/>
      <c r="D165" s="2"/>
      <c r="E165" s="2"/>
      <c r="F165" s="2"/>
      <c r="G165" s="2"/>
      <c r="H165" s="2"/>
      <c r="I165" s="2"/>
      <c r="J165" s="2"/>
      <c r="K165" s="2"/>
      <c r="L165" s="2"/>
      <c r="M165" s="2"/>
      <c r="N165" s="2"/>
      <c r="O165" s="2"/>
    </row>
    <row r="166" spans="1:15" ht="42" customHeight="1">
      <c r="A166" s="2"/>
      <c r="B166" s="2"/>
      <c r="C166" s="2"/>
      <c r="D166" s="2"/>
      <c r="E166" s="2"/>
      <c r="F166" s="2"/>
      <c r="G166" s="2"/>
      <c r="H166" s="2"/>
      <c r="I166" s="2"/>
      <c r="J166" s="2"/>
      <c r="K166" s="2"/>
      <c r="L166" s="2"/>
      <c r="M166" s="2"/>
      <c r="N166" s="2"/>
      <c r="O166" s="2"/>
    </row>
    <row r="167" spans="1:15" ht="42" customHeight="1">
      <c r="A167" s="2"/>
      <c r="B167" s="2"/>
      <c r="C167" s="2"/>
      <c r="D167" s="2"/>
      <c r="E167" s="2"/>
      <c r="F167" s="2"/>
      <c r="G167" s="2"/>
      <c r="H167" s="2"/>
      <c r="I167" s="2"/>
      <c r="J167" s="2"/>
      <c r="K167" s="2"/>
      <c r="L167" s="2"/>
      <c r="M167" s="2"/>
      <c r="N167" s="2"/>
      <c r="O167" s="2"/>
    </row>
    <row r="168" spans="1:15" ht="42" customHeight="1">
      <c r="A168" s="2"/>
      <c r="B168" s="2"/>
      <c r="C168" s="2"/>
      <c r="D168" s="2"/>
      <c r="E168" s="2"/>
      <c r="F168" s="2"/>
      <c r="G168" s="2"/>
      <c r="H168" s="2"/>
      <c r="I168" s="2"/>
      <c r="J168" s="2"/>
      <c r="K168" s="2"/>
      <c r="L168" s="2"/>
      <c r="M168" s="2"/>
      <c r="N168" s="2"/>
      <c r="O168" s="2"/>
    </row>
    <row r="169" spans="1:15" ht="42" customHeight="1">
      <c r="A169" s="2"/>
      <c r="B169" s="2"/>
      <c r="C169" s="2"/>
      <c r="D169" s="2"/>
      <c r="E169" s="2"/>
      <c r="F169" s="2"/>
      <c r="G169" s="2"/>
      <c r="H169" s="2"/>
      <c r="I169" s="2"/>
      <c r="J169" s="2"/>
      <c r="K169" s="2"/>
      <c r="L169" s="2"/>
      <c r="M169" s="2"/>
      <c r="N169" s="2"/>
      <c r="O169" s="2"/>
    </row>
    <row r="170" spans="1:15" ht="42" customHeight="1">
      <c r="A170" s="2"/>
      <c r="B170" s="2"/>
      <c r="C170" s="2"/>
      <c r="D170" s="2"/>
      <c r="E170" s="2"/>
      <c r="F170" s="2"/>
      <c r="G170" s="2"/>
      <c r="H170" s="2"/>
      <c r="I170" s="2"/>
      <c r="J170" s="2"/>
      <c r="K170" s="2"/>
      <c r="L170" s="2"/>
      <c r="M170" s="2"/>
      <c r="N170" s="2"/>
      <c r="O170" s="2"/>
    </row>
    <row r="171" spans="1:15" ht="42" customHeight="1">
      <c r="A171" s="2"/>
      <c r="B171" s="2"/>
      <c r="C171" s="2"/>
      <c r="D171" s="2"/>
      <c r="E171" s="2"/>
      <c r="F171" s="2"/>
      <c r="G171" s="2"/>
      <c r="H171" s="2"/>
      <c r="I171" s="2"/>
      <c r="J171" s="2"/>
      <c r="K171" s="2"/>
      <c r="L171" s="2"/>
      <c r="M171" s="2"/>
      <c r="N171" s="2"/>
      <c r="O171" s="2"/>
    </row>
    <row r="172" spans="1:15" ht="42" customHeight="1">
      <c r="A172" s="2"/>
      <c r="B172" s="2"/>
      <c r="C172" s="2"/>
      <c r="D172" s="2"/>
      <c r="E172" s="2"/>
      <c r="F172" s="2"/>
      <c r="G172" s="2"/>
      <c r="H172" s="2"/>
      <c r="I172" s="2"/>
      <c r="J172" s="2"/>
      <c r="K172" s="2"/>
      <c r="L172" s="2"/>
      <c r="M172" s="2"/>
      <c r="N172" s="2"/>
      <c r="O172" s="2"/>
    </row>
    <row r="173" spans="1:15" ht="42" customHeight="1">
      <c r="A173" s="2"/>
      <c r="B173" s="2"/>
      <c r="C173" s="2"/>
      <c r="D173" s="2"/>
      <c r="E173" s="2"/>
      <c r="F173" s="2"/>
      <c r="G173" s="2"/>
      <c r="H173" s="2"/>
      <c r="I173" s="2"/>
      <c r="J173" s="2"/>
      <c r="K173" s="2"/>
      <c r="L173" s="2"/>
      <c r="M173" s="2"/>
      <c r="N173" s="2"/>
      <c r="O173" s="2"/>
    </row>
    <row r="174" spans="1:15" ht="42" customHeight="1">
      <c r="A174" s="2"/>
      <c r="B174" s="2"/>
      <c r="C174" s="2"/>
      <c r="D174" s="2"/>
      <c r="E174" s="2"/>
      <c r="F174" s="2"/>
      <c r="G174" s="2"/>
      <c r="H174" s="2"/>
      <c r="I174" s="2"/>
      <c r="J174" s="2"/>
      <c r="K174" s="2"/>
      <c r="L174" s="2"/>
      <c r="M174" s="2"/>
      <c r="N174" s="2"/>
      <c r="O174" s="2"/>
    </row>
    <row r="175" spans="1:15" ht="42" customHeight="1">
      <c r="A175" s="2"/>
      <c r="B175" s="2"/>
      <c r="C175" s="2"/>
      <c r="D175" s="2"/>
      <c r="E175" s="2"/>
      <c r="F175" s="2"/>
      <c r="G175" s="2"/>
      <c r="H175" s="2"/>
      <c r="I175" s="2"/>
      <c r="J175" s="2"/>
      <c r="K175" s="2"/>
      <c r="L175" s="2"/>
      <c r="M175" s="2"/>
      <c r="N175" s="2"/>
      <c r="O175" s="2"/>
    </row>
    <row r="176" spans="1:15" ht="42" customHeight="1">
      <c r="A176" s="2"/>
      <c r="B176" s="2"/>
      <c r="C176" s="2"/>
      <c r="D176" s="2"/>
      <c r="E176" s="2"/>
      <c r="F176" s="2"/>
      <c r="G176" s="2"/>
      <c r="H176" s="2"/>
      <c r="I176" s="2"/>
      <c r="J176" s="2"/>
      <c r="K176" s="2"/>
      <c r="L176" s="2"/>
      <c r="M176" s="2"/>
      <c r="N176" s="2"/>
      <c r="O176" s="2"/>
    </row>
    <row r="177" spans="1:15" ht="42" customHeight="1">
      <c r="A177" s="2"/>
      <c r="B177" s="2"/>
      <c r="C177" s="2"/>
      <c r="D177" s="2"/>
      <c r="E177" s="2"/>
      <c r="F177" s="2"/>
      <c r="G177" s="2"/>
      <c r="H177" s="2"/>
      <c r="I177" s="2"/>
      <c r="J177" s="2"/>
      <c r="K177" s="2"/>
      <c r="L177" s="2"/>
      <c r="M177" s="2"/>
      <c r="N177" s="2"/>
      <c r="O177" s="2"/>
    </row>
    <row r="178" spans="1:15" ht="42" customHeight="1">
      <c r="A178" s="2"/>
      <c r="B178" s="2"/>
      <c r="C178" s="2"/>
      <c r="D178" s="2"/>
      <c r="E178" s="2"/>
      <c r="F178" s="2"/>
      <c r="G178" s="2"/>
      <c r="H178" s="2"/>
      <c r="I178" s="2"/>
      <c r="J178" s="2"/>
      <c r="K178" s="2"/>
      <c r="L178" s="2"/>
      <c r="M178" s="2"/>
      <c r="N178" s="2"/>
      <c r="O178" s="2"/>
    </row>
    <row r="179" spans="1:15" ht="42" customHeight="1">
      <c r="A179" s="2"/>
      <c r="B179" s="2"/>
      <c r="C179" s="2"/>
      <c r="D179" s="2"/>
      <c r="E179" s="2"/>
      <c r="F179" s="2"/>
      <c r="G179" s="2"/>
      <c r="H179" s="2"/>
      <c r="I179" s="2"/>
      <c r="J179" s="2"/>
      <c r="K179" s="2"/>
      <c r="L179" s="2"/>
      <c r="M179" s="2"/>
      <c r="N179" s="2"/>
      <c r="O179" s="2"/>
    </row>
    <row r="180" spans="1:15" ht="42" customHeight="1">
      <c r="A180" s="2"/>
      <c r="B180" s="2"/>
      <c r="C180" s="2"/>
      <c r="D180" s="2"/>
      <c r="E180" s="2"/>
      <c r="F180" s="2"/>
      <c r="G180" s="2"/>
      <c r="H180" s="2"/>
      <c r="I180" s="2"/>
      <c r="J180" s="2"/>
      <c r="K180" s="2"/>
      <c r="L180" s="2"/>
      <c r="M180" s="2"/>
      <c r="N180" s="2"/>
      <c r="O180" s="2"/>
    </row>
    <row r="181" spans="1:15" ht="42" customHeight="1">
      <c r="A181" s="2"/>
      <c r="B181" s="2"/>
      <c r="C181" s="2"/>
      <c r="D181" s="2"/>
      <c r="E181" s="2"/>
      <c r="F181" s="2"/>
      <c r="G181" s="2"/>
      <c r="H181" s="2"/>
      <c r="I181" s="2"/>
      <c r="J181" s="2"/>
      <c r="K181" s="2"/>
      <c r="L181" s="2"/>
      <c r="M181" s="2"/>
      <c r="N181" s="2"/>
      <c r="O181" s="2"/>
    </row>
    <row r="182" spans="1:15" ht="42" customHeight="1">
      <c r="A182" s="2"/>
      <c r="B182" s="2"/>
      <c r="C182" s="2"/>
      <c r="D182" s="2"/>
      <c r="E182" s="2"/>
      <c r="F182" s="2"/>
      <c r="G182" s="2"/>
      <c r="H182" s="2"/>
      <c r="I182" s="2"/>
      <c r="J182" s="2"/>
      <c r="K182" s="2"/>
      <c r="L182" s="2"/>
      <c r="M182" s="2"/>
      <c r="N182" s="2"/>
      <c r="O182" s="2"/>
    </row>
    <row r="183" spans="1:15" ht="42" customHeight="1">
      <c r="A183" s="2"/>
      <c r="B183" s="2"/>
      <c r="C183" s="2"/>
      <c r="D183" s="2"/>
      <c r="E183" s="2"/>
      <c r="F183" s="2"/>
      <c r="G183" s="2"/>
      <c r="H183" s="2"/>
      <c r="I183" s="2"/>
      <c r="J183" s="2"/>
      <c r="K183" s="2"/>
      <c r="L183" s="2"/>
      <c r="M183" s="2"/>
      <c r="N183" s="2"/>
      <c r="O183" s="2"/>
    </row>
    <row r="184" spans="1:15" ht="42" customHeight="1">
      <c r="A184" s="2"/>
      <c r="B184" s="2"/>
      <c r="C184" s="2"/>
      <c r="D184" s="2"/>
      <c r="E184" s="2"/>
      <c r="F184" s="2"/>
      <c r="G184" s="2"/>
      <c r="H184" s="2"/>
      <c r="I184" s="2"/>
      <c r="J184" s="2"/>
      <c r="K184" s="2"/>
      <c r="L184" s="2"/>
      <c r="M184" s="2"/>
      <c r="N184" s="2"/>
      <c r="O184" s="2"/>
    </row>
    <row r="185" spans="1:15" ht="42" customHeight="1">
      <c r="A185" s="2"/>
      <c r="B185" s="2"/>
      <c r="C185" s="2"/>
      <c r="D185" s="2"/>
      <c r="E185" s="2"/>
      <c r="F185" s="2"/>
      <c r="G185" s="2"/>
      <c r="H185" s="2"/>
      <c r="I185" s="2"/>
      <c r="J185" s="2"/>
      <c r="K185" s="2"/>
      <c r="L185" s="2"/>
      <c r="M185" s="2"/>
      <c r="N185" s="2"/>
      <c r="O185" s="2"/>
    </row>
    <row r="186" spans="1:15" ht="42" customHeight="1">
      <c r="A186" s="2"/>
      <c r="B186" s="2"/>
      <c r="C186" s="2"/>
      <c r="D186" s="2"/>
      <c r="E186" s="2"/>
      <c r="F186" s="2"/>
      <c r="G186" s="2"/>
      <c r="H186" s="2"/>
      <c r="I186" s="2"/>
      <c r="J186" s="2"/>
      <c r="K186" s="2"/>
      <c r="L186" s="2"/>
      <c r="M186" s="2"/>
      <c r="N186" s="2"/>
      <c r="O186" s="2"/>
    </row>
    <row r="187" spans="1:15" ht="42" customHeight="1">
      <c r="A187" s="2"/>
      <c r="B187" s="2"/>
      <c r="C187" s="2"/>
      <c r="D187" s="2"/>
      <c r="E187" s="2"/>
      <c r="F187" s="2"/>
      <c r="G187" s="2"/>
      <c r="H187" s="2"/>
      <c r="I187" s="2"/>
      <c r="J187" s="2"/>
      <c r="K187" s="2"/>
      <c r="L187" s="2"/>
      <c r="M187" s="2"/>
      <c r="N187" s="2"/>
      <c r="O187" s="2"/>
    </row>
    <row r="188" spans="1:15" ht="42" customHeight="1">
      <c r="A188" s="2"/>
      <c r="B188" s="2"/>
      <c r="C188" s="2"/>
      <c r="D188" s="2"/>
      <c r="E188" s="2"/>
      <c r="F188" s="2"/>
      <c r="G188" s="2"/>
      <c r="H188" s="2"/>
      <c r="I188" s="2"/>
      <c r="J188" s="2"/>
      <c r="K188" s="2"/>
      <c r="L188" s="2"/>
      <c r="M188" s="2"/>
      <c r="N188" s="2"/>
      <c r="O188" s="2"/>
    </row>
    <row r="189" spans="1:15" ht="42" customHeight="1">
      <c r="A189" s="2"/>
      <c r="B189" s="2"/>
      <c r="C189" s="2"/>
      <c r="D189" s="2"/>
      <c r="E189" s="2"/>
      <c r="F189" s="2"/>
      <c r="G189" s="2"/>
      <c r="H189" s="2"/>
      <c r="I189" s="2"/>
      <c r="J189" s="2"/>
      <c r="K189" s="2"/>
      <c r="L189" s="2"/>
      <c r="M189" s="2"/>
      <c r="N189" s="2"/>
      <c r="O189" s="2"/>
    </row>
    <row r="190" spans="1:15" ht="42" customHeight="1">
      <c r="A190" s="2"/>
      <c r="B190" s="2"/>
      <c r="C190" s="2"/>
      <c r="D190" s="2"/>
      <c r="E190" s="2"/>
      <c r="F190" s="2"/>
      <c r="G190" s="2"/>
      <c r="H190" s="2"/>
      <c r="I190" s="2"/>
      <c r="J190" s="2"/>
      <c r="K190" s="2"/>
      <c r="L190" s="2"/>
      <c r="M190" s="2"/>
      <c r="N190" s="2"/>
      <c r="O190" s="2"/>
    </row>
    <row r="191" spans="1:15" ht="42" customHeight="1">
      <c r="A191" s="2"/>
      <c r="B191" s="2"/>
      <c r="C191" s="2"/>
      <c r="D191" s="2"/>
      <c r="E191" s="2"/>
      <c r="F191" s="2"/>
      <c r="G191" s="2"/>
      <c r="H191" s="2"/>
      <c r="I191" s="2"/>
      <c r="J191" s="2"/>
      <c r="K191" s="2"/>
      <c r="L191" s="2"/>
      <c r="M191" s="2"/>
      <c r="N191" s="2"/>
      <c r="O191" s="2"/>
    </row>
    <row r="192" spans="1:15" ht="42" customHeight="1">
      <c r="A192" s="2"/>
      <c r="B192" s="2"/>
      <c r="C192" s="2"/>
      <c r="D192" s="2"/>
      <c r="E192" s="2"/>
      <c r="F192" s="2"/>
      <c r="G192" s="2"/>
      <c r="H192" s="2"/>
      <c r="I192" s="2"/>
      <c r="J192" s="2"/>
      <c r="K192" s="2"/>
      <c r="L192" s="2"/>
      <c r="M192" s="2"/>
      <c r="N192" s="2"/>
      <c r="O192" s="2"/>
    </row>
    <row r="193" spans="1:15" ht="42" customHeight="1">
      <c r="A193" s="2"/>
      <c r="B193" s="2"/>
      <c r="C193" s="2"/>
      <c r="D193" s="2"/>
      <c r="E193" s="2"/>
      <c r="F193" s="2"/>
      <c r="G193" s="2"/>
      <c r="H193" s="2"/>
      <c r="I193" s="2"/>
      <c r="J193" s="2"/>
      <c r="K193" s="2"/>
      <c r="L193" s="2"/>
      <c r="M193" s="2"/>
      <c r="N193" s="2"/>
      <c r="O193" s="2"/>
    </row>
    <row r="194" spans="1:15" ht="42" customHeight="1">
      <c r="A194" s="2"/>
      <c r="B194" s="2"/>
      <c r="C194" s="2"/>
      <c r="D194" s="2"/>
      <c r="E194" s="2"/>
      <c r="F194" s="2"/>
      <c r="G194" s="2"/>
      <c r="H194" s="2"/>
      <c r="I194" s="2"/>
      <c r="J194" s="2"/>
      <c r="K194" s="2"/>
      <c r="L194" s="2"/>
      <c r="M194" s="2"/>
      <c r="N194" s="2"/>
      <c r="O194" s="2"/>
    </row>
    <row r="195" spans="1:15" ht="42" customHeight="1">
      <c r="A195" s="2"/>
      <c r="B195" s="2"/>
      <c r="C195" s="2"/>
      <c r="D195" s="2"/>
      <c r="E195" s="2"/>
      <c r="F195" s="2"/>
      <c r="G195" s="2"/>
      <c r="H195" s="2"/>
      <c r="I195" s="2"/>
      <c r="J195" s="2"/>
      <c r="K195" s="2"/>
      <c r="L195" s="2"/>
      <c r="M195" s="2"/>
      <c r="N195" s="2"/>
      <c r="O195" s="2"/>
    </row>
    <row r="196" spans="1:15" ht="42" customHeight="1">
      <c r="A196" s="2"/>
      <c r="B196" s="2"/>
      <c r="C196" s="2"/>
      <c r="D196" s="2"/>
      <c r="E196" s="2"/>
      <c r="F196" s="2"/>
      <c r="G196" s="2"/>
      <c r="H196" s="2"/>
      <c r="I196" s="2"/>
      <c r="J196" s="2"/>
      <c r="K196" s="2"/>
      <c r="L196" s="2"/>
      <c r="M196" s="2"/>
      <c r="N196" s="2"/>
      <c r="O196" s="2"/>
    </row>
    <row r="197" spans="1:15" ht="42" customHeight="1">
      <c r="A197" s="2"/>
      <c r="B197" s="2"/>
      <c r="C197" s="2"/>
      <c r="D197" s="2"/>
      <c r="E197" s="2"/>
      <c r="F197" s="2"/>
      <c r="G197" s="2"/>
      <c r="H197" s="2"/>
      <c r="I197" s="2"/>
      <c r="J197" s="2"/>
      <c r="K197" s="2"/>
      <c r="L197" s="2"/>
      <c r="M197" s="2"/>
      <c r="N197" s="2"/>
      <c r="O197" s="2"/>
    </row>
    <row r="198" spans="1:15" ht="42" customHeight="1">
      <c r="A198" s="2"/>
      <c r="B198" s="2"/>
      <c r="C198" s="2"/>
      <c r="D198" s="2"/>
      <c r="E198" s="2"/>
      <c r="F198" s="2"/>
      <c r="G198" s="2"/>
      <c r="H198" s="2"/>
      <c r="I198" s="2"/>
      <c r="J198" s="2"/>
      <c r="K198" s="2"/>
      <c r="L198" s="2"/>
      <c r="M198" s="2"/>
      <c r="N198" s="2"/>
      <c r="O198" s="2"/>
    </row>
    <row r="199" spans="1:15" ht="42" customHeight="1">
      <c r="A199" s="2"/>
      <c r="B199" s="2"/>
      <c r="C199" s="2"/>
      <c r="D199" s="2"/>
      <c r="E199" s="2"/>
      <c r="F199" s="2"/>
      <c r="G199" s="2"/>
      <c r="H199" s="2"/>
      <c r="I199" s="2"/>
      <c r="J199" s="2"/>
      <c r="K199" s="2"/>
      <c r="L199" s="2"/>
      <c r="M199" s="2"/>
      <c r="N199" s="2"/>
      <c r="O199" s="2"/>
    </row>
    <row r="200" spans="1:15" ht="42" customHeight="1">
      <c r="A200" s="2"/>
      <c r="B200" s="2"/>
      <c r="C200" s="2"/>
      <c r="D200" s="2"/>
      <c r="E200" s="2"/>
      <c r="F200" s="2"/>
      <c r="G200" s="2"/>
      <c r="H200" s="2"/>
      <c r="I200" s="2"/>
      <c r="J200" s="2"/>
      <c r="K200" s="2"/>
      <c r="L200" s="2"/>
      <c r="M200" s="2"/>
      <c r="N200" s="2"/>
      <c r="O200" s="2"/>
    </row>
    <row r="201" spans="1:15" ht="42" customHeight="1">
      <c r="A201" s="2"/>
      <c r="B201" s="2"/>
      <c r="C201" s="2"/>
      <c r="D201" s="2"/>
      <c r="E201" s="2"/>
      <c r="F201" s="2"/>
      <c r="G201" s="2"/>
      <c r="H201" s="2"/>
      <c r="I201" s="2"/>
      <c r="J201" s="2"/>
      <c r="K201" s="2"/>
      <c r="L201" s="2"/>
      <c r="M201" s="2"/>
      <c r="N201" s="2"/>
      <c r="O201" s="2"/>
    </row>
    <row r="202" spans="1:15" ht="42" customHeight="1">
      <c r="A202" s="2"/>
      <c r="B202" s="2"/>
      <c r="C202" s="2"/>
      <c r="D202" s="2"/>
      <c r="E202" s="2"/>
      <c r="F202" s="2"/>
      <c r="G202" s="2"/>
      <c r="H202" s="2"/>
      <c r="I202" s="2"/>
      <c r="J202" s="2"/>
      <c r="K202" s="2"/>
      <c r="L202" s="2"/>
      <c r="M202" s="2"/>
      <c r="N202" s="2"/>
      <c r="O202" s="2"/>
    </row>
    <row r="203" spans="1:15" ht="42" customHeight="1">
      <c r="A203" s="2"/>
      <c r="B203" s="2"/>
      <c r="C203" s="2"/>
      <c r="D203" s="2"/>
      <c r="E203" s="2"/>
      <c r="F203" s="2"/>
      <c r="G203" s="2"/>
      <c r="H203" s="2"/>
      <c r="I203" s="2"/>
      <c r="J203" s="2"/>
      <c r="K203" s="2"/>
      <c r="L203" s="2"/>
      <c r="M203" s="2"/>
      <c r="N203" s="2"/>
      <c r="O203" s="2"/>
    </row>
    <row r="204" spans="1:15" ht="42" customHeight="1">
      <c r="A204" s="2"/>
      <c r="B204" s="2"/>
      <c r="C204" s="2"/>
      <c r="D204" s="2"/>
      <c r="E204" s="2"/>
      <c r="F204" s="2"/>
      <c r="G204" s="2"/>
      <c r="H204" s="2"/>
      <c r="I204" s="2"/>
      <c r="J204" s="2"/>
      <c r="K204" s="2"/>
      <c r="L204" s="2"/>
      <c r="M204" s="2"/>
      <c r="N204" s="2"/>
      <c r="O204" s="2"/>
    </row>
    <row r="205" spans="1:15" ht="42" customHeight="1">
      <c r="A205" s="2"/>
      <c r="B205" s="2"/>
      <c r="C205" s="2"/>
      <c r="D205" s="2"/>
      <c r="E205" s="2"/>
      <c r="F205" s="2"/>
      <c r="G205" s="2"/>
      <c r="H205" s="2"/>
      <c r="I205" s="2"/>
      <c r="J205" s="2"/>
      <c r="K205" s="2"/>
      <c r="L205" s="2"/>
      <c r="M205" s="2"/>
      <c r="N205" s="2"/>
      <c r="O205" s="2"/>
    </row>
    <row r="206" spans="1:15" ht="42" customHeight="1">
      <c r="A206" s="2"/>
      <c r="B206" s="2"/>
      <c r="C206" s="2"/>
      <c r="D206" s="2"/>
      <c r="E206" s="2"/>
      <c r="F206" s="2"/>
      <c r="G206" s="2"/>
      <c r="H206" s="2"/>
      <c r="I206" s="2"/>
      <c r="J206" s="2"/>
      <c r="K206" s="2"/>
      <c r="L206" s="2"/>
      <c r="M206" s="2"/>
      <c r="N206" s="2"/>
      <c r="O206" s="2"/>
    </row>
    <row r="207" spans="1:15" ht="42" customHeight="1">
      <c r="A207" s="2"/>
      <c r="B207" s="2"/>
      <c r="C207" s="2"/>
      <c r="D207" s="2"/>
      <c r="E207" s="2"/>
      <c r="F207" s="2"/>
      <c r="G207" s="2"/>
      <c r="H207" s="2"/>
      <c r="I207" s="2"/>
      <c r="J207" s="2"/>
      <c r="K207" s="2"/>
      <c r="L207" s="2"/>
      <c r="M207" s="2"/>
      <c r="N207" s="2"/>
      <c r="O207" s="2"/>
    </row>
    <row r="208" spans="1:15" ht="42" customHeight="1">
      <c r="A208" s="2"/>
      <c r="B208" s="2"/>
      <c r="C208" s="2"/>
      <c r="D208" s="2"/>
      <c r="E208" s="2"/>
      <c r="F208" s="2"/>
      <c r="G208" s="2"/>
      <c r="H208" s="2"/>
      <c r="I208" s="2"/>
      <c r="J208" s="2"/>
      <c r="K208" s="2"/>
      <c r="L208" s="2"/>
      <c r="M208" s="2"/>
      <c r="N208" s="2"/>
      <c r="O208" s="2"/>
    </row>
    <row r="209" spans="1:15" ht="42" customHeight="1">
      <c r="A209" s="2"/>
      <c r="B209" s="2"/>
      <c r="C209" s="2"/>
      <c r="D209" s="2"/>
      <c r="E209" s="2"/>
      <c r="F209" s="2"/>
      <c r="G209" s="2"/>
      <c r="H209" s="2"/>
      <c r="I209" s="2"/>
      <c r="J209" s="2"/>
      <c r="K209" s="2"/>
      <c r="L209" s="2"/>
      <c r="M209" s="2"/>
      <c r="N209" s="2"/>
      <c r="O209" s="2"/>
    </row>
    <row r="210" spans="1:15" ht="42" customHeight="1">
      <c r="A210" s="2"/>
      <c r="B210" s="2"/>
      <c r="C210" s="2"/>
      <c r="D210" s="2"/>
      <c r="E210" s="2"/>
      <c r="F210" s="2"/>
      <c r="G210" s="2"/>
      <c r="H210" s="2"/>
      <c r="I210" s="2"/>
      <c r="J210" s="2"/>
      <c r="K210" s="2"/>
      <c r="L210" s="2"/>
      <c r="M210" s="2"/>
      <c r="N210" s="2"/>
      <c r="O210" s="2"/>
    </row>
    <row r="211" spans="1:15" ht="42" customHeight="1">
      <c r="A211" s="2"/>
      <c r="B211" s="2"/>
      <c r="C211" s="2"/>
      <c r="D211" s="2"/>
      <c r="E211" s="2"/>
      <c r="F211" s="2"/>
      <c r="G211" s="2"/>
      <c r="H211" s="2"/>
      <c r="I211" s="2"/>
      <c r="J211" s="2"/>
      <c r="K211" s="2"/>
      <c r="L211" s="2"/>
      <c r="M211" s="2"/>
      <c r="N211" s="2"/>
      <c r="O211" s="2"/>
    </row>
    <row r="212" spans="1:15" ht="42" customHeight="1">
      <c r="A212" s="2"/>
      <c r="B212" s="2"/>
      <c r="C212" s="2"/>
      <c r="D212" s="2"/>
      <c r="E212" s="2"/>
      <c r="F212" s="2"/>
      <c r="G212" s="2"/>
      <c r="H212" s="2"/>
      <c r="I212" s="2"/>
      <c r="J212" s="2"/>
      <c r="K212" s="2"/>
      <c r="L212" s="2"/>
      <c r="M212" s="2"/>
      <c r="N212" s="2"/>
      <c r="O212" s="2"/>
    </row>
    <row r="213" spans="1:15" ht="42" customHeight="1">
      <c r="A213" s="2"/>
      <c r="B213" s="2"/>
      <c r="C213" s="2"/>
      <c r="D213" s="2"/>
      <c r="E213" s="2"/>
      <c r="F213" s="2"/>
      <c r="G213" s="2"/>
      <c r="H213" s="2"/>
      <c r="I213" s="2"/>
      <c r="J213" s="2"/>
      <c r="K213" s="2"/>
      <c r="L213" s="2"/>
      <c r="M213" s="2"/>
      <c r="N213" s="2"/>
      <c r="O213" s="2"/>
    </row>
    <row r="214" spans="1:15" ht="42" customHeight="1">
      <c r="A214" s="2"/>
      <c r="B214" s="2"/>
      <c r="C214" s="2"/>
      <c r="D214" s="2"/>
      <c r="E214" s="2"/>
      <c r="F214" s="2"/>
      <c r="G214" s="2"/>
      <c r="H214" s="2"/>
      <c r="I214" s="2"/>
      <c r="J214" s="2"/>
      <c r="K214" s="2"/>
      <c r="L214" s="2"/>
      <c r="M214" s="2"/>
      <c r="N214" s="2"/>
      <c r="O214" s="2"/>
    </row>
    <row r="215" spans="1:15" ht="42" customHeight="1">
      <c r="A215" s="2"/>
      <c r="B215" s="2"/>
      <c r="C215" s="2"/>
      <c r="D215" s="2"/>
      <c r="E215" s="2"/>
      <c r="F215" s="2"/>
      <c r="G215" s="2"/>
      <c r="H215" s="2"/>
      <c r="I215" s="2"/>
      <c r="J215" s="2"/>
      <c r="K215" s="2"/>
      <c r="L215" s="2"/>
      <c r="M215" s="2"/>
      <c r="N215" s="2"/>
      <c r="O215" s="2"/>
    </row>
    <row r="216" spans="1:15" ht="42" customHeight="1">
      <c r="A216" s="2"/>
      <c r="B216" s="2"/>
      <c r="C216" s="2"/>
      <c r="D216" s="2"/>
      <c r="E216" s="2"/>
      <c r="F216" s="2"/>
      <c r="G216" s="2"/>
      <c r="H216" s="2"/>
      <c r="I216" s="2"/>
      <c r="J216" s="2"/>
      <c r="K216" s="2"/>
      <c r="L216" s="2"/>
      <c r="M216" s="2"/>
      <c r="N216" s="2"/>
      <c r="O216" s="2"/>
    </row>
    <row r="217" spans="1:15" ht="42" customHeight="1">
      <c r="A217" s="2"/>
      <c r="B217" s="2"/>
      <c r="C217" s="2"/>
      <c r="D217" s="2"/>
      <c r="E217" s="2"/>
      <c r="F217" s="2"/>
      <c r="G217" s="2"/>
      <c r="H217" s="2"/>
      <c r="I217" s="2"/>
      <c r="J217" s="2"/>
      <c r="K217" s="2"/>
      <c r="L217" s="2"/>
      <c r="M217" s="2"/>
      <c r="N217" s="2"/>
      <c r="O217" s="2"/>
    </row>
    <row r="218" spans="1:15" ht="42" customHeight="1">
      <c r="A218" s="2"/>
      <c r="B218" s="2"/>
      <c r="C218" s="2"/>
      <c r="D218" s="2"/>
      <c r="E218" s="2"/>
      <c r="F218" s="2"/>
      <c r="G218" s="2"/>
      <c r="H218" s="2"/>
      <c r="I218" s="2"/>
      <c r="J218" s="2"/>
      <c r="K218" s="2"/>
      <c r="L218" s="2"/>
      <c r="M218" s="2"/>
      <c r="N218" s="2"/>
      <c r="O218" s="2"/>
    </row>
    <row r="219" spans="1:15" ht="42" customHeight="1">
      <c r="A219" s="2"/>
      <c r="B219" s="2"/>
      <c r="C219" s="2"/>
      <c r="D219" s="2"/>
      <c r="E219" s="2"/>
      <c r="F219" s="2"/>
      <c r="G219" s="2"/>
      <c r="H219" s="2"/>
      <c r="I219" s="2"/>
      <c r="J219" s="2"/>
      <c r="K219" s="2"/>
      <c r="L219" s="2"/>
      <c r="M219" s="2"/>
      <c r="N219" s="2"/>
      <c r="O219" s="2"/>
    </row>
    <row r="220" spans="1:15" ht="42" customHeight="1">
      <c r="A220" s="2"/>
      <c r="B220" s="2"/>
      <c r="C220" s="2"/>
      <c r="D220" s="2"/>
      <c r="E220" s="2"/>
      <c r="F220" s="2"/>
      <c r="G220" s="2"/>
      <c r="H220" s="2"/>
      <c r="I220" s="2"/>
      <c r="J220" s="2"/>
      <c r="K220" s="2"/>
      <c r="L220" s="2"/>
      <c r="M220" s="2"/>
      <c r="N220" s="2"/>
      <c r="O220" s="2"/>
    </row>
    <row r="221" spans="1:15" ht="42" customHeight="1">
      <c r="A221" s="2"/>
      <c r="B221" s="2"/>
      <c r="C221" s="2"/>
      <c r="D221" s="2"/>
      <c r="E221" s="2"/>
      <c r="F221" s="2"/>
      <c r="G221" s="2"/>
      <c r="H221" s="2"/>
      <c r="I221" s="2"/>
      <c r="J221" s="2"/>
      <c r="K221" s="2"/>
      <c r="L221" s="2"/>
      <c r="M221" s="2"/>
      <c r="N221" s="2"/>
      <c r="O221" s="2"/>
    </row>
    <row r="222" spans="1:15" ht="42" customHeight="1">
      <c r="A222" s="2"/>
      <c r="B222" s="2"/>
      <c r="C222" s="2"/>
      <c r="D222" s="2"/>
      <c r="E222" s="2"/>
      <c r="F222" s="2"/>
      <c r="G222" s="2"/>
      <c r="H222" s="2"/>
      <c r="I222" s="2"/>
      <c r="J222" s="2"/>
      <c r="K222" s="2"/>
      <c r="L222" s="2"/>
      <c r="M222" s="2"/>
      <c r="N222" s="2"/>
      <c r="O222" s="2"/>
    </row>
    <row r="223" spans="1:15" ht="42" customHeight="1">
      <c r="A223" s="2"/>
      <c r="B223" s="2"/>
      <c r="C223" s="2"/>
      <c r="D223" s="2"/>
      <c r="E223" s="2"/>
      <c r="F223" s="2"/>
      <c r="G223" s="2"/>
      <c r="H223" s="2"/>
      <c r="I223" s="2"/>
      <c r="J223" s="2"/>
      <c r="K223" s="2"/>
      <c r="L223" s="2"/>
      <c r="M223" s="2"/>
      <c r="N223" s="2"/>
      <c r="O223" s="2"/>
    </row>
    <row r="224" spans="1:15" ht="42" customHeight="1">
      <c r="A224" s="2"/>
      <c r="B224" s="2"/>
      <c r="C224" s="2"/>
      <c r="D224" s="2"/>
      <c r="E224" s="2"/>
      <c r="F224" s="2"/>
      <c r="G224" s="2"/>
      <c r="H224" s="2"/>
      <c r="I224" s="2"/>
      <c r="J224" s="2"/>
      <c r="K224" s="2"/>
      <c r="L224" s="2"/>
      <c r="M224" s="2"/>
      <c r="N224" s="2"/>
      <c r="O224" s="2"/>
    </row>
    <row r="225" spans="1:15" ht="42" customHeight="1">
      <c r="A225" s="2"/>
      <c r="B225" s="2"/>
      <c r="C225" s="2"/>
      <c r="D225" s="2"/>
      <c r="E225" s="2"/>
      <c r="F225" s="2"/>
      <c r="G225" s="2"/>
      <c r="H225" s="2"/>
      <c r="I225" s="2"/>
      <c r="J225" s="2"/>
      <c r="K225" s="2"/>
      <c r="L225" s="2"/>
      <c r="M225" s="2"/>
      <c r="N225" s="2"/>
      <c r="O225" s="2"/>
    </row>
    <row r="226" spans="1:15" ht="42" customHeight="1">
      <c r="A226" s="2"/>
      <c r="B226" s="2"/>
      <c r="C226" s="2"/>
      <c r="D226" s="2"/>
      <c r="E226" s="2"/>
      <c r="F226" s="2"/>
      <c r="G226" s="2"/>
      <c r="H226" s="2"/>
      <c r="I226" s="2"/>
      <c r="J226" s="2"/>
      <c r="K226" s="2"/>
      <c r="L226" s="2"/>
      <c r="M226" s="2"/>
      <c r="N226" s="2"/>
      <c r="O226" s="2"/>
    </row>
    <row r="227" spans="1:15" ht="42" customHeight="1">
      <c r="A227" s="2"/>
      <c r="B227" s="2"/>
      <c r="C227" s="2"/>
      <c r="D227" s="2"/>
      <c r="E227" s="2"/>
      <c r="F227" s="2"/>
      <c r="G227" s="2"/>
      <c r="H227" s="2"/>
      <c r="I227" s="2"/>
      <c r="J227" s="2"/>
      <c r="K227" s="2"/>
      <c r="L227" s="2"/>
      <c r="M227" s="2"/>
      <c r="N227" s="2"/>
      <c r="O227" s="2"/>
    </row>
    <row r="228" spans="1:15" ht="42" customHeight="1">
      <c r="A228" s="2"/>
      <c r="B228" s="2"/>
      <c r="C228" s="2"/>
      <c r="D228" s="2"/>
      <c r="E228" s="2"/>
      <c r="F228" s="2"/>
      <c r="G228" s="2"/>
      <c r="H228" s="2"/>
      <c r="I228" s="2"/>
      <c r="J228" s="2"/>
      <c r="K228" s="2"/>
      <c r="L228" s="2"/>
      <c r="M228" s="2"/>
      <c r="N228" s="2"/>
      <c r="O228" s="2"/>
    </row>
    <row r="229" spans="1:15" ht="42" customHeight="1">
      <c r="A229" s="2"/>
      <c r="B229" s="2"/>
      <c r="C229" s="2"/>
      <c r="D229" s="2"/>
      <c r="E229" s="2"/>
      <c r="F229" s="2"/>
      <c r="G229" s="2"/>
      <c r="H229" s="2"/>
      <c r="I229" s="2"/>
      <c r="J229" s="2"/>
      <c r="K229" s="2"/>
      <c r="L229" s="2"/>
      <c r="M229" s="2"/>
      <c r="N229" s="2"/>
      <c r="O229" s="2"/>
    </row>
    <row r="230" spans="1:15" ht="42" customHeight="1">
      <c r="A230" s="2"/>
      <c r="B230" s="2"/>
      <c r="C230" s="2"/>
      <c r="D230" s="2"/>
      <c r="E230" s="2"/>
      <c r="F230" s="2"/>
      <c r="G230" s="2"/>
      <c r="H230" s="2"/>
      <c r="I230" s="2"/>
      <c r="J230" s="2"/>
      <c r="K230" s="2"/>
      <c r="L230" s="2"/>
      <c r="M230" s="2"/>
      <c r="N230" s="2"/>
      <c r="O230" s="2"/>
    </row>
    <row r="231" spans="1:15" ht="42" customHeight="1">
      <c r="A231" s="2"/>
      <c r="B231" s="2"/>
      <c r="C231" s="2"/>
      <c r="D231" s="2"/>
      <c r="E231" s="2"/>
      <c r="F231" s="2"/>
      <c r="G231" s="2"/>
      <c r="H231" s="2"/>
      <c r="I231" s="2"/>
      <c r="J231" s="2"/>
      <c r="K231" s="2"/>
      <c r="L231" s="2"/>
      <c r="M231" s="2"/>
      <c r="N231" s="2"/>
      <c r="O231" s="2"/>
    </row>
    <row r="232" spans="1:15" ht="42" customHeight="1">
      <c r="A232" s="2"/>
      <c r="B232" s="2"/>
      <c r="C232" s="2"/>
      <c r="D232" s="2"/>
      <c r="E232" s="2"/>
      <c r="F232" s="2"/>
      <c r="G232" s="2"/>
      <c r="H232" s="2"/>
      <c r="I232" s="2"/>
      <c r="J232" s="2"/>
      <c r="K232" s="2"/>
      <c r="L232" s="2"/>
      <c r="M232" s="2"/>
      <c r="N232" s="2"/>
      <c r="O232" s="2"/>
    </row>
    <row r="233" spans="1:15" ht="42" customHeight="1">
      <c r="A233" s="2"/>
      <c r="B233" s="2"/>
      <c r="C233" s="2"/>
      <c r="D233" s="2"/>
      <c r="E233" s="2"/>
      <c r="F233" s="2"/>
      <c r="G233" s="2"/>
      <c r="H233" s="2"/>
      <c r="I233" s="2"/>
      <c r="J233" s="2"/>
      <c r="K233" s="2"/>
      <c r="L233" s="2"/>
      <c r="M233" s="2"/>
      <c r="N233" s="2"/>
      <c r="O233" s="2"/>
    </row>
    <row r="234" spans="1:15" ht="42" customHeight="1">
      <c r="A234" s="2"/>
      <c r="B234" s="2"/>
      <c r="C234" s="2"/>
      <c r="D234" s="2"/>
      <c r="E234" s="2"/>
      <c r="F234" s="2"/>
      <c r="G234" s="2"/>
      <c r="H234" s="2"/>
      <c r="I234" s="2"/>
      <c r="J234" s="2"/>
      <c r="K234" s="2"/>
      <c r="L234" s="2"/>
      <c r="M234" s="2"/>
      <c r="N234" s="2"/>
      <c r="O234" s="2"/>
    </row>
    <row r="235" spans="1:15" ht="42" customHeight="1">
      <c r="A235" s="2"/>
      <c r="B235" s="2"/>
      <c r="C235" s="2"/>
      <c r="D235" s="2"/>
      <c r="E235" s="2"/>
      <c r="F235" s="2"/>
      <c r="G235" s="2"/>
      <c r="H235" s="2"/>
      <c r="I235" s="2"/>
      <c r="J235" s="2"/>
      <c r="K235" s="2"/>
      <c r="L235" s="2"/>
      <c r="M235" s="2"/>
      <c r="N235" s="2"/>
      <c r="O235" s="2"/>
    </row>
    <row r="236" spans="1:15" ht="42" customHeight="1">
      <c r="A236" s="2"/>
      <c r="B236" s="2"/>
      <c r="C236" s="2"/>
      <c r="D236" s="2"/>
      <c r="E236" s="2"/>
      <c r="F236" s="2"/>
      <c r="G236" s="2"/>
      <c r="H236" s="2"/>
      <c r="I236" s="2"/>
      <c r="J236" s="2"/>
      <c r="K236" s="2"/>
      <c r="L236" s="2"/>
      <c r="M236" s="2"/>
      <c r="N236" s="2"/>
      <c r="O236" s="2"/>
    </row>
    <row r="237" spans="1:15" ht="42" customHeight="1">
      <c r="A237" s="2"/>
      <c r="B237" s="2"/>
      <c r="C237" s="2"/>
      <c r="D237" s="2"/>
      <c r="E237" s="2"/>
      <c r="F237" s="2"/>
      <c r="G237" s="2"/>
      <c r="H237" s="2"/>
      <c r="I237" s="2"/>
      <c r="J237" s="2"/>
      <c r="K237" s="2"/>
      <c r="L237" s="2"/>
      <c r="M237" s="2"/>
      <c r="N237" s="2"/>
      <c r="O237" s="2"/>
    </row>
    <row r="238" spans="1:15" ht="42" customHeight="1">
      <c r="A238" s="2"/>
      <c r="B238" s="2"/>
      <c r="C238" s="2"/>
      <c r="D238" s="2"/>
      <c r="E238" s="2"/>
      <c r="F238" s="2"/>
      <c r="G238" s="2"/>
      <c r="H238" s="2"/>
      <c r="I238" s="2"/>
      <c r="J238" s="2"/>
      <c r="K238" s="2"/>
      <c r="L238" s="2"/>
      <c r="M238" s="2"/>
      <c r="N238" s="2"/>
      <c r="O238" s="2"/>
    </row>
    <row r="239" spans="1:15" ht="42" customHeight="1">
      <c r="A239" s="2"/>
      <c r="B239" s="2"/>
      <c r="C239" s="2"/>
      <c r="D239" s="2"/>
      <c r="E239" s="2"/>
      <c r="F239" s="2"/>
      <c r="G239" s="2"/>
      <c r="H239" s="2"/>
      <c r="I239" s="2"/>
      <c r="J239" s="2"/>
      <c r="K239" s="2"/>
      <c r="L239" s="2"/>
      <c r="M239" s="2"/>
      <c r="N239" s="2"/>
      <c r="O239" s="2"/>
    </row>
    <row r="240" spans="1:15" ht="42" customHeight="1">
      <c r="A240" s="2"/>
      <c r="B240" s="2"/>
      <c r="C240" s="2"/>
      <c r="D240" s="2"/>
      <c r="E240" s="2"/>
      <c r="F240" s="2"/>
      <c r="G240" s="2"/>
      <c r="H240" s="2"/>
      <c r="I240" s="2"/>
      <c r="J240" s="2"/>
      <c r="K240" s="2"/>
      <c r="L240" s="2"/>
      <c r="M240" s="2"/>
      <c r="N240" s="2"/>
      <c r="O240" s="2"/>
    </row>
    <row r="241" spans="1:15" ht="42" customHeight="1">
      <c r="A241" s="2"/>
      <c r="B241" s="2"/>
      <c r="C241" s="2"/>
      <c r="D241" s="2"/>
      <c r="E241" s="2"/>
      <c r="F241" s="2"/>
      <c r="G241" s="2"/>
      <c r="H241" s="2"/>
      <c r="I241" s="2"/>
      <c r="J241" s="2"/>
      <c r="K241" s="2"/>
      <c r="L241" s="2"/>
      <c r="M241" s="2"/>
      <c r="N241" s="2"/>
      <c r="O241" s="2"/>
    </row>
    <row r="242" spans="1:15" ht="42" customHeight="1">
      <c r="A242" s="2"/>
      <c r="B242" s="2"/>
      <c r="C242" s="2"/>
      <c r="D242" s="2"/>
      <c r="E242" s="2"/>
      <c r="F242" s="2"/>
      <c r="G242" s="2"/>
      <c r="H242" s="2"/>
      <c r="I242" s="2"/>
      <c r="J242" s="2"/>
      <c r="K242" s="2"/>
      <c r="L242" s="2"/>
      <c r="M242" s="2"/>
      <c r="N242" s="2"/>
      <c r="O242" s="2"/>
    </row>
    <row r="243" spans="1:15" ht="42" customHeight="1">
      <c r="A243" s="2"/>
      <c r="B243" s="2"/>
      <c r="C243" s="2"/>
      <c r="D243" s="2"/>
      <c r="E243" s="2"/>
      <c r="F243" s="2"/>
      <c r="G243" s="2"/>
      <c r="H243" s="2"/>
      <c r="I243" s="2"/>
      <c r="J243" s="2"/>
      <c r="K243" s="2"/>
      <c r="L243" s="2"/>
      <c r="M243" s="2"/>
      <c r="N243" s="2"/>
      <c r="O243" s="2"/>
    </row>
    <row r="244" spans="1:15" ht="42" customHeight="1">
      <c r="A244" s="2"/>
      <c r="B244" s="2"/>
      <c r="C244" s="2"/>
      <c r="D244" s="2"/>
      <c r="E244" s="2"/>
      <c r="F244" s="2"/>
      <c r="G244" s="2"/>
      <c r="H244" s="2"/>
      <c r="I244" s="2"/>
      <c r="J244" s="2"/>
      <c r="K244" s="2"/>
      <c r="L244" s="2"/>
      <c r="M244" s="2"/>
      <c r="N244" s="2"/>
      <c r="O244" s="2"/>
    </row>
    <row r="245" spans="1:15" ht="42" customHeight="1">
      <c r="A245" s="2"/>
      <c r="B245" s="2"/>
      <c r="C245" s="2"/>
      <c r="D245" s="2"/>
      <c r="E245" s="2"/>
      <c r="F245" s="2"/>
      <c r="G245" s="2"/>
      <c r="H245" s="2"/>
      <c r="I245" s="2"/>
      <c r="J245" s="2"/>
      <c r="K245" s="2"/>
      <c r="L245" s="2"/>
      <c r="M245" s="2"/>
      <c r="N245" s="2"/>
      <c r="O245" s="2"/>
    </row>
    <row r="246" spans="1:15" ht="42" customHeight="1">
      <c r="A246" s="2"/>
      <c r="B246" s="2"/>
      <c r="C246" s="2"/>
      <c r="D246" s="2"/>
      <c r="E246" s="2"/>
      <c r="F246" s="2"/>
      <c r="G246" s="2"/>
      <c r="H246" s="2"/>
      <c r="I246" s="2"/>
      <c r="J246" s="2"/>
      <c r="K246" s="2"/>
      <c r="L246" s="2"/>
      <c r="M246" s="2"/>
      <c r="N246" s="2"/>
      <c r="O246" s="2"/>
    </row>
    <row r="247" spans="1:15" ht="42" customHeight="1">
      <c r="A247" s="2"/>
      <c r="B247" s="2"/>
      <c r="C247" s="2"/>
      <c r="D247" s="2"/>
      <c r="E247" s="2"/>
      <c r="F247" s="2"/>
      <c r="G247" s="2"/>
      <c r="H247" s="2"/>
      <c r="I247" s="2"/>
      <c r="J247" s="2"/>
      <c r="K247" s="2"/>
      <c r="L247" s="2"/>
      <c r="M247" s="2"/>
      <c r="N247" s="2"/>
      <c r="O247" s="2"/>
    </row>
    <row r="248" spans="1:15" ht="42" customHeight="1">
      <c r="A248" s="2"/>
      <c r="B248" s="2"/>
      <c r="C248" s="2"/>
      <c r="D248" s="2"/>
      <c r="E248" s="2"/>
      <c r="F248" s="2"/>
      <c r="G248" s="2"/>
      <c r="H248" s="2"/>
      <c r="I248" s="2"/>
      <c r="J248" s="2"/>
      <c r="K248" s="2"/>
      <c r="L248" s="2"/>
      <c r="M248" s="2"/>
      <c r="N248" s="2"/>
      <c r="O248" s="2"/>
    </row>
    <row r="249" spans="1:15" ht="42" customHeight="1">
      <c r="A249" s="2"/>
      <c r="B249" s="2"/>
      <c r="C249" s="2"/>
      <c r="D249" s="2"/>
      <c r="E249" s="2"/>
      <c r="F249" s="2"/>
      <c r="G249" s="2"/>
      <c r="H249" s="2"/>
      <c r="I249" s="2"/>
      <c r="J249" s="2"/>
      <c r="K249" s="2"/>
      <c r="L249" s="2"/>
      <c r="M249" s="2"/>
      <c r="N249" s="2"/>
      <c r="O249" s="2"/>
    </row>
    <row r="250" spans="1:15" ht="42" customHeight="1">
      <c r="A250" s="2"/>
      <c r="B250" s="2"/>
      <c r="C250" s="2"/>
      <c r="D250" s="2"/>
      <c r="E250" s="2"/>
      <c r="F250" s="2"/>
      <c r="G250" s="2"/>
      <c r="H250" s="2"/>
      <c r="I250" s="2"/>
      <c r="J250" s="2"/>
      <c r="K250" s="2"/>
      <c r="L250" s="2"/>
      <c r="M250" s="2"/>
      <c r="N250" s="2"/>
      <c r="O250" s="2"/>
    </row>
    <row r="251" spans="1:15" ht="42" customHeight="1">
      <c r="A251" s="2"/>
      <c r="B251" s="2"/>
      <c r="C251" s="2"/>
      <c r="D251" s="2"/>
      <c r="E251" s="2"/>
      <c r="F251" s="2"/>
      <c r="G251" s="2"/>
      <c r="H251" s="2"/>
      <c r="I251" s="2"/>
      <c r="J251" s="2"/>
      <c r="K251" s="2"/>
      <c r="L251" s="2"/>
      <c r="M251" s="2"/>
      <c r="N251" s="2"/>
      <c r="O251" s="2"/>
    </row>
    <row r="252" spans="1:15" ht="42" customHeight="1">
      <c r="A252" s="2"/>
      <c r="B252" s="2"/>
      <c r="C252" s="2"/>
      <c r="D252" s="2"/>
      <c r="E252" s="2"/>
      <c r="F252" s="2"/>
      <c r="G252" s="2"/>
      <c r="H252" s="2"/>
      <c r="I252" s="2"/>
      <c r="J252" s="2"/>
      <c r="K252" s="2"/>
      <c r="L252" s="2"/>
      <c r="M252" s="2"/>
      <c r="N252" s="2"/>
      <c r="O252" s="2"/>
    </row>
    <row r="253" spans="1:15" ht="42" customHeight="1">
      <c r="A253" s="2"/>
      <c r="B253" s="2"/>
      <c r="C253" s="2"/>
      <c r="D253" s="2"/>
      <c r="E253" s="2"/>
      <c r="F253" s="2"/>
      <c r="G253" s="2"/>
      <c r="H253" s="2"/>
      <c r="I253" s="2"/>
      <c r="J253" s="2"/>
      <c r="K253" s="2"/>
      <c r="L253" s="2"/>
      <c r="M253" s="2"/>
      <c r="N253" s="2"/>
      <c r="O253" s="2"/>
    </row>
    <row r="254" spans="1:15" ht="42" customHeight="1">
      <c r="A254" s="2"/>
      <c r="B254" s="2"/>
      <c r="C254" s="2"/>
      <c r="D254" s="2"/>
      <c r="E254" s="2"/>
      <c r="F254" s="2"/>
      <c r="G254" s="2"/>
      <c r="H254" s="2"/>
      <c r="I254" s="2"/>
      <c r="J254" s="2"/>
      <c r="K254" s="2"/>
      <c r="L254" s="2"/>
      <c r="M254" s="2"/>
      <c r="N254" s="2"/>
      <c r="O254" s="2"/>
    </row>
    <row r="255" spans="1:15" ht="42" customHeight="1">
      <c r="A255" s="2"/>
      <c r="B255" s="2"/>
      <c r="C255" s="2"/>
      <c r="D255" s="2"/>
      <c r="E255" s="2"/>
      <c r="F255" s="2"/>
      <c r="G255" s="2"/>
      <c r="H255" s="2"/>
      <c r="I255" s="2"/>
      <c r="J255" s="2"/>
      <c r="K255" s="2"/>
      <c r="L255" s="2"/>
      <c r="M255" s="2"/>
      <c r="N255" s="2"/>
      <c r="O255" s="2"/>
    </row>
    <row r="256" spans="1:15" ht="42" customHeight="1">
      <c r="A256" s="2"/>
      <c r="B256" s="2"/>
      <c r="C256" s="2"/>
      <c r="D256" s="2"/>
      <c r="E256" s="2"/>
      <c r="F256" s="2"/>
      <c r="G256" s="2"/>
      <c r="H256" s="2"/>
      <c r="I256" s="2"/>
      <c r="J256" s="2"/>
      <c r="K256" s="2"/>
      <c r="L256" s="2"/>
      <c r="M256" s="2"/>
      <c r="N256" s="2"/>
      <c r="O256" s="2"/>
    </row>
    <row r="257" spans="1:15" ht="42" customHeight="1">
      <c r="A257" s="2"/>
      <c r="B257" s="2"/>
      <c r="C257" s="2"/>
      <c r="D257" s="2"/>
      <c r="E257" s="2"/>
      <c r="F257" s="2"/>
      <c r="G257" s="2"/>
      <c r="H257" s="2"/>
      <c r="I257" s="2"/>
      <c r="J257" s="2"/>
      <c r="K257" s="2"/>
      <c r="L257" s="2"/>
      <c r="M257" s="2"/>
      <c r="N257" s="2"/>
      <c r="O257" s="2"/>
    </row>
    <row r="258" spans="1:15" ht="42" customHeight="1">
      <c r="A258" s="2"/>
      <c r="B258" s="2"/>
      <c r="C258" s="2"/>
      <c r="D258" s="2"/>
      <c r="E258" s="2"/>
      <c r="F258" s="2"/>
      <c r="G258" s="2"/>
      <c r="H258" s="2"/>
      <c r="I258" s="2"/>
      <c r="J258" s="2"/>
      <c r="K258" s="2"/>
      <c r="L258" s="2"/>
      <c r="M258" s="2"/>
      <c r="N258" s="2"/>
      <c r="O258" s="2"/>
    </row>
    <row r="259" spans="1:15" ht="42" customHeight="1">
      <c r="A259" s="2"/>
      <c r="B259" s="2"/>
      <c r="C259" s="2"/>
      <c r="D259" s="2"/>
      <c r="E259" s="2"/>
      <c r="F259" s="2"/>
      <c r="G259" s="2"/>
      <c r="H259" s="2"/>
      <c r="I259" s="2"/>
      <c r="J259" s="2"/>
      <c r="K259" s="2"/>
      <c r="L259" s="2"/>
      <c r="M259" s="2"/>
      <c r="N259" s="2"/>
      <c r="O259" s="2"/>
    </row>
    <row r="260" spans="1:15" ht="42" customHeight="1">
      <c r="A260" s="2"/>
      <c r="B260" s="2"/>
      <c r="C260" s="2"/>
      <c r="D260" s="2"/>
      <c r="E260" s="2"/>
      <c r="F260" s="2"/>
      <c r="G260" s="2"/>
      <c r="H260" s="2"/>
      <c r="I260" s="2"/>
      <c r="J260" s="2"/>
      <c r="K260" s="2"/>
      <c r="L260" s="2"/>
      <c r="M260" s="2"/>
      <c r="N260" s="2"/>
      <c r="O260" s="2"/>
    </row>
    <row r="261" spans="1:15" ht="42" customHeight="1">
      <c r="A261" s="2"/>
      <c r="B261" s="2"/>
      <c r="C261" s="2"/>
      <c r="D261" s="2"/>
      <c r="E261" s="2"/>
      <c r="F261" s="2"/>
      <c r="G261" s="2"/>
      <c r="H261" s="2"/>
      <c r="I261" s="2"/>
      <c r="J261" s="2"/>
      <c r="K261" s="2"/>
      <c r="L261" s="2"/>
      <c r="M261" s="2"/>
      <c r="N261" s="2"/>
      <c r="O261" s="2"/>
    </row>
    <row r="262" spans="1:15" ht="42" customHeight="1">
      <c r="A262" s="2"/>
      <c r="B262" s="2"/>
      <c r="C262" s="2"/>
      <c r="D262" s="2"/>
      <c r="E262" s="2"/>
      <c r="F262" s="2"/>
      <c r="G262" s="2"/>
      <c r="H262" s="2"/>
      <c r="I262" s="2"/>
      <c r="J262" s="2"/>
      <c r="K262" s="2"/>
      <c r="L262" s="2"/>
      <c r="M262" s="2"/>
      <c r="N262" s="2"/>
      <c r="O262" s="2"/>
    </row>
    <row r="263" spans="1:15" ht="42" customHeight="1">
      <c r="A263" s="2"/>
      <c r="B263" s="2"/>
      <c r="C263" s="2"/>
      <c r="D263" s="2"/>
      <c r="E263" s="2"/>
      <c r="F263" s="2"/>
      <c r="G263" s="2"/>
      <c r="H263" s="2"/>
      <c r="I263" s="2"/>
      <c r="J263" s="2"/>
      <c r="K263" s="2"/>
      <c r="L263" s="2"/>
      <c r="M263" s="2"/>
      <c r="N263" s="2"/>
      <c r="O263" s="2"/>
    </row>
    <row r="264" spans="1:15" ht="42" customHeight="1">
      <c r="A264" s="2"/>
      <c r="B264" s="2"/>
      <c r="C264" s="2"/>
      <c r="D264" s="2"/>
      <c r="E264" s="2"/>
      <c r="F264" s="2"/>
      <c r="G264" s="2"/>
      <c r="H264" s="2"/>
      <c r="I264" s="2"/>
      <c r="J264" s="2"/>
      <c r="K264" s="2"/>
      <c r="L264" s="2"/>
      <c r="M264" s="2"/>
      <c r="N264" s="2"/>
      <c r="O264" s="2"/>
    </row>
    <row r="265" spans="1:15" ht="42" customHeight="1">
      <c r="A265" s="2"/>
      <c r="B265" s="2"/>
      <c r="C265" s="2"/>
      <c r="D265" s="2"/>
      <c r="E265" s="2"/>
      <c r="F265" s="2"/>
      <c r="G265" s="2"/>
      <c r="H265" s="2"/>
      <c r="I265" s="2"/>
      <c r="J265" s="2"/>
      <c r="K265" s="2"/>
      <c r="L265" s="2"/>
      <c r="M265" s="2"/>
      <c r="N265" s="2"/>
      <c r="O265" s="2"/>
    </row>
    <row r="266" spans="1:15" ht="42" customHeight="1">
      <c r="A266" s="2"/>
      <c r="B266" s="2"/>
      <c r="C266" s="2"/>
      <c r="D266" s="2"/>
      <c r="E266" s="2"/>
      <c r="F266" s="2"/>
      <c r="G266" s="2"/>
      <c r="H266" s="2"/>
      <c r="I266" s="2"/>
      <c r="J266" s="2"/>
      <c r="K266" s="2"/>
      <c r="L266" s="2"/>
      <c r="M266" s="2"/>
      <c r="N266" s="2"/>
      <c r="O266" s="2"/>
    </row>
    <row r="267" spans="1:15" ht="42" customHeight="1">
      <c r="A267" s="2"/>
      <c r="B267" s="2"/>
      <c r="C267" s="2"/>
      <c r="D267" s="2"/>
      <c r="E267" s="2"/>
      <c r="F267" s="2"/>
      <c r="G267" s="2"/>
      <c r="H267" s="2"/>
      <c r="I267" s="2"/>
      <c r="J267" s="2"/>
      <c r="K267" s="2"/>
      <c r="L267" s="2"/>
      <c r="M267" s="2"/>
      <c r="N267" s="2"/>
      <c r="O267" s="2"/>
    </row>
    <row r="268" spans="1:15" ht="42" customHeight="1">
      <c r="A268" s="2"/>
      <c r="B268" s="2"/>
      <c r="C268" s="2"/>
      <c r="D268" s="2"/>
      <c r="E268" s="2"/>
      <c r="F268" s="2"/>
      <c r="G268" s="2"/>
      <c r="H268" s="2"/>
      <c r="I268" s="2"/>
      <c r="J268" s="2"/>
      <c r="K268" s="2"/>
      <c r="L268" s="2"/>
      <c r="M268" s="2"/>
      <c r="N268" s="2"/>
      <c r="O268" s="2"/>
    </row>
    <row r="269" spans="1:15" ht="42" customHeight="1">
      <c r="A269" s="2"/>
      <c r="B269" s="2"/>
      <c r="C269" s="2"/>
      <c r="D269" s="2"/>
      <c r="E269" s="2"/>
      <c r="F269" s="2"/>
      <c r="G269" s="2"/>
      <c r="H269" s="2"/>
      <c r="I269" s="2"/>
      <c r="J269" s="2"/>
      <c r="K269" s="2"/>
      <c r="L269" s="2"/>
      <c r="M269" s="2"/>
      <c r="N269" s="2"/>
      <c r="O269" s="2"/>
    </row>
    <row r="270" spans="1:15" ht="42" customHeight="1">
      <c r="A270" s="2"/>
      <c r="B270" s="2"/>
      <c r="C270" s="2"/>
      <c r="D270" s="2"/>
      <c r="E270" s="2"/>
      <c r="F270" s="2"/>
      <c r="G270" s="2"/>
      <c r="H270" s="2"/>
      <c r="I270" s="2"/>
      <c r="J270" s="2"/>
      <c r="K270" s="2"/>
      <c r="L270" s="2"/>
      <c r="M270" s="2"/>
      <c r="N270" s="2"/>
      <c r="O270" s="2"/>
    </row>
    <row r="271" spans="1:15" ht="42" customHeight="1">
      <c r="A271" s="2"/>
      <c r="B271" s="2"/>
      <c r="C271" s="2"/>
      <c r="D271" s="2"/>
      <c r="E271" s="2"/>
      <c r="F271" s="2"/>
      <c r="G271" s="2"/>
      <c r="H271" s="2"/>
      <c r="I271" s="2"/>
      <c r="J271" s="2"/>
      <c r="K271" s="2"/>
      <c r="L271" s="2"/>
      <c r="M271" s="2"/>
      <c r="N271" s="2"/>
      <c r="O271" s="2"/>
    </row>
    <row r="272" spans="1:15" ht="42" customHeight="1">
      <c r="A272" s="2"/>
      <c r="B272" s="2"/>
      <c r="C272" s="2"/>
      <c r="D272" s="2"/>
      <c r="E272" s="2"/>
      <c r="F272" s="2"/>
      <c r="G272" s="2"/>
      <c r="H272" s="2"/>
      <c r="I272" s="2"/>
      <c r="J272" s="2"/>
      <c r="K272" s="2"/>
      <c r="L272" s="2"/>
      <c r="M272" s="2"/>
      <c r="N272" s="2"/>
      <c r="O272" s="2"/>
    </row>
    <row r="273" spans="1:15" ht="42" customHeight="1">
      <c r="A273" s="2"/>
      <c r="B273" s="2"/>
      <c r="C273" s="2"/>
      <c r="D273" s="2"/>
      <c r="E273" s="2"/>
      <c r="F273" s="2"/>
      <c r="G273" s="2"/>
      <c r="H273" s="2"/>
      <c r="I273" s="2"/>
      <c r="J273" s="2"/>
      <c r="K273" s="2"/>
      <c r="L273" s="2"/>
      <c r="M273" s="2"/>
      <c r="N273" s="2"/>
      <c r="O273" s="2"/>
    </row>
    <row r="274" spans="1:15" ht="42" customHeight="1">
      <c r="A274" s="2"/>
      <c r="B274" s="2"/>
      <c r="C274" s="2"/>
      <c r="D274" s="2"/>
      <c r="E274" s="2"/>
      <c r="F274" s="2"/>
      <c r="G274" s="2"/>
      <c r="H274" s="2"/>
      <c r="I274" s="2"/>
      <c r="J274" s="2"/>
      <c r="K274" s="2"/>
      <c r="L274" s="2"/>
      <c r="M274" s="2"/>
      <c r="N274" s="2"/>
      <c r="O274" s="2"/>
    </row>
    <row r="275" spans="1:15" ht="42" customHeight="1">
      <c r="A275" s="2"/>
      <c r="B275" s="2"/>
      <c r="C275" s="2"/>
      <c r="D275" s="2"/>
      <c r="E275" s="2"/>
      <c r="F275" s="2"/>
      <c r="G275" s="2"/>
      <c r="H275" s="2"/>
      <c r="I275" s="2"/>
      <c r="J275" s="2"/>
      <c r="K275" s="2"/>
      <c r="L275" s="2"/>
      <c r="M275" s="2"/>
      <c r="N275" s="2"/>
      <c r="O275" s="2"/>
    </row>
    <row r="276" spans="1:15" ht="42" customHeight="1">
      <c r="A276" s="2"/>
      <c r="B276" s="2"/>
      <c r="C276" s="2"/>
      <c r="D276" s="2"/>
      <c r="E276" s="2"/>
      <c r="F276" s="2"/>
      <c r="G276" s="2"/>
      <c r="H276" s="2"/>
      <c r="I276" s="2"/>
      <c r="J276" s="2"/>
      <c r="K276" s="2"/>
      <c r="L276" s="2"/>
      <c r="M276" s="2"/>
      <c r="N276" s="2"/>
      <c r="O276" s="2"/>
    </row>
    <row r="277" spans="1:15" ht="42" customHeight="1">
      <c r="A277" s="2"/>
      <c r="B277" s="2"/>
      <c r="C277" s="2"/>
      <c r="D277" s="2"/>
      <c r="E277" s="2"/>
      <c r="F277" s="2"/>
      <c r="G277" s="2"/>
      <c r="H277" s="2"/>
      <c r="I277" s="2"/>
      <c r="J277" s="2"/>
      <c r="K277" s="2"/>
      <c r="L277" s="2"/>
      <c r="M277" s="2"/>
      <c r="N277" s="2"/>
      <c r="O277" s="2"/>
    </row>
    <row r="278" spans="1:15" ht="42" customHeight="1">
      <c r="A278" s="2"/>
      <c r="B278" s="2"/>
      <c r="C278" s="2"/>
      <c r="D278" s="2"/>
      <c r="E278" s="2"/>
      <c r="F278" s="2"/>
      <c r="G278" s="2"/>
      <c r="H278" s="2"/>
      <c r="I278" s="2"/>
      <c r="J278" s="2"/>
      <c r="K278" s="2"/>
      <c r="L278" s="2"/>
      <c r="M278" s="2"/>
      <c r="N278" s="2"/>
      <c r="O278" s="2"/>
    </row>
    <row r="279" spans="1:15" ht="42" customHeight="1">
      <c r="A279" s="2"/>
      <c r="B279" s="2"/>
      <c r="C279" s="2"/>
      <c r="D279" s="2"/>
      <c r="E279" s="2"/>
      <c r="F279" s="2"/>
      <c r="G279" s="2"/>
      <c r="H279" s="2"/>
      <c r="I279" s="2"/>
      <c r="J279" s="2"/>
      <c r="K279" s="2"/>
      <c r="L279" s="2"/>
      <c r="M279" s="2"/>
      <c r="N279" s="2"/>
      <c r="O279" s="2"/>
    </row>
    <row r="280" spans="1:15" ht="42" customHeight="1">
      <c r="A280" s="2"/>
      <c r="B280" s="2"/>
      <c r="C280" s="2"/>
      <c r="D280" s="2"/>
      <c r="E280" s="2"/>
      <c r="F280" s="2"/>
      <c r="G280" s="2"/>
      <c r="H280" s="2"/>
      <c r="I280" s="2"/>
      <c r="J280" s="2"/>
      <c r="K280" s="2"/>
      <c r="L280" s="2"/>
      <c r="M280" s="2"/>
      <c r="N280" s="2"/>
      <c r="O280" s="2"/>
    </row>
    <row r="281" spans="1:15" ht="42" customHeight="1">
      <c r="A281" s="2"/>
      <c r="B281" s="2"/>
      <c r="C281" s="2"/>
      <c r="D281" s="2"/>
      <c r="E281" s="2"/>
      <c r="F281" s="2"/>
      <c r="G281" s="2"/>
      <c r="H281" s="2"/>
      <c r="I281" s="2"/>
      <c r="J281" s="2"/>
      <c r="K281" s="2"/>
      <c r="L281" s="2"/>
      <c r="M281" s="2"/>
      <c r="N281" s="2"/>
      <c r="O281" s="2"/>
    </row>
    <row r="282" spans="1:15" ht="42" customHeight="1">
      <c r="A282" s="2"/>
      <c r="B282" s="2"/>
      <c r="C282" s="2"/>
      <c r="D282" s="2"/>
      <c r="E282" s="2"/>
      <c r="F282" s="2"/>
      <c r="G282" s="2"/>
      <c r="H282" s="2"/>
      <c r="I282" s="2"/>
      <c r="J282" s="2"/>
      <c r="K282" s="2"/>
      <c r="L282" s="2"/>
      <c r="M282" s="2"/>
      <c r="N282" s="2"/>
      <c r="O282" s="2"/>
    </row>
    <row r="283" spans="1:15" ht="42" customHeight="1">
      <c r="A283" s="2"/>
      <c r="B283" s="2"/>
      <c r="C283" s="2"/>
      <c r="D283" s="2"/>
      <c r="E283" s="2"/>
      <c r="F283" s="2"/>
      <c r="G283" s="2"/>
      <c r="H283" s="2"/>
      <c r="I283" s="2"/>
      <c r="J283" s="2"/>
      <c r="K283" s="2"/>
      <c r="L283" s="2"/>
      <c r="M283" s="2"/>
      <c r="N283" s="2"/>
      <c r="O283" s="2"/>
    </row>
    <row r="284" spans="1:15" ht="42" customHeight="1">
      <c r="A284" s="2"/>
      <c r="B284" s="2"/>
      <c r="C284" s="2"/>
      <c r="D284" s="2"/>
      <c r="E284" s="2"/>
      <c r="F284" s="2"/>
      <c r="G284" s="2"/>
      <c r="H284" s="2"/>
      <c r="I284" s="2"/>
      <c r="J284" s="2"/>
      <c r="K284" s="2"/>
      <c r="L284" s="2"/>
      <c r="M284" s="2"/>
      <c r="N284" s="2"/>
      <c r="O284" s="2"/>
    </row>
    <row r="285" spans="1:15" ht="42" customHeight="1">
      <c r="A285" s="2"/>
      <c r="B285" s="2"/>
      <c r="C285" s="2"/>
      <c r="D285" s="2"/>
      <c r="E285" s="2"/>
      <c r="F285" s="2"/>
      <c r="G285" s="2"/>
      <c r="H285" s="2"/>
      <c r="I285" s="2"/>
      <c r="J285" s="2"/>
      <c r="K285" s="2"/>
      <c r="L285" s="2"/>
      <c r="M285" s="2"/>
      <c r="N285" s="2"/>
      <c r="O285" s="2"/>
    </row>
    <row r="286" spans="1:15" ht="42" customHeight="1">
      <c r="A286" s="2"/>
      <c r="B286" s="2"/>
      <c r="C286" s="2"/>
      <c r="D286" s="2"/>
      <c r="E286" s="2"/>
      <c r="F286" s="2"/>
      <c r="G286" s="2"/>
      <c r="H286" s="2"/>
      <c r="I286" s="2"/>
      <c r="J286" s="2"/>
      <c r="K286" s="2"/>
      <c r="L286" s="2"/>
      <c r="M286" s="2"/>
      <c r="N286" s="2"/>
      <c r="O286" s="2"/>
    </row>
    <row r="287" spans="1:15" ht="42" customHeight="1">
      <c r="A287" s="2"/>
      <c r="B287" s="2"/>
      <c r="C287" s="2"/>
      <c r="D287" s="2"/>
      <c r="E287" s="2"/>
      <c r="F287" s="2"/>
      <c r="G287" s="2"/>
      <c r="H287" s="2"/>
      <c r="I287" s="2"/>
      <c r="J287" s="2"/>
      <c r="K287" s="2"/>
      <c r="L287" s="2"/>
      <c r="M287" s="2"/>
      <c r="N287" s="2"/>
      <c r="O287" s="2"/>
    </row>
    <row r="288" spans="1:15" ht="42" customHeight="1">
      <c r="A288" s="2"/>
      <c r="B288" s="2"/>
      <c r="C288" s="2"/>
      <c r="D288" s="2"/>
      <c r="E288" s="2"/>
      <c r="F288" s="2"/>
      <c r="G288" s="2"/>
      <c r="H288" s="2"/>
      <c r="I288" s="2"/>
      <c r="J288" s="2"/>
      <c r="K288" s="2"/>
      <c r="L288" s="2"/>
      <c r="M288" s="2"/>
      <c r="N288" s="2"/>
      <c r="O288" s="2"/>
    </row>
    <row r="289" spans="1:15" ht="42" customHeight="1">
      <c r="A289" s="2"/>
      <c r="B289" s="2"/>
      <c r="C289" s="2"/>
      <c r="D289" s="2"/>
      <c r="E289" s="2"/>
      <c r="F289" s="2"/>
      <c r="G289" s="2"/>
      <c r="H289" s="2"/>
      <c r="I289" s="2"/>
      <c r="J289" s="2"/>
      <c r="K289" s="2"/>
      <c r="L289" s="2"/>
      <c r="M289" s="2"/>
      <c r="N289" s="2"/>
      <c r="O289" s="2"/>
    </row>
    <row r="290" spans="1:15" ht="42" customHeight="1">
      <c r="A290" s="2"/>
      <c r="B290" s="2"/>
      <c r="C290" s="2"/>
      <c r="D290" s="2"/>
      <c r="E290" s="2"/>
      <c r="F290" s="2"/>
      <c r="G290" s="2"/>
      <c r="H290" s="2"/>
      <c r="I290" s="2"/>
      <c r="J290" s="2"/>
      <c r="K290" s="2"/>
      <c r="L290" s="2"/>
      <c r="M290" s="2"/>
      <c r="N290" s="2"/>
      <c r="O290" s="2"/>
    </row>
    <row r="291" spans="1:15" ht="42" customHeight="1">
      <c r="A291" s="2"/>
      <c r="B291" s="2"/>
      <c r="C291" s="2"/>
      <c r="D291" s="2"/>
      <c r="E291" s="2"/>
      <c r="F291" s="2"/>
      <c r="G291" s="2"/>
      <c r="H291" s="2"/>
      <c r="I291" s="2"/>
      <c r="J291" s="2"/>
      <c r="K291" s="2"/>
      <c r="L291" s="2"/>
      <c r="M291" s="2"/>
      <c r="N291" s="2"/>
      <c r="O291" s="2"/>
    </row>
    <row r="292" spans="1:15" ht="42" customHeight="1">
      <c r="A292" s="2"/>
      <c r="B292" s="2"/>
      <c r="C292" s="2"/>
      <c r="D292" s="2"/>
      <c r="E292" s="2"/>
      <c r="F292" s="2"/>
      <c r="G292" s="2"/>
      <c r="H292" s="2"/>
      <c r="I292" s="2"/>
      <c r="J292" s="2"/>
      <c r="K292" s="2"/>
      <c r="L292" s="2"/>
      <c r="M292" s="2"/>
      <c r="N292" s="2"/>
      <c r="O292" s="2"/>
    </row>
    <row r="293" spans="1:15" ht="42" customHeight="1">
      <c r="A293" s="2"/>
      <c r="B293" s="2"/>
      <c r="C293" s="2"/>
      <c r="D293" s="2"/>
      <c r="E293" s="2"/>
      <c r="F293" s="2"/>
      <c r="G293" s="2"/>
      <c r="H293" s="2"/>
      <c r="I293" s="2"/>
      <c r="J293" s="2"/>
      <c r="K293" s="2"/>
      <c r="L293" s="2"/>
      <c r="M293" s="2"/>
      <c r="N293" s="2"/>
      <c r="O293" s="2"/>
    </row>
    <row r="294" spans="1:15" ht="42" customHeight="1">
      <c r="A294" s="2"/>
      <c r="B294" s="2"/>
      <c r="C294" s="2"/>
      <c r="D294" s="2"/>
      <c r="E294" s="2"/>
      <c r="F294" s="2"/>
      <c r="G294" s="2"/>
      <c r="H294" s="2"/>
      <c r="I294" s="2"/>
      <c r="J294" s="2"/>
      <c r="K294" s="2"/>
      <c r="L294" s="2"/>
      <c r="M294" s="2"/>
      <c r="N294" s="2"/>
      <c r="O294" s="2"/>
    </row>
    <row r="295" spans="1:15" ht="42" customHeight="1">
      <c r="A295" s="2"/>
      <c r="B295" s="2"/>
      <c r="C295" s="2"/>
      <c r="D295" s="2"/>
      <c r="E295" s="2"/>
      <c r="F295" s="2"/>
      <c r="G295" s="2"/>
      <c r="H295" s="2"/>
      <c r="I295" s="2"/>
      <c r="J295" s="2"/>
      <c r="K295" s="2"/>
      <c r="L295" s="2"/>
      <c r="M295" s="2"/>
      <c r="N295" s="2"/>
      <c r="O295" s="2"/>
    </row>
    <row r="296" spans="1:15" ht="42" customHeight="1">
      <c r="A296" s="2"/>
      <c r="B296" s="2"/>
      <c r="C296" s="2"/>
      <c r="D296" s="2"/>
      <c r="E296" s="2"/>
      <c r="F296" s="2"/>
      <c r="G296" s="2"/>
      <c r="H296" s="2"/>
      <c r="I296" s="2"/>
      <c r="J296" s="2"/>
      <c r="K296" s="2"/>
      <c r="L296" s="2"/>
      <c r="M296" s="2"/>
      <c r="N296" s="2"/>
      <c r="O296" s="2"/>
    </row>
    <row r="297" spans="1:15" ht="42" customHeight="1">
      <c r="A297" s="2"/>
      <c r="B297" s="2"/>
      <c r="C297" s="2"/>
      <c r="D297" s="2"/>
      <c r="E297" s="2"/>
      <c r="F297" s="2"/>
      <c r="G297" s="2"/>
      <c r="H297" s="2"/>
      <c r="I297" s="2"/>
      <c r="J297" s="2"/>
      <c r="K297" s="2"/>
      <c r="L297" s="2"/>
      <c r="M297" s="2"/>
      <c r="N297" s="2"/>
      <c r="O297" s="2"/>
    </row>
    <row r="298" spans="1:15" ht="42" customHeight="1">
      <c r="A298" s="2"/>
      <c r="B298" s="2"/>
      <c r="C298" s="2"/>
      <c r="D298" s="2"/>
      <c r="E298" s="2"/>
      <c r="F298" s="2"/>
      <c r="G298" s="2"/>
      <c r="H298" s="2"/>
      <c r="I298" s="2"/>
      <c r="J298" s="2"/>
      <c r="K298" s="2"/>
      <c r="L298" s="2"/>
      <c r="M298" s="2"/>
      <c r="N298" s="2"/>
      <c r="O298" s="2"/>
    </row>
    <row r="299" spans="1:15" ht="42" customHeight="1">
      <c r="A299" s="2"/>
      <c r="B299" s="2"/>
      <c r="C299" s="2"/>
      <c r="D299" s="2"/>
      <c r="E299" s="2"/>
      <c r="F299" s="2"/>
      <c r="G299" s="2"/>
      <c r="H299" s="2"/>
      <c r="I299" s="2"/>
      <c r="J299" s="2"/>
      <c r="K299" s="2"/>
      <c r="L299" s="2"/>
      <c r="M299" s="2"/>
      <c r="N299" s="2"/>
      <c r="O299" s="2"/>
    </row>
    <row r="300" spans="1:15" ht="42" customHeight="1">
      <c r="A300" s="2"/>
      <c r="B300" s="2"/>
      <c r="C300" s="2"/>
      <c r="D300" s="2"/>
      <c r="E300" s="2"/>
      <c r="F300" s="2"/>
      <c r="G300" s="2"/>
      <c r="H300" s="2"/>
      <c r="I300" s="2"/>
      <c r="J300" s="2"/>
      <c r="K300" s="2"/>
      <c r="L300" s="2"/>
      <c r="M300" s="2"/>
      <c r="N300" s="2"/>
      <c r="O300" s="2"/>
    </row>
    <row r="301" spans="1:15" ht="42" customHeight="1">
      <c r="A301" s="2"/>
      <c r="B301" s="2"/>
      <c r="C301" s="2"/>
      <c r="D301" s="2"/>
      <c r="E301" s="2"/>
      <c r="F301" s="2"/>
      <c r="G301" s="2"/>
      <c r="H301" s="2"/>
      <c r="I301" s="2"/>
      <c r="J301" s="2"/>
      <c r="K301" s="2"/>
      <c r="L301" s="2"/>
      <c r="M301" s="2"/>
      <c r="N301" s="2"/>
      <c r="O301" s="2"/>
    </row>
    <row r="302" spans="1:15" ht="42" customHeight="1">
      <c r="A302" s="2"/>
      <c r="B302" s="2"/>
      <c r="C302" s="2"/>
      <c r="D302" s="2"/>
      <c r="E302" s="2"/>
      <c r="F302" s="2"/>
      <c r="G302" s="2"/>
      <c r="H302" s="2"/>
      <c r="I302" s="2"/>
      <c r="J302" s="2"/>
      <c r="K302" s="2"/>
      <c r="L302" s="2"/>
      <c r="M302" s="2"/>
      <c r="N302" s="2"/>
      <c r="O302" s="2"/>
    </row>
    <row r="303" spans="1:15" ht="42" customHeight="1">
      <c r="A303" s="2"/>
      <c r="B303" s="2"/>
      <c r="C303" s="2"/>
      <c r="D303" s="2"/>
      <c r="E303" s="2"/>
      <c r="F303" s="2"/>
      <c r="G303" s="2"/>
      <c r="H303" s="2"/>
      <c r="I303" s="2"/>
      <c r="J303" s="2"/>
      <c r="K303" s="2"/>
      <c r="L303" s="2"/>
      <c r="M303" s="2"/>
      <c r="N303" s="2"/>
      <c r="O303" s="2"/>
    </row>
    <row r="304" spans="1:15" ht="42" customHeight="1">
      <c r="A304" s="2"/>
      <c r="B304" s="2"/>
      <c r="C304" s="2"/>
      <c r="D304" s="2"/>
      <c r="E304" s="2"/>
      <c r="F304" s="2"/>
      <c r="G304" s="2"/>
      <c r="H304" s="2"/>
      <c r="I304" s="2"/>
      <c r="J304" s="2"/>
      <c r="K304" s="2"/>
      <c r="L304" s="2"/>
      <c r="M304" s="2"/>
      <c r="N304" s="2"/>
      <c r="O304" s="2"/>
    </row>
    <row r="305" spans="1:15" ht="42" customHeight="1">
      <c r="A305" s="2"/>
      <c r="B305" s="2"/>
      <c r="C305" s="2"/>
      <c r="D305" s="2"/>
      <c r="E305" s="2"/>
      <c r="F305" s="2"/>
      <c r="G305" s="2"/>
      <c r="H305" s="2"/>
      <c r="I305" s="2"/>
      <c r="J305" s="2"/>
      <c r="K305" s="2"/>
      <c r="L305" s="2"/>
      <c r="M305" s="2"/>
      <c r="N305" s="2"/>
      <c r="O305" s="2"/>
    </row>
    <row r="306" spans="1:15" ht="42" customHeight="1">
      <c r="A306" s="2"/>
      <c r="B306" s="2"/>
      <c r="C306" s="2"/>
      <c r="D306" s="2"/>
      <c r="E306" s="2"/>
      <c r="F306" s="2"/>
      <c r="G306" s="2"/>
      <c r="H306" s="2"/>
      <c r="I306" s="2"/>
      <c r="J306" s="2"/>
      <c r="K306" s="2"/>
      <c r="L306" s="2"/>
      <c r="M306" s="2"/>
      <c r="N306" s="2"/>
      <c r="O306" s="2"/>
    </row>
    <row r="307" spans="1:15" ht="42" customHeight="1">
      <c r="A307" s="2"/>
      <c r="B307" s="2"/>
      <c r="C307" s="2"/>
      <c r="D307" s="2"/>
      <c r="E307" s="2"/>
      <c r="F307" s="2"/>
      <c r="G307" s="2"/>
      <c r="H307" s="2"/>
      <c r="I307" s="2"/>
      <c r="J307" s="2"/>
      <c r="K307" s="2"/>
      <c r="L307" s="2"/>
      <c r="M307" s="2"/>
      <c r="N307" s="2"/>
      <c r="O307" s="2"/>
    </row>
    <row r="308" spans="1:15" ht="42" customHeight="1">
      <c r="A308" s="2"/>
      <c r="B308" s="2"/>
      <c r="C308" s="2"/>
      <c r="D308" s="2"/>
      <c r="E308" s="2"/>
      <c r="F308" s="2"/>
      <c r="G308" s="2"/>
      <c r="H308" s="2"/>
      <c r="I308" s="2"/>
      <c r="J308" s="2"/>
      <c r="K308" s="2"/>
      <c r="L308" s="2"/>
      <c r="M308" s="2"/>
      <c r="N308" s="2"/>
      <c r="O308" s="2"/>
    </row>
    <row r="309" spans="1:15" ht="42" customHeight="1">
      <c r="A309" s="2"/>
      <c r="B309" s="2"/>
      <c r="C309" s="2"/>
      <c r="D309" s="2"/>
      <c r="E309" s="2"/>
      <c r="F309" s="2"/>
      <c r="G309" s="2"/>
      <c r="H309" s="2"/>
      <c r="I309" s="2"/>
      <c r="J309" s="2"/>
      <c r="K309" s="2"/>
      <c r="L309" s="2"/>
      <c r="M309" s="2"/>
      <c r="N309" s="2"/>
      <c r="O309" s="2"/>
    </row>
    <row r="310" spans="1:15" ht="42" customHeight="1">
      <c r="A310" s="2"/>
      <c r="B310" s="2"/>
      <c r="C310" s="2"/>
      <c r="D310" s="2"/>
      <c r="E310" s="2"/>
      <c r="F310" s="2"/>
      <c r="G310" s="2"/>
      <c r="H310" s="2"/>
      <c r="I310" s="2"/>
      <c r="J310" s="2"/>
      <c r="K310" s="2"/>
      <c r="L310" s="2"/>
      <c r="M310" s="2"/>
      <c r="N310" s="2"/>
      <c r="O310" s="2"/>
    </row>
    <row r="311" spans="1:15" ht="42" customHeight="1">
      <c r="A311" s="2"/>
      <c r="B311" s="2"/>
      <c r="C311" s="2"/>
      <c r="D311" s="2"/>
      <c r="E311" s="2"/>
      <c r="F311" s="2"/>
      <c r="G311" s="2"/>
      <c r="H311" s="2"/>
      <c r="I311" s="2"/>
      <c r="J311" s="2"/>
      <c r="K311" s="2"/>
      <c r="L311" s="2"/>
      <c r="M311" s="2"/>
      <c r="N311" s="2"/>
      <c r="O311" s="2"/>
    </row>
    <row r="312" spans="1:15" ht="42" customHeight="1">
      <c r="A312" s="2"/>
      <c r="B312" s="2"/>
      <c r="C312" s="2"/>
      <c r="D312" s="2"/>
      <c r="E312" s="2"/>
      <c r="F312" s="2"/>
      <c r="G312" s="2"/>
      <c r="H312" s="2"/>
      <c r="I312" s="2"/>
      <c r="J312" s="2"/>
      <c r="K312" s="2"/>
      <c r="L312" s="2"/>
      <c r="M312" s="2"/>
      <c r="N312" s="2"/>
      <c r="O312" s="2"/>
    </row>
    <row r="313" spans="1:15" ht="42" customHeight="1">
      <c r="A313" s="2"/>
      <c r="B313" s="2"/>
      <c r="C313" s="2"/>
      <c r="D313" s="2"/>
      <c r="E313" s="2"/>
      <c r="F313" s="2"/>
      <c r="G313" s="2"/>
      <c r="H313" s="2"/>
      <c r="I313" s="2"/>
      <c r="J313" s="2"/>
      <c r="K313" s="2"/>
      <c r="L313" s="2"/>
      <c r="M313" s="2"/>
      <c r="N313" s="2"/>
      <c r="O313" s="2"/>
    </row>
    <row r="314" spans="1:15" ht="42" customHeight="1">
      <c r="A314" s="2"/>
      <c r="B314" s="2"/>
      <c r="C314" s="2"/>
      <c r="D314" s="2"/>
      <c r="E314" s="2"/>
      <c r="F314" s="2"/>
      <c r="G314" s="2"/>
      <c r="H314" s="2"/>
      <c r="I314" s="2"/>
      <c r="J314" s="2"/>
      <c r="K314" s="2"/>
      <c r="L314" s="2"/>
      <c r="M314" s="2"/>
      <c r="N314" s="2"/>
      <c r="O314" s="2"/>
    </row>
    <row r="315" spans="1:15" ht="42" customHeight="1">
      <c r="A315" s="2"/>
      <c r="B315" s="2"/>
      <c r="C315" s="2"/>
      <c r="D315" s="2"/>
      <c r="E315" s="2"/>
      <c r="F315" s="2"/>
      <c r="G315" s="2"/>
      <c r="H315" s="2"/>
      <c r="I315" s="2"/>
      <c r="J315" s="2"/>
      <c r="K315" s="2"/>
      <c r="L315" s="2"/>
      <c r="M315" s="2"/>
      <c r="N315" s="2"/>
      <c r="O315" s="2"/>
    </row>
    <row r="316" spans="1:15" ht="42" customHeight="1">
      <c r="A316" s="2"/>
      <c r="B316" s="2"/>
      <c r="C316" s="2"/>
      <c r="D316" s="2"/>
      <c r="E316" s="2"/>
      <c r="F316" s="2"/>
      <c r="G316" s="2"/>
      <c r="H316" s="2"/>
      <c r="I316" s="2"/>
      <c r="J316" s="2"/>
      <c r="K316" s="2"/>
      <c r="L316" s="2"/>
      <c r="M316" s="2"/>
      <c r="N316" s="2"/>
      <c r="O316" s="2"/>
    </row>
    <row r="317" spans="1:15" ht="42" customHeight="1">
      <c r="A317" s="2"/>
      <c r="B317" s="2"/>
      <c r="C317" s="2"/>
      <c r="D317" s="2"/>
      <c r="E317" s="2"/>
      <c r="F317" s="2"/>
      <c r="G317" s="2"/>
      <c r="H317" s="2"/>
      <c r="I317" s="2"/>
      <c r="J317" s="2"/>
      <c r="K317" s="2"/>
      <c r="L317" s="2"/>
      <c r="M317" s="2"/>
      <c r="N317" s="2"/>
      <c r="O317" s="2"/>
    </row>
    <row r="318" spans="1:15" ht="42" customHeight="1">
      <c r="A318" s="2"/>
      <c r="B318" s="2"/>
      <c r="C318" s="2"/>
      <c r="D318" s="2"/>
      <c r="E318" s="2"/>
      <c r="F318" s="2"/>
      <c r="G318" s="2"/>
      <c r="H318" s="2"/>
      <c r="I318" s="2"/>
      <c r="J318" s="2"/>
      <c r="K318" s="2"/>
      <c r="L318" s="2"/>
      <c r="M318" s="2"/>
      <c r="N318" s="2"/>
      <c r="O318" s="2"/>
    </row>
    <row r="319" spans="1:15" ht="42" customHeight="1">
      <c r="A319" s="2"/>
      <c r="B319" s="2"/>
      <c r="C319" s="2"/>
      <c r="D319" s="2"/>
      <c r="E319" s="2"/>
      <c r="F319" s="2"/>
      <c r="G319" s="2"/>
      <c r="H319" s="2"/>
      <c r="I319" s="2"/>
      <c r="J319" s="2"/>
      <c r="K319" s="2"/>
      <c r="L319" s="2"/>
      <c r="M319" s="2"/>
      <c r="N319" s="2"/>
      <c r="O319" s="2"/>
    </row>
    <row r="320" spans="1:15" ht="42" customHeight="1">
      <c r="A320" s="2"/>
      <c r="B320" s="2"/>
      <c r="C320" s="2"/>
      <c r="D320" s="2"/>
      <c r="E320" s="2"/>
      <c r="F320" s="2"/>
      <c r="G320" s="2"/>
      <c r="H320" s="2"/>
      <c r="I320" s="2"/>
      <c r="J320" s="2"/>
      <c r="K320" s="2"/>
      <c r="L320" s="2"/>
      <c r="M320" s="2"/>
      <c r="N320" s="2"/>
      <c r="O320" s="2"/>
    </row>
    <row r="321" spans="1:15" ht="42" customHeight="1">
      <c r="A321" s="2"/>
      <c r="B321" s="2"/>
      <c r="C321" s="2"/>
      <c r="D321" s="2"/>
      <c r="E321" s="2"/>
      <c r="F321" s="2"/>
      <c r="G321" s="2"/>
      <c r="H321" s="2"/>
      <c r="I321" s="2"/>
      <c r="J321" s="2"/>
      <c r="K321" s="2"/>
      <c r="L321" s="2"/>
      <c r="M321" s="2"/>
      <c r="N321" s="2"/>
      <c r="O321" s="2"/>
    </row>
    <row r="322" spans="1:15" ht="42" customHeight="1">
      <c r="A322" s="2"/>
      <c r="B322" s="2"/>
      <c r="C322" s="2"/>
      <c r="D322" s="2"/>
      <c r="E322" s="2"/>
      <c r="F322" s="2"/>
      <c r="G322" s="2"/>
      <c r="H322" s="2"/>
      <c r="I322" s="2"/>
      <c r="J322" s="2"/>
      <c r="K322" s="2"/>
      <c r="L322" s="2"/>
      <c r="M322" s="2"/>
      <c r="N322" s="2"/>
      <c r="O322" s="2"/>
    </row>
    <row r="323" spans="1:15" ht="42" customHeight="1">
      <c r="A323" s="2"/>
      <c r="B323" s="2"/>
      <c r="C323" s="2"/>
      <c r="D323" s="2"/>
      <c r="E323" s="2"/>
      <c r="F323" s="2"/>
      <c r="G323" s="2"/>
      <c r="H323" s="2"/>
      <c r="I323" s="2"/>
      <c r="J323" s="2"/>
      <c r="K323" s="2"/>
      <c r="L323" s="2"/>
      <c r="M323" s="2"/>
      <c r="N323" s="2"/>
      <c r="O323" s="2"/>
    </row>
    <row r="324" spans="1:15" ht="42" customHeight="1">
      <c r="A324" s="2"/>
      <c r="B324" s="2"/>
      <c r="C324" s="2"/>
      <c r="D324" s="2"/>
      <c r="E324" s="2"/>
      <c r="F324" s="2"/>
      <c r="G324" s="2"/>
      <c r="H324" s="2"/>
      <c r="I324" s="2"/>
      <c r="J324" s="2"/>
      <c r="K324" s="2"/>
      <c r="L324" s="2"/>
      <c r="M324" s="2"/>
      <c r="N324" s="2"/>
      <c r="O324" s="2"/>
    </row>
    <row r="325" spans="1:15" ht="42" customHeight="1">
      <c r="A325" s="2"/>
      <c r="B325" s="2"/>
      <c r="C325" s="2"/>
      <c r="D325" s="2"/>
      <c r="E325" s="2"/>
      <c r="F325" s="2"/>
      <c r="G325" s="2"/>
      <c r="H325" s="2"/>
      <c r="I325" s="2"/>
      <c r="J325" s="2"/>
      <c r="K325" s="2"/>
      <c r="L325" s="2"/>
      <c r="M325" s="2"/>
      <c r="N325" s="2"/>
      <c r="O325" s="2"/>
    </row>
    <row r="326" spans="1:15" ht="42" customHeight="1">
      <c r="A326" s="2"/>
      <c r="B326" s="2"/>
      <c r="C326" s="2"/>
      <c r="D326" s="2"/>
      <c r="E326" s="2"/>
      <c r="F326" s="2"/>
      <c r="G326" s="2"/>
      <c r="H326" s="2"/>
      <c r="I326" s="2"/>
      <c r="J326" s="2"/>
      <c r="K326" s="2"/>
      <c r="L326" s="2"/>
      <c r="M326" s="2"/>
      <c r="N326" s="2"/>
      <c r="O326" s="2"/>
    </row>
  </sheetData>
  <conditionalFormatting sqref="G2:G326">
    <cfRule type="dataBar" priority="1">
      <dataBar>
        <cfvo type="min"/>
        <cfvo type="max"/>
        <color rgb="FF6B7C93"/>
      </dataBar>
    </cfRule>
    <cfRule type="dataBar" priority="10">
      <dataBar>
        <cfvo type="min"/>
        <cfvo type="max"/>
        <color rgb="FF6B7C93"/>
      </dataBar>
      <extLst>
        <ext xmlns:x14="http://schemas.microsoft.com/office/spreadsheetml/2009/9/main" uri="{B025F937-C7B1-47D3-B67F-A62EFF666E3E}">
          <x14:id>{6BE6B16E-1BB3-2E26-5C0E-CAE1ABD498F6}</x14:id>
        </ext>
      </extLst>
    </cfRule>
  </conditionalFormatting>
  <conditionalFormatting sqref="J2:J326">
    <cfRule type="expression" dxfId="13" priority="2">
      <formula>J2="Common"</formula>
    </cfRule>
    <cfRule type="expression" dxfId="12" priority="3">
      <formula>J2="Uncommon"</formula>
    </cfRule>
    <cfRule type="expression" dxfId="11" priority="4">
      <formula>J2="Rare"</formula>
    </cfRule>
    <cfRule type="expression" dxfId="10" priority="5">
      <formula>J2="Extraordinary"</formula>
    </cfRule>
    <cfRule type="expression" dxfId="9" priority="6">
      <formula>J2="Legendary"</formula>
    </cfRule>
  </conditionalFormatting>
  <conditionalFormatting sqref="K2:K326">
    <cfRule type="expression" dxfId="8" priority="7">
      <formula>K2="Yes"</formula>
    </cfRule>
  </conditionalFormatting>
  <conditionalFormatting sqref="O2:O326">
    <cfRule type="expression" dxfId="7" priority="8">
      <formula>O2&lt;&gt;""</formula>
    </cfRule>
  </conditionalFormatting>
  <conditionalFormatting sqref="U2:U93">
    <cfRule type="colorScale" priority="9">
      <colorScale>
        <cfvo type="min"/>
        <cfvo type="percentile" val="50"/>
        <cfvo type="max"/>
        <color rgb="FFF3F4F6"/>
        <color rgb="FFFEF3C7"/>
        <color rgb="FFDCFCE7"/>
      </colorScale>
    </cfRule>
  </conditionalFormatting>
  <dataValidations count="7">
    <dataValidation type="list" sqref="C2:C1000" xr:uid="{00000000-0002-0000-0000-000000000000}">
      <formula1>"Scripture,Core,Church History,Catholic,Orthodox,Protestant,Controversies"</formula1>
    </dataValidation>
    <dataValidation type="list" sqref="E2:E1000" xr:uid="{00000000-0002-0000-0000-000001000000}">
      <formula1>"Person,Event,Place,Doctrine,Item,Practice,Council,Movement,Icon,Text,Foundation,Other"</formula1>
    </dataValidation>
    <dataValidation type="list" sqref="G2:G1000" xr:uid="{00000000-0002-0000-0000-000002000000}">
      <formula1>"1,2,3,4,5"</formula1>
    </dataValidation>
    <dataValidation type="list" sqref="I2:I1000" xr:uid="{00000000-0002-0000-0000-000003000000}">
      <formula1>"Low,Medium,High,Exceptional"</formula1>
    </dataValidation>
    <dataValidation type="list" sqref="X2:X93 J2:J1000" xr:uid="{00000000-0002-0000-0000-000004000000}">
      <formula1>"Common,Uncommon,Rare,Extraordinary,Legendary,Special / Non-economy"</formula1>
    </dataValidation>
    <dataValidation type="list" sqref="K2:K1000" xr:uid="{00000000-0002-0000-0000-000005000000}">
      <formula1>"No,Maybe,Yes"</formula1>
    </dataValidation>
    <dataValidation type="list" sqref="N2:N1000" xr:uid="{00000000-0002-0000-0000-000006000000}">
      <formula1>"Idea,Approved,Content Drafted,Art Drafted,Complete"</formula1>
    </dataValidation>
  </dataValidations>
  <pageMargins left="0.7" right="0.7" top="0.75" bottom="0.75" header="0.3" footer="0.3"/>
  <tableParts count="1">
    <tablePart r:id="rId1"/>
  </tableParts>
  <extLst>
    <ext xmlns:x14="http://schemas.microsoft.com/office/spreadsheetml/2009/9/main" uri="{78C0D931-6437-407d-A8EE-F0AAD7539E65}">
      <x14:conditionalFormattings>
        <x14:conditionalFormatting xmlns:xm="http://schemas.microsoft.com/office/excel/2006/main">
          <x14:cfRule type="dataBar" id="{6BE6B16E-1BB3-2E26-5C0E-CAE1ABD498F6}">
            <x14:dataBar>
              <x14:cfvo type="min"/>
              <x14:cfvo type="max"/>
              <x14:negativeFillColor auto="1"/>
              <x14:axisColor auto="1"/>
            </x14:dataBar>
          </x14:cfRule>
          <xm:sqref>G2:G326</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8"/>
  <sheetViews>
    <sheetView workbookViewId="0"/>
  </sheetViews>
  <sheetFormatPr defaultRowHeight="14.25"/>
  <cols>
    <col min="1" max="1" width="29" customWidth="1"/>
    <col min="2" max="2" width="58" customWidth="1"/>
    <col min="3" max="3" width="57" customWidth="1"/>
  </cols>
  <sheetData>
    <row r="1" spans="1:3" ht="27.95" customHeight="1">
      <c r="A1" s="33" t="s">
        <v>545</v>
      </c>
      <c r="B1" s="33"/>
      <c r="C1" s="33"/>
    </row>
    <row r="2" spans="1:3" ht="42.75">
      <c r="A2" s="2" t="s">
        <v>546</v>
      </c>
      <c r="B2" s="2" t="s">
        <v>547</v>
      </c>
      <c r="C2" s="2"/>
    </row>
    <row r="3" spans="1:3" ht="28.5">
      <c r="A3" s="2" t="s">
        <v>548</v>
      </c>
      <c r="B3" s="2" t="s">
        <v>549</v>
      </c>
      <c r="C3" s="2"/>
    </row>
    <row r="4" spans="1:3" ht="28.5">
      <c r="A4" s="2" t="s">
        <v>550</v>
      </c>
      <c r="B4" s="2" t="s">
        <v>551</v>
      </c>
      <c r="C4" s="2"/>
    </row>
    <row r="5" spans="1:3">
      <c r="A5" s="2"/>
      <c r="B5" s="2"/>
      <c r="C5" s="2"/>
    </row>
    <row r="6" spans="1:3" ht="15">
      <c r="A6" s="1" t="s">
        <v>552</v>
      </c>
      <c r="B6" s="1" t="s">
        <v>553</v>
      </c>
      <c r="C6" s="1" t="s">
        <v>554</v>
      </c>
    </row>
    <row r="7" spans="1:3" ht="42.75">
      <c r="A7" s="2" t="s">
        <v>0</v>
      </c>
      <c r="B7" s="2" t="s">
        <v>555</v>
      </c>
      <c r="C7" s="2" t="s">
        <v>556</v>
      </c>
    </row>
    <row r="8" spans="1:3">
      <c r="A8" s="2" t="s">
        <v>1</v>
      </c>
      <c r="B8" s="2" t="s">
        <v>557</v>
      </c>
      <c r="C8" s="2" t="s">
        <v>558</v>
      </c>
    </row>
    <row r="9" spans="1:3" ht="28.5">
      <c r="A9" s="2" t="s">
        <v>2</v>
      </c>
      <c r="B9" s="2" t="s">
        <v>559</v>
      </c>
      <c r="C9" s="2" t="s">
        <v>560</v>
      </c>
    </row>
    <row r="10" spans="1:3" ht="42.75">
      <c r="A10" s="2" t="s">
        <v>3</v>
      </c>
      <c r="B10" s="2" t="s">
        <v>561</v>
      </c>
      <c r="C10" s="2" t="s">
        <v>562</v>
      </c>
    </row>
    <row r="11" spans="1:3" ht="28.5">
      <c r="A11" s="2" t="s">
        <v>4</v>
      </c>
      <c r="B11" s="2" t="s">
        <v>563</v>
      </c>
      <c r="C11" s="2" t="s">
        <v>564</v>
      </c>
    </row>
    <row r="12" spans="1:3" ht="28.5">
      <c r="A12" s="2" t="s">
        <v>5</v>
      </c>
      <c r="B12" s="2" t="s">
        <v>565</v>
      </c>
      <c r="C12" s="2" t="s">
        <v>566</v>
      </c>
    </row>
    <row r="13" spans="1:3" ht="28.5">
      <c r="A13" s="2" t="s">
        <v>6</v>
      </c>
      <c r="B13" s="2" t="s">
        <v>567</v>
      </c>
      <c r="C13" s="2" t="s">
        <v>568</v>
      </c>
    </row>
    <row r="14" spans="1:3">
      <c r="A14" s="2" t="s">
        <v>7</v>
      </c>
      <c r="B14" s="2" t="s">
        <v>569</v>
      </c>
      <c r="C14" s="2" t="s">
        <v>570</v>
      </c>
    </row>
    <row r="15" spans="1:3">
      <c r="A15" s="2" t="s">
        <v>8</v>
      </c>
      <c r="B15" s="2" t="s">
        <v>571</v>
      </c>
      <c r="C15" s="2" t="s">
        <v>572</v>
      </c>
    </row>
    <row r="16" spans="1:3" ht="28.5">
      <c r="A16" s="2" t="s">
        <v>9</v>
      </c>
      <c r="B16" s="2" t="s">
        <v>573</v>
      </c>
      <c r="C16" s="2" t="s">
        <v>574</v>
      </c>
    </row>
    <row r="17" spans="1:3" ht="28.5">
      <c r="A17" s="2" t="s">
        <v>10</v>
      </c>
      <c r="B17" s="2" t="s">
        <v>575</v>
      </c>
      <c r="C17" s="2" t="s">
        <v>576</v>
      </c>
    </row>
    <row r="18" spans="1:3" ht="28.5">
      <c r="A18" s="2" t="s">
        <v>11</v>
      </c>
      <c r="B18" s="2" t="s">
        <v>577</v>
      </c>
      <c r="C18" s="2" t="s">
        <v>578</v>
      </c>
    </row>
    <row r="19" spans="1:3" ht="28.5">
      <c r="A19" s="2" t="s">
        <v>12</v>
      </c>
      <c r="B19" s="2" t="s">
        <v>579</v>
      </c>
      <c r="C19" s="2" t="s">
        <v>580</v>
      </c>
    </row>
    <row r="20" spans="1:3">
      <c r="A20" s="2" t="s">
        <v>13</v>
      </c>
      <c r="B20" s="2" t="s">
        <v>581</v>
      </c>
      <c r="C20" s="2" t="s">
        <v>582</v>
      </c>
    </row>
    <row r="21" spans="1:3" ht="28.5">
      <c r="A21" s="2" t="s">
        <v>14</v>
      </c>
      <c r="B21" s="2" t="s">
        <v>583</v>
      </c>
      <c r="C21" s="2" t="s">
        <v>584</v>
      </c>
    </row>
    <row r="22" spans="1:3">
      <c r="A22" s="2"/>
      <c r="B22" s="2"/>
      <c r="C22" s="2"/>
    </row>
    <row r="23" spans="1:3" ht="15">
      <c r="A23" s="1" t="s">
        <v>585</v>
      </c>
      <c r="B23" s="1"/>
      <c r="C23" s="1"/>
    </row>
    <row r="24" spans="1:3" ht="28.5">
      <c r="A24" s="2" t="s">
        <v>30</v>
      </c>
      <c r="B24" s="2" t="s">
        <v>586</v>
      </c>
      <c r="C24" s="2" t="s">
        <v>587</v>
      </c>
    </row>
    <row r="25" spans="1:3" ht="28.5">
      <c r="A25" s="2" t="s">
        <v>168</v>
      </c>
      <c r="B25" s="2" t="s">
        <v>588</v>
      </c>
      <c r="C25" s="2" t="s">
        <v>589</v>
      </c>
    </row>
    <row r="26" spans="1:3">
      <c r="A26" s="2" t="s">
        <v>263</v>
      </c>
      <c r="B26" s="2" t="s">
        <v>590</v>
      </c>
      <c r="C26" s="2" t="s">
        <v>591</v>
      </c>
    </row>
    <row r="27" spans="1:3">
      <c r="A27" s="2" t="s">
        <v>592</v>
      </c>
      <c r="B27" s="2" t="s">
        <v>593</v>
      </c>
      <c r="C27" s="2" t="s">
        <v>594</v>
      </c>
    </row>
    <row r="28" spans="1:3">
      <c r="A28" s="2" t="s">
        <v>595</v>
      </c>
      <c r="B28" s="2" t="s">
        <v>596</v>
      </c>
      <c r="C28" s="2" t="s">
        <v>597</v>
      </c>
    </row>
    <row r="29" spans="1:3">
      <c r="A29" s="2"/>
      <c r="B29" s="2"/>
      <c r="C29" s="2"/>
    </row>
    <row r="30" spans="1:3" ht="28.5">
      <c r="A30" s="2" t="s">
        <v>598</v>
      </c>
      <c r="B30" s="2" t="s">
        <v>599</v>
      </c>
      <c r="C30" s="2"/>
    </row>
    <row r="31" spans="1:3" ht="42.75">
      <c r="A31" s="2" t="s">
        <v>600</v>
      </c>
      <c r="B31" s="2" t="s">
        <v>601</v>
      </c>
      <c r="C31" s="2"/>
    </row>
    <row r="32" spans="1:3" ht="42.75">
      <c r="A32" s="2" t="s">
        <v>602</v>
      </c>
      <c r="B32" s="2" t="s">
        <v>603</v>
      </c>
      <c r="C32" s="2"/>
    </row>
    <row r="34" spans="1:3" ht="42.75">
      <c r="A34" s="3" t="s">
        <v>604</v>
      </c>
      <c r="B34" s="3" t="s">
        <v>605</v>
      </c>
      <c r="C34" s="3" t="s">
        <v>606</v>
      </c>
    </row>
    <row r="35" spans="1:3" ht="28.5">
      <c r="A35" s="3" t="s">
        <v>604</v>
      </c>
      <c r="B35" s="3" t="s">
        <v>607</v>
      </c>
      <c r="C35" s="3" t="s">
        <v>608</v>
      </c>
    </row>
    <row r="36" spans="1:3" ht="28.5">
      <c r="A36" s="3" t="s">
        <v>604</v>
      </c>
      <c r="B36" s="3" t="s">
        <v>609</v>
      </c>
      <c r="C36" s="3" t="s">
        <v>610</v>
      </c>
    </row>
    <row r="37" spans="1:3">
      <c r="A37" t="s">
        <v>604</v>
      </c>
      <c r="B37" t="s">
        <v>611</v>
      </c>
      <c r="C37" t="s">
        <v>612</v>
      </c>
    </row>
    <row r="38" spans="1:3">
      <c r="A38" t="s">
        <v>613</v>
      </c>
      <c r="B38" t="s">
        <v>614</v>
      </c>
      <c r="C38" t="s">
        <v>615</v>
      </c>
    </row>
    <row r="39" spans="1:3">
      <c r="A39" t="s">
        <v>616</v>
      </c>
      <c r="B39" t="s">
        <v>617</v>
      </c>
      <c r="C39" t="s">
        <v>618</v>
      </c>
    </row>
    <row r="40" spans="1:3">
      <c r="A40" t="s">
        <v>616</v>
      </c>
      <c r="B40" t="s">
        <v>619</v>
      </c>
      <c r="C40" t="s">
        <v>620</v>
      </c>
    </row>
    <row r="41" spans="1:3">
      <c r="A41" t="s">
        <v>616</v>
      </c>
      <c r="B41" t="s">
        <v>621</v>
      </c>
      <c r="C41" t="s">
        <v>622</v>
      </c>
    </row>
    <row r="42" spans="1:3">
      <c r="A42" t="s">
        <v>616</v>
      </c>
      <c r="B42" t="s">
        <v>623</v>
      </c>
      <c r="C42" t="s">
        <v>624</v>
      </c>
    </row>
    <row r="43" spans="1:3">
      <c r="A43" t="s">
        <v>616</v>
      </c>
      <c r="B43" t="s">
        <v>625</v>
      </c>
      <c r="C43" t="s">
        <v>626</v>
      </c>
    </row>
    <row r="44" spans="1:3">
      <c r="A44" t="s">
        <v>616</v>
      </c>
      <c r="B44" t="s">
        <v>627</v>
      </c>
      <c r="C44" t="s">
        <v>628</v>
      </c>
    </row>
    <row r="45" spans="1:3">
      <c r="A45" t="s">
        <v>616</v>
      </c>
      <c r="B45" t="s">
        <v>629</v>
      </c>
      <c r="C45" t="s">
        <v>630</v>
      </c>
    </row>
    <row r="46" spans="1:3">
      <c r="A46" t="s">
        <v>616</v>
      </c>
      <c r="B46" t="s">
        <v>631</v>
      </c>
      <c r="C46" t="s">
        <v>632</v>
      </c>
    </row>
    <row r="47" spans="1:3">
      <c r="A47" t="s">
        <v>616</v>
      </c>
      <c r="B47" t="s">
        <v>633</v>
      </c>
      <c r="C47" t="s">
        <v>634</v>
      </c>
    </row>
    <row r="48" spans="1:3">
      <c r="A48" t="s">
        <v>616</v>
      </c>
      <c r="B48" t="s">
        <v>635</v>
      </c>
      <c r="C48" t="s">
        <v>636</v>
      </c>
    </row>
    <row r="49" spans="1:3">
      <c r="A49" t="s">
        <v>616</v>
      </c>
      <c r="B49" t="s">
        <v>637</v>
      </c>
      <c r="C49" t="s">
        <v>638</v>
      </c>
    </row>
    <row r="50" spans="1:3">
      <c r="A50" t="s">
        <v>639</v>
      </c>
      <c r="B50" t="s">
        <v>640</v>
      </c>
      <c r="C50" t="s">
        <v>641</v>
      </c>
    </row>
    <row r="51" spans="1:3">
      <c r="A51" t="s">
        <v>639</v>
      </c>
      <c r="B51" t="s">
        <v>642</v>
      </c>
      <c r="C51" t="s">
        <v>643</v>
      </c>
    </row>
    <row r="52" spans="1:3">
      <c r="A52" t="s">
        <v>639</v>
      </c>
      <c r="B52" t="s">
        <v>644</v>
      </c>
      <c r="C52" t="s">
        <v>645</v>
      </c>
    </row>
    <row r="53" spans="1:3">
      <c r="A53" t="s">
        <v>639</v>
      </c>
      <c r="B53" t="s">
        <v>646</v>
      </c>
      <c r="C53" t="s">
        <v>647</v>
      </c>
    </row>
    <row r="54" spans="1:3">
      <c r="A54" t="s">
        <v>639</v>
      </c>
      <c r="B54" t="s">
        <v>648</v>
      </c>
      <c r="C54" t="s">
        <v>649</v>
      </c>
    </row>
    <row r="55" spans="1:3">
      <c r="A55" t="s">
        <v>639</v>
      </c>
      <c r="B55" t="s">
        <v>650</v>
      </c>
      <c r="C55" t="s">
        <v>651</v>
      </c>
    </row>
    <row r="56" spans="1:3">
      <c r="A56" t="s">
        <v>639</v>
      </c>
      <c r="B56" t="s">
        <v>652</v>
      </c>
      <c r="C56" t="s">
        <v>653</v>
      </c>
    </row>
    <row r="57" spans="1:3">
      <c r="A57" t="s">
        <v>639</v>
      </c>
      <c r="B57" t="s">
        <v>654</v>
      </c>
      <c r="C57" t="s">
        <v>655</v>
      </c>
    </row>
    <row r="58" spans="1:3">
      <c r="A58" t="s">
        <v>639</v>
      </c>
      <c r="B58" t="s">
        <v>656</v>
      </c>
      <c r="C58" t="s">
        <v>657</v>
      </c>
    </row>
    <row r="59" spans="1:3">
      <c r="A59" t="s">
        <v>658</v>
      </c>
      <c r="B59" t="s">
        <v>659</v>
      </c>
      <c r="C59" t="s">
        <v>660</v>
      </c>
    </row>
    <row r="60" spans="1:3">
      <c r="A60" t="s">
        <v>658</v>
      </c>
      <c r="B60" t="s">
        <v>16</v>
      </c>
      <c r="C60" t="s">
        <v>661</v>
      </c>
    </row>
    <row r="61" spans="1:3">
      <c r="A61" t="s">
        <v>658</v>
      </c>
      <c r="B61" t="s">
        <v>662</v>
      </c>
      <c r="C61" t="s">
        <v>663</v>
      </c>
    </row>
    <row r="62" spans="1:3">
      <c r="A62" t="s">
        <v>658</v>
      </c>
      <c r="B62" t="s">
        <v>18</v>
      </c>
      <c r="C62" t="s">
        <v>664</v>
      </c>
    </row>
    <row r="63" spans="1:3">
      <c r="A63" t="s">
        <v>658</v>
      </c>
      <c r="B63" t="s">
        <v>19</v>
      </c>
      <c r="C63" t="s">
        <v>665</v>
      </c>
    </row>
    <row r="64" spans="1:3">
      <c r="A64" t="s">
        <v>658</v>
      </c>
      <c r="B64" t="s">
        <v>666</v>
      </c>
      <c r="C64" t="s">
        <v>667</v>
      </c>
    </row>
    <row r="65" spans="1:3">
      <c r="A65" t="s">
        <v>658</v>
      </c>
      <c r="B65" t="s">
        <v>668</v>
      </c>
      <c r="C65" t="s">
        <v>669</v>
      </c>
    </row>
    <row r="66" spans="1:3">
      <c r="A66" t="s">
        <v>658</v>
      </c>
      <c r="B66" t="s">
        <v>670</v>
      </c>
      <c r="C66" t="s">
        <v>671</v>
      </c>
    </row>
    <row r="67" spans="1:3">
      <c r="A67" t="s">
        <v>672</v>
      </c>
      <c r="B67" t="s">
        <v>673</v>
      </c>
      <c r="C67" t="s">
        <v>674</v>
      </c>
    </row>
    <row r="68" spans="1:3">
      <c r="A68" t="s">
        <v>672</v>
      </c>
      <c r="B68" t="s">
        <v>675</v>
      </c>
      <c r="C68" t="s">
        <v>676</v>
      </c>
    </row>
  </sheetData>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0"/>
  <sheetViews>
    <sheetView workbookViewId="0"/>
  </sheetViews>
  <sheetFormatPr defaultRowHeight="14.25"/>
  <cols>
    <col min="1" max="1" width="30" customWidth="1"/>
    <col min="2" max="5" width="17" customWidth="1"/>
    <col min="6" max="7" width="24" customWidth="1"/>
    <col min="8" max="13" width="18" customWidth="1"/>
    <col min="14" max="14" width="28" customWidth="1"/>
    <col min="15" max="16" width="16" customWidth="1"/>
    <col min="17" max="17" width="68" customWidth="1"/>
    <col min="18" max="18" width="30" customWidth="1"/>
    <col min="19" max="19" width="14" customWidth="1"/>
    <col min="20" max="20" width="25" customWidth="1"/>
  </cols>
  <sheetData>
    <row r="1" spans="1:21" ht="30" customHeight="1">
      <c r="A1" s="34" t="s">
        <v>677</v>
      </c>
      <c r="B1" s="34"/>
      <c r="C1" s="34"/>
      <c r="D1" s="34"/>
      <c r="E1" s="34"/>
      <c r="F1" s="34"/>
      <c r="G1" s="34"/>
      <c r="H1" s="34"/>
      <c r="I1" s="20"/>
      <c r="J1" s="20"/>
      <c r="K1" s="20"/>
      <c r="L1" s="20"/>
      <c r="M1" s="20"/>
      <c r="N1" s="20"/>
      <c r="O1" s="20"/>
      <c r="P1" s="20"/>
      <c r="Q1" s="20"/>
      <c r="R1" s="20"/>
      <c r="S1" s="20"/>
      <c r="T1" s="20"/>
      <c r="U1" s="20"/>
    </row>
    <row r="2" spans="1:21">
      <c r="A2" s="4"/>
      <c r="B2" s="4"/>
      <c r="C2" s="4"/>
      <c r="D2" s="4"/>
      <c r="E2" s="4"/>
      <c r="F2" s="4"/>
      <c r="G2" s="4"/>
      <c r="H2" s="4"/>
      <c r="I2" s="4"/>
      <c r="J2" s="4"/>
      <c r="K2" s="4"/>
      <c r="L2" s="4"/>
      <c r="M2" s="3"/>
      <c r="N2" s="3"/>
      <c r="O2" s="3"/>
      <c r="P2" s="3"/>
      <c r="Q2" s="3"/>
      <c r="R2" s="3"/>
      <c r="S2" s="3"/>
      <c r="T2" s="3"/>
      <c r="U2" s="3"/>
    </row>
    <row r="3" spans="1:21" ht="24" customHeight="1">
      <c r="A3" s="17" t="s">
        <v>678</v>
      </c>
      <c r="B3" s="17" t="s">
        <v>679</v>
      </c>
      <c r="C3" s="17" t="s">
        <v>680</v>
      </c>
      <c r="D3" s="17" t="s">
        <v>681</v>
      </c>
      <c r="E3" s="17" t="s">
        <v>682</v>
      </c>
      <c r="F3" s="5"/>
      <c r="G3" s="17" t="s">
        <v>683</v>
      </c>
      <c r="H3" s="17" t="s">
        <v>617</v>
      </c>
      <c r="I3" s="17" t="s">
        <v>619</v>
      </c>
      <c r="J3" s="17" t="s">
        <v>621</v>
      </c>
      <c r="K3" s="17" t="s">
        <v>623</v>
      </c>
      <c r="L3" s="17" t="s">
        <v>625</v>
      </c>
      <c r="M3" s="17" t="s">
        <v>627</v>
      </c>
      <c r="N3" s="17" t="s">
        <v>629</v>
      </c>
      <c r="O3" s="17" t="s">
        <v>631</v>
      </c>
      <c r="P3" s="17" t="s">
        <v>633</v>
      </c>
      <c r="Q3" s="17" t="s">
        <v>635</v>
      </c>
      <c r="R3" s="5"/>
      <c r="S3" s="5"/>
      <c r="T3" s="5"/>
      <c r="U3" s="3"/>
    </row>
    <row r="4" spans="1:21">
      <c r="A4" s="4" t="s">
        <v>617</v>
      </c>
      <c r="B4" s="10">
        <v>92</v>
      </c>
      <c r="C4" s="10">
        <v>7</v>
      </c>
      <c r="D4" s="10">
        <f>COUNTIF('Biblical People'!K:K,"Yes")</f>
        <v>17</v>
      </c>
      <c r="E4" s="4">
        <f>COUNTIF('Biblical People'!O:O,"&lt;&gt;")-1</f>
        <v>3</v>
      </c>
      <c r="F4" s="4"/>
      <c r="G4" s="4" t="s">
        <v>30</v>
      </c>
      <c r="H4" s="4">
        <f>COUNTIF('Biblical People'!H:H,$G4)</f>
        <v>21</v>
      </c>
      <c r="I4" s="10">
        <f>COUNTIF('Biblical Events'!H:H,$G4)</f>
        <v>74</v>
      </c>
      <c r="J4" s="10">
        <f>COUNTIF('Biblical Places'!H:H,$G4)</f>
        <v>33</v>
      </c>
      <c r="K4" s="10">
        <f>COUNTIF('Biblical Items'!H:H,$G4)</f>
        <v>14</v>
      </c>
      <c r="L4" s="10">
        <f>COUNTIF('Parables, Dreams &amp; Visions'!H:H,$G4)</f>
        <v>21</v>
      </c>
      <c r="M4" s="3">
        <f>COUNTIF('Early Church History'!H:H,$G4)</f>
        <v>21</v>
      </c>
      <c r="N4" s="3">
        <f>COUNTIF('Councils &amp; Synods'!H:H,$G4)</f>
        <v>7</v>
      </c>
      <c r="O4" s="3">
        <f>COUNTIF(Theologians!H:H,$G4)</f>
        <v>6</v>
      </c>
      <c r="P4" s="3">
        <f>COUNTIF('Controversies &amp; Movements'!H:H,$G4)</f>
        <v>10</v>
      </c>
      <c r="Q4" s="3">
        <f>COUNTIF('Traditions &amp; Practices'!H:H,$G4)</f>
        <v>6</v>
      </c>
      <c r="R4" s="3"/>
      <c r="S4" s="3"/>
      <c r="T4" s="3"/>
      <c r="U4" s="3"/>
    </row>
    <row r="5" spans="1:21">
      <c r="A5" s="4" t="s">
        <v>619</v>
      </c>
      <c r="B5" s="10">
        <v>81</v>
      </c>
      <c r="C5" s="10">
        <v>12</v>
      </c>
      <c r="D5" s="10">
        <f>COUNTIF('Biblical Events'!K:K,"Yes")</f>
        <v>70</v>
      </c>
      <c r="E5" s="4">
        <f>COUNTIF('Biblical Events'!O:O,"&lt;&gt;")-1</f>
        <v>3</v>
      </c>
      <c r="F5" s="4"/>
      <c r="G5" s="4" t="s">
        <v>168</v>
      </c>
      <c r="H5" s="4">
        <f>COUNTIF('Biblical People'!H:H,$G5)</f>
        <v>21</v>
      </c>
      <c r="I5" s="10">
        <f>COUNTIF('Biblical Events'!H:H,$G5)</f>
        <v>7</v>
      </c>
      <c r="J5" s="10">
        <f>COUNTIF('Biblical Places'!H:H,$G5)</f>
        <v>27</v>
      </c>
      <c r="K5" s="10">
        <f>COUNTIF('Biblical Items'!H:H,$G5)</f>
        <v>41</v>
      </c>
      <c r="L5" s="10">
        <f>COUNTIF('Parables, Dreams &amp; Visions'!H:H,$G5)</f>
        <v>22</v>
      </c>
      <c r="M5" s="3">
        <f>COUNTIF('Early Church History'!H:H,$G5)</f>
        <v>17</v>
      </c>
      <c r="N5" s="3">
        <f>COUNTIF('Councils &amp; Synods'!H:H,$G5)</f>
        <v>2</v>
      </c>
      <c r="O5" s="3">
        <f>COUNTIF(Theologians!H:H,$G5)</f>
        <v>9</v>
      </c>
      <c r="P5" s="3">
        <f>COUNTIF('Controversies &amp; Movements'!H:H,$G5)</f>
        <v>19</v>
      </c>
      <c r="Q5" s="3">
        <f>COUNTIF('Traditions &amp; Practices'!H:H,$G5)</f>
        <v>20</v>
      </c>
      <c r="R5" s="3"/>
      <c r="S5" s="3"/>
      <c r="T5" s="3"/>
      <c r="U5" s="3"/>
    </row>
    <row r="6" spans="1:21">
      <c r="A6" s="4" t="s">
        <v>621</v>
      </c>
      <c r="B6" s="10">
        <v>63</v>
      </c>
      <c r="C6" s="10">
        <v>16</v>
      </c>
      <c r="D6" s="10">
        <f>COUNTIF('Biblical Places'!K:K,"Yes")</f>
        <v>28</v>
      </c>
      <c r="E6" s="4">
        <f>COUNTIF('Biblical Places'!O:O,"&lt;&gt;")-1</f>
        <v>5</v>
      </c>
      <c r="F6" s="4"/>
      <c r="G6" s="4" t="s">
        <v>263</v>
      </c>
      <c r="H6" s="4">
        <f>COUNTIF('Biblical People'!H:H,$G6)</f>
        <v>50</v>
      </c>
      <c r="I6" s="10">
        <f>COUNTIF('Biblical Events'!H:H,$G6)</f>
        <v>0</v>
      </c>
      <c r="J6" s="10">
        <f>COUNTIF('Biblical Places'!H:H,$G6)</f>
        <v>3</v>
      </c>
      <c r="K6" s="10">
        <f>COUNTIF('Biblical Items'!H:H,$G6)</f>
        <v>10</v>
      </c>
      <c r="L6" s="10">
        <f>COUNTIF('Parables, Dreams &amp; Visions'!H:H,$G6)</f>
        <v>11</v>
      </c>
      <c r="M6" s="3">
        <f>COUNTIF('Early Church History'!H:H,$G6)</f>
        <v>3</v>
      </c>
      <c r="N6" s="3">
        <f>COUNTIF('Councils &amp; Synods'!H:H,$G6)</f>
        <v>0</v>
      </c>
      <c r="O6" s="3">
        <f>COUNTIF(Theologians!H:H,$G6)</f>
        <v>6</v>
      </c>
      <c r="P6" s="3">
        <f>COUNTIF('Controversies &amp; Movements'!H:H,$G6)</f>
        <v>7</v>
      </c>
      <c r="Q6" s="3">
        <f>COUNTIF('Traditions &amp; Practices'!H:H,$G6)</f>
        <v>9</v>
      </c>
      <c r="R6" s="3"/>
      <c r="S6" s="3"/>
      <c r="T6" s="3"/>
      <c r="U6" s="3"/>
    </row>
    <row r="7" spans="1:21">
      <c r="A7" s="4" t="s">
        <v>623</v>
      </c>
      <c r="B7" s="10">
        <v>65</v>
      </c>
      <c r="C7" s="10">
        <v>32</v>
      </c>
      <c r="D7" s="10">
        <f>COUNTIF('Biblical Items'!K:K,"Yes")</f>
        <v>51</v>
      </c>
      <c r="E7" s="4">
        <f>COUNTIF('Biblical Items'!O:O,"&lt;&gt;")-1</f>
        <v>1</v>
      </c>
      <c r="F7" s="4"/>
      <c r="G7" s="4" t="s">
        <v>592</v>
      </c>
      <c r="H7" s="4">
        <f>COUNTIF('Biblical People'!H:H,$G7)</f>
        <v>0</v>
      </c>
      <c r="I7" s="10">
        <f>COUNTIF('Biblical Events'!H:H,$G7)</f>
        <v>0</v>
      </c>
      <c r="J7" s="10">
        <f>COUNTIF('Biblical Places'!H:H,$G7)</f>
        <v>0</v>
      </c>
      <c r="K7" s="10">
        <f>COUNTIF('Biblical Items'!H:H,$G7)</f>
        <v>0</v>
      </c>
      <c r="L7" s="10">
        <f>COUNTIF('Parables, Dreams &amp; Visions'!H:H,$G7)</f>
        <v>0</v>
      </c>
      <c r="M7" s="3">
        <f>COUNTIF('Early Church History'!H:H,$G7)</f>
        <v>1</v>
      </c>
      <c r="N7" s="3">
        <f>COUNTIF('Councils &amp; Synods'!H:H,$G7)</f>
        <v>0</v>
      </c>
      <c r="O7" s="3">
        <f>COUNTIF(Theologians!H:H,$G7)</f>
        <v>2</v>
      </c>
      <c r="P7" s="3">
        <f>COUNTIF('Controversies &amp; Movements'!H:H,$G7)</f>
        <v>0</v>
      </c>
      <c r="Q7" s="3">
        <f>COUNTIF('Traditions &amp; Practices'!H:H,$G7)</f>
        <v>0</v>
      </c>
      <c r="R7" s="3"/>
      <c r="S7" s="3"/>
      <c r="T7" s="3"/>
      <c r="U7" s="3"/>
    </row>
    <row r="8" spans="1:21">
      <c r="A8" s="9" t="s">
        <v>625</v>
      </c>
      <c r="B8" s="11">
        <v>54</v>
      </c>
      <c r="C8" s="11">
        <v>6</v>
      </c>
      <c r="D8" s="11">
        <f>COUNTIF('Parables, Dreams &amp; Visions'!K:K,"Yes")</f>
        <v>21</v>
      </c>
      <c r="E8" s="4">
        <f>COUNTIF('Parables, Dreams &amp; Visions'!O:O,"&lt;&gt;")-1</f>
        <v>7</v>
      </c>
      <c r="F8" s="4"/>
      <c r="G8" s="4" t="s">
        <v>595</v>
      </c>
      <c r="H8" s="4">
        <f>COUNTIF('Biblical People'!H:H,$G8)</f>
        <v>0</v>
      </c>
      <c r="I8" s="10">
        <f>COUNTIF('Biblical Events'!H:H,$G8)</f>
        <v>0</v>
      </c>
      <c r="J8" s="10">
        <f>COUNTIF('Biblical Places'!H:H,$G8)</f>
        <v>0</v>
      </c>
      <c r="K8" s="10">
        <f>COUNTIF('Biblical Items'!H:H,$G8)</f>
        <v>0</v>
      </c>
      <c r="L8" s="10">
        <f>COUNTIF('Parables, Dreams &amp; Visions'!H:H,$G8)</f>
        <v>0</v>
      </c>
      <c r="M8" s="3">
        <f>COUNTIF('Early Church History'!H:H,$G8)</f>
        <v>0</v>
      </c>
      <c r="N8" s="3">
        <f>COUNTIF('Councils &amp; Synods'!H:H,$G8)</f>
        <v>0</v>
      </c>
      <c r="O8" s="3">
        <f>COUNTIF(Theologians!H:H,$G8)</f>
        <v>0</v>
      </c>
      <c r="P8" s="3">
        <f>COUNTIF('Controversies &amp; Movements'!H:H,$G8)</f>
        <v>0</v>
      </c>
      <c r="Q8" s="3">
        <f>COUNTIF('Traditions &amp; Practices'!H:H,$G8)</f>
        <v>0</v>
      </c>
      <c r="R8" s="3"/>
      <c r="S8" s="3"/>
      <c r="T8" s="3"/>
      <c r="U8" s="3"/>
    </row>
    <row r="9" spans="1:21">
      <c r="A9" s="14" t="s">
        <v>627</v>
      </c>
      <c r="B9" s="14">
        <v>42</v>
      </c>
      <c r="C9" s="14">
        <v>8</v>
      </c>
      <c r="D9" s="14">
        <f>COUNTIF('Early Church History'!K:K,"Yes")</f>
        <v>15</v>
      </c>
      <c r="E9" s="4">
        <f>COUNTIF('Early Church History'!O:O,"&lt;&gt;")-1</f>
        <v>5</v>
      </c>
      <c r="F9" s="4"/>
      <c r="G9" s="4"/>
      <c r="H9" s="4"/>
      <c r="I9" s="4"/>
      <c r="J9" s="4"/>
      <c r="K9" s="4"/>
      <c r="L9" s="4"/>
      <c r="M9" s="3"/>
      <c r="N9" s="3"/>
      <c r="O9" s="3"/>
      <c r="P9" s="3"/>
      <c r="Q9" s="3"/>
      <c r="R9" s="3"/>
      <c r="S9" s="3"/>
      <c r="T9" s="3"/>
      <c r="U9" s="3"/>
    </row>
    <row r="10" spans="1:21" ht="24" customHeight="1">
      <c r="A10" s="14" t="s">
        <v>629</v>
      </c>
      <c r="B10" s="14">
        <v>9</v>
      </c>
      <c r="C10" s="14">
        <v>1</v>
      </c>
      <c r="D10" s="14">
        <f>COUNTIF('Councils &amp; Synods'!K:K,"Yes")</f>
        <v>7</v>
      </c>
      <c r="E10" s="6">
        <f>COUNTIF('Councils &amp; Synods'!O:O,"&lt;&gt;")-1</f>
        <v>3</v>
      </c>
      <c r="F10" s="6"/>
      <c r="G10" s="4"/>
      <c r="H10" s="6"/>
      <c r="I10" s="6"/>
      <c r="J10" s="6"/>
      <c r="K10" s="4"/>
      <c r="L10" s="4"/>
      <c r="M10" s="3"/>
      <c r="N10" s="3"/>
      <c r="O10" s="3"/>
      <c r="P10" s="3"/>
      <c r="Q10" s="3"/>
      <c r="R10" s="3"/>
      <c r="S10" s="3"/>
      <c r="T10" s="3"/>
      <c r="U10" s="3"/>
    </row>
    <row r="11" spans="1:21">
      <c r="A11" s="14" t="s">
        <v>631</v>
      </c>
      <c r="B11" s="14">
        <v>23</v>
      </c>
      <c r="C11" s="14">
        <v>2</v>
      </c>
      <c r="D11" s="14">
        <f>COUNTIF(Theologians!K:K,"Yes")</f>
        <v>7</v>
      </c>
      <c r="E11" s="6">
        <f>COUNTIF(Theologians!O:O,"&lt;&gt;")-1</f>
        <v>6</v>
      </c>
      <c r="F11" s="6"/>
      <c r="G11" s="6"/>
      <c r="H11" s="4"/>
      <c r="I11" s="6"/>
      <c r="J11" s="6"/>
      <c r="K11" s="6"/>
      <c r="L11" s="4"/>
      <c r="M11" s="3"/>
      <c r="N11" s="3"/>
      <c r="O11" s="3"/>
      <c r="P11" s="3"/>
      <c r="Q11" s="3"/>
      <c r="R11" s="3"/>
      <c r="S11" s="3"/>
      <c r="T11" s="3"/>
      <c r="U11" s="3"/>
    </row>
    <row r="12" spans="1:21">
      <c r="A12" s="14" t="s">
        <v>633</v>
      </c>
      <c r="B12" s="14">
        <v>36</v>
      </c>
      <c r="C12" s="14">
        <v>12</v>
      </c>
      <c r="D12" s="14">
        <f>COUNTIF('Controversies &amp; Movements'!K:K,"Yes")</f>
        <v>8</v>
      </c>
      <c r="E12" s="6">
        <f>COUNTIF('Controversies &amp; Movements'!O:O,"&lt;&gt;")-1</f>
        <v>10</v>
      </c>
      <c r="F12" s="6"/>
      <c r="G12" s="6"/>
      <c r="H12" s="6"/>
      <c r="I12" s="4"/>
      <c r="J12" s="4"/>
      <c r="K12" s="4"/>
      <c r="L12" s="4"/>
      <c r="M12" s="3"/>
      <c r="N12" s="3"/>
      <c r="O12" s="3"/>
      <c r="P12" s="3"/>
      <c r="Q12" s="3"/>
      <c r="R12" s="3"/>
      <c r="S12" s="3"/>
      <c r="T12" s="3"/>
      <c r="U12" s="3"/>
    </row>
    <row r="13" spans="1:21">
      <c r="A13" s="9" t="s">
        <v>635</v>
      </c>
      <c r="B13" s="11">
        <v>35</v>
      </c>
      <c r="C13" s="11">
        <v>15</v>
      </c>
      <c r="D13" s="11">
        <f>COUNTIF('Traditions &amp; Practices'!K:K,"Yes")</f>
        <v>14</v>
      </c>
      <c r="E13" s="10">
        <f>COUNTIF('Traditions &amp; Practices'!O:O,"&lt;&gt;")-1</f>
        <v>4</v>
      </c>
      <c r="F13" s="10"/>
      <c r="G13" s="4"/>
      <c r="H13" s="4"/>
      <c r="I13" s="4"/>
      <c r="J13" s="4"/>
      <c r="K13" s="4"/>
      <c r="L13" s="4"/>
      <c r="M13" s="3"/>
      <c r="N13" s="3"/>
      <c r="O13" s="3"/>
      <c r="P13" s="3"/>
      <c r="Q13" s="3"/>
      <c r="R13" s="3"/>
      <c r="S13" s="3"/>
      <c r="T13" s="3"/>
      <c r="U13" s="3"/>
    </row>
    <row r="14" spans="1:21">
      <c r="A14" s="22" t="s">
        <v>684</v>
      </c>
      <c r="B14" s="22">
        <v>500</v>
      </c>
      <c r="C14" s="22">
        <v>111</v>
      </c>
      <c r="D14" s="22">
        <f>SUM(D4:D13)</f>
        <v>238</v>
      </c>
      <c r="E14" s="22">
        <f>SUM(E4:E13)</f>
        <v>47</v>
      </c>
      <c r="F14" s="6"/>
      <c r="G14" s="6"/>
      <c r="H14" s="6"/>
      <c r="I14" s="6"/>
      <c r="J14" s="4"/>
      <c r="K14" s="6"/>
      <c r="L14" s="6"/>
      <c r="M14" s="6"/>
      <c r="N14" s="3"/>
      <c r="O14" s="15"/>
      <c r="P14" s="15"/>
      <c r="Q14" s="15"/>
      <c r="R14" s="15"/>
      <c r="S14" s="15"/>
      <c r="T14" s="15"/>
      <c r="U14" s="3"/>
    </row>
    <row r="15" spans="1:21">
      <c r="A15" s="6"/>
      <c r="B15" s="6"/>
      <c r="C15" s="6"/>
      <c r="D15" s="6"/>
      <c r="E15" s="6"/>
      <c r="F15" s="6"/>
      <c r="G15" s="6"/>
      <c r="H15" s="6"/>
      <c r="I15" s="6"/>
      <c r="J15" s="6"/>
      <c r="K15" s="4"/>
      <c r="L15" s="6"/>
      <c r="M15" s="6"/>
      <c r="N15" s="6"/>
      <c r="O15" s="3"/>
      <c r="P15" s="3"/>
      <c r="Q15" s="3"/>
      <c r="R15" s="3"/>
      <c r="S15" s="3"/>
      <c r="T15" s="3"/>
      <c r="U15" s="3"/>
    </row>
    <row r="16" spans="1:21">
      <c r="A16" s="6"/>
      <c r="B16" s="6"/>
      <c r="C16" s="6"/>
      <c r="D16" s="6"/>
      <c r="E16" s="6"/>
      <c r="F16" s="6"/>
      <c r="G16" s="6"/>
      <c r="H16" s="6"/>
      <c r="I16" s="6"/>
      <c r="J16" s="6"/>
      <c r="K16" s="6"/>
      <c r="L16" s="4"/>
      <c r="M16" s="6"/>
      <c r="N16" s="6"/>
      <c r="O16" s="6"/>
      <c r="P16" s="3"/>
      <c r="Q16" s="3"/>
      <c r="R16" s="3"/>
      <c r="S16" s="3"/>
      <c r="T16" s="3"/>
      <c r="U16" s="3"/>
    </row>
    <row r="17" spans="1:21" ht="25.5">
      <c r="A17" s="21" t="s">
        <v>9</v>
      </c>
      <c r="B17" s="21" t="s">
        <v>617</v>
      </c>
      <c r="C17" s="21" t="s">
        <v>619</v>
      </c>
      <c r="D17" s="21" t="s">
        <v>621</v>
      </c>
      <c r="E17" s="21" t="s">
        <v>623</v>
      </c>
      <c r="F17" s="21" t="s">
        <v>625</v>
      </c>
      <c r="G17" s="21" t="s">
        <v>627</v>
      </c>
      <c r="H17" s="21" t="s">
        <v>629</v>
      </c>
      <c r="I17" s="21" t="s">
        <v>631</v>
      </c>
      <c r="J17" s="21" t="s">
        <v>633</v>
      </c>
      <c r="K17" s="21" t="s">
        <v>635</v>
      </c>
      <c r="L17" s="21" t="s">
        <v>685</v>
      </c>
      <c r="M17" s="3"/>
      <c r="N17" s="21" t="s">
        <v>686</v>
      </c>
      <c r="O17" s="21" t="s">
        <v>687</v>
      </c>
      <c r="P17" s="21" t="s">
        <v>688</v>
      </c>
      <c r="Q17" s="19" t="s">
        <v>689</v>
      </c>
      <c r="R17" s="3"/>
      <c r="S17" s="3"/>
      <c r="T17" s="3"/>
      <c r="U17" s="3"/>
    </row>
    <row r="18" spans="1:21" ht="28.5">
      <c r="A18" s="37" t="s">
        <v>169</v>
      </c>
      <c r="B18" s="37">
        <f>COUNTIF('Biblical People'!J:J,$A18)</f>
        <v>4</v>
      </c>
      <c r="C18" s="37">
        <f>COUNTIF('Biblical Events'!J:J,$A18)</f>
        <v>0</v>
      </c>
      <c r="D18" s="37">
        <f>COUNTIF('Biblical Places'!J:J,$A18)</f>
        <v>2</v>
      </c>
      <c r="E18" s="37">
        <f>COUNTIF('Biblical Items'!J:J,$A18)</f>
        <v>0</v>
      </c>
      <c r="F18" s="37">
        <f>COUNTIF('Parables, Dreams &amp; Visions'!J:J,$A18)</f>
        <v>0</v>
      </c>
      <c r="G18" s="37">
        <f>COUNTIF('Early Church History'!J:J,$A18)</f>
        <v>1</v>
      </c>
      <c r="H18" s="37">
        <f>COUNTIF('Councils &amp; Synods'!J:J,$A18)</f>
        <v>0</v>
      </c>
      <c r="I18" s="8">
        <f>COUNTIF(Theologians!J:J,$A18)</f>
        <v>0</v>
      </c>
      <c r="J18" s="8">
        <f>COUNTIF('Controversies &amp; Movements'!J:J,$A18)</f>
        <v>0</v>
      </c>
      <c r="K18" s="8">
        <f>COUNTIF('Traditions &amp; Practices'!J:J,$A18)</f>
        <v>0</v>
      </c>
      <c r="L18" s="8">
        <f t="shared" ref="L18:L23" si="0">SUM(B18:K18)</f>
        <v>7</v>
      </c>
      <c r="M18" s="3"/>
      <c r="N18" s="3" t="s">
        <v>617</v>
      </c>
      <c r="O18" s="3">
        <v>233</v>
      </c>
      <c r="P18" s="3">
        <v>92</v>
      </c>
      <c r="Q18" s="3" t="s">
        <v>690</v>
      </c>
      <c r="R18" s="3"/>
      <c r="S18" s="3"/>
      <c r="T18" s="3"/>
      <c r="U18" s="3"/>
    </row>
    <row r="19" spans="1:21" ht="28.5">
      <c r="A19" s="35" t="s">
        <v>83</v>
      </c>
      <c r="B19" s="35">
        <f>COUNTIF('Biblical People'!J:J,$A19)</f>
        <v>50</v>
      </c>
      <c r="C19" s="35">
        <f>COUNTIF('Biblical Events'!J:J,$A19)</f>
        <v>1</v>
      </c>
      <c r="D19" s="35">
        <f>COUNTIF('Biblical Places'!J:J,$A19)</f>
        <v>3</v>
      </c>
      <c r="E19" s="35">
        <f>COUNTIF('Biblical Items'!J:J,$A19)</f>
        <v>10</v>
      </c>
      <c r="F19" s="35">
        <f>COUNTIF('Parables, Dreams &amp; Visions'!J:J,$A19)</f>
        <v>11</v>
      </c>
      <c r="G19" s="35">
        <f>COUNTIF('Early Church History'!J:J,$A19)</f>
        <v>3</v>
      </c>
      <c r="H19" s="35">
        <f>COUNTIF('Councils &amp; Synods'!J:J,$A19)</f>
        <v>0</v>
      </c>
      <c r="I19" s="6">
        <f>COUNTIF(Theologians!J:J,$A19)</f>
        <v>6</v>
      </c>
      <c r="J19" s="6">
        <f>COUNTIF('Controversies &amp; Movements'!J:J,$A19)</f>
        <v>7</v>
      </c>
      <c r="K19" s="6">
        <f>COUNTIF('Traditions &amp; Practices'!J:J,$A19)</f>
        <v>9</v>
      </c>
      <c r="L19" s="6">
        <f t="shared" si="0"/>
        <v>100</v>
      </c>
      <c r="M19" s="3"/>
      <c r="N19" s="3" t="s">
        <v>619</v>
      </c>
      <c r="O19" s="3">
        <v>216</v>
      </c>
      <c r="P19" s="3">
        <v>81</v>
      </c>
      <c r="Q19" s="3" t="s">
        <v>691</v>
      </c>
      <c r="R19" s="3"/>
      <c r="S19" s="3"/>
      <c r="T19" s="3"/>
      <c r="U19" s="3"/>
    </row>
    <row r="20" spans="1:21" ht="42.75">
      <c r="A20" s="35" t="s">
        <v>74</v>
      </c>
      <c r="B20" s="35">
        <f>COUNTIF('Biblical People'!J:J,$A20)</f>
        <v>22</v>
      </c>
      <c r="C20" s="35">
        <f>COUNTIF('Biblical Events'!J:J,$A20)</f>
        <v>10</v>
      </c>
      <c r="D20" s="35">
        <f>COUNTIF('Biblical Places'!J:J,$A20)</f>
        <v>28</v>
      </c>
      <c r="E20" s="35">
        <f>COUNTIF('Biblical Items'!J:J,$A20)</f>
        <v>42</v>
      </c>
      <c r="F20" s="35">
        <f>COUNTIF('Parables, Dreams &amp; Visions'!J:J,$A20)</f>
        <v>22</v>
      </c>
      <c r="G20" s="35">
        <f>COUNTIF('Early Church History'!J:J,$A20)</f>
        <v>17</v>
      </c>
      <c r="H20" s="35">
        <f>COUNTIF('Councils &amp; Synods'!J:J,$A20)</f>
        <v>2</v>
      </c>
      <c r="I20" s="6">
        <f>COUNTIF(Theologians!J:J,$A20)</f>
        <v>8</v>
      </c>
      <c r="J20" s="6">
        <f>COUNTIF('Controversies &amp; Movements'!J:J,$A20)</f>
        <v>19</v>
      </c>
      <c r="K20" s="6">
        <f>COUNTIF('Traditions &amp; Practices'!J:J,$A20)</f>
        <v>20</v>
      </c>
      <c r="L20" s="6">
        <f t="shared" si="0"/>
        <v>190</v>
      </c>
      <c r="M20" s="6"/>
      <c r="N20" s="3" t="s">
        <v>621</v>
      </c>
      <c r="O20" s="3">
        <v>165</v>
      </c>
      <c r="P20" s="3">
        <v>63</v>
      </c>
      <c r="Q20" s="3" t="s">
        <v>692</v>
      </c>
      <c r="R20" s="3"/>
      <c r="S20" s="3"/>
      <c r="T20" s="3"/>
      <c r="U20" s="3"/>
    </row>
    <row r="21" spans="1:21" ht="25.5">
      <c r="A21" s="35" t="s">
        <v>47</v>
      </c>
      <c r="B21" s="35">
        <f>COUNTIF('Biblical People'!J:J,$A21)</f>
        <v>12</v>
      </c>
      <c r="C21" s="35">
        <f>COUNTIF('Biblical Events'!J:J,$A21)</f>
        <v>51</v>
      </c>
      <c r="D21" s="35">
        <f>COUNTIF('Biblical Places'!J:J,$A21)</f>
        <v>21</v>
      </c>
      <c r="E21" s="35">
        <f>COUNTIF('Biblical Items'!J:J,$A21)</f>
        <v>11</v>
      </c>
      <c r="F21" s="35">
        <f>COUNTIF('Parables, Dreams &amp; Visions'!J:J,$A21)</f>
        <v>11</v>
      </c>
      <c r="G21" s="35">
        <f>COUNTIF('Early Church History'!J:J,$A21)</f>
        <v>13</v>
      </c>
      <c r="H21" s="35">
        <f>COUNTIF('Councils &amp; Synods'!J:J,$A21)</f>
        <v>1</v>
      </c>
      <c r="I21" s="6">
        <f>COUNTIF(Theologians!J:J,$A21)</f>
        <v>5</v>
      </c>
      <c r="J21" s="6">
        <f>COUNTIF('Controversies &amp; Movements'!J:J,$A21)</f>
        <v>8</v>
      </c>
      <c r="K21" s="6">
        <f>COUNTIF('Traditions &amp; Practices'!J:J,$A21)</f>
        <v>4</v>
      </c>
      <c r="L21" s="6">
        <f t="shared" si="0"/>
        <v>137</v>
      </c>
      <c r="M21" s="6"/>
      <c r="N21" s="6" t="s">
        <v>623</v>
      </c>
      <c r="O21" s="6">
        <v>185</v>
      </c>
      <c r="P21" s="6">
        <v>65</v>
      </c>
      <c r="Q21" s="6" t="s">
        <v>693</v>
      </c>
      <c r="R21" s="6"/>
      <c r="S21" s="3"/>
      <c r="T21" s="3"/>
      <c r="U21" s="3"/>
    </row>
    <row r="22" spans="1:21">
      <c r="A22" s="36" t="s">
        <v>32</v>
      </c>
      <c r="B22" s="36">
        <f>COUNTIF('Biblical People'!J:J,$A22)</f>
        <v>4</v>
      </c>
      <c r="C22" s="36">
        <f>COUNTIF('Biblical Events'!J:J,$A22)</f>
        <v>19</v>
      </c>
      <c r="D22" s="36">
        <f>COUNTIF('Biblical Places'!J:J,$A22)</f>
        <v>9</v>
      </c>
      <c r="E22" s="36">
        <f>COUNTIF('Biblical Items'!J:J,$A22)</f>
        <v>2</v>
      </c>
      <c r="F22" s="36">
        <f>COUNTIF('Parables, Dreams &amp; Visions'!J:J,$A22)</f>
        <v>10</v>
      </c>
      <c r="G22" s="36">
        <f>COUNTIF('Early Church History'!J:J,$A22)</f>
        <v>8</v>
      </c>
      <c r="H22" s="36">
        <f>COUNTIF('Councils &amp; Synods'!J:J,$A22)</f>
        <v>6</v>
      </c>
      <c r="I22" s="4">
        <f>COUNTIF(Theologians!J:J,$A22)</f>
        <v>4</v>
      </c>
      <c r="J22" s="4">
        <f>COUNTIF('Controversies &amp; Movements'!J:J,$A22)</f>
        <v>2</v>
      </c>
      <c r="K22" s="4">
        <f>COUNTIF('Traditions &amp; Practices'!J:J,$A22)</f>
        <v>2</v>
      </c>
      <c r="L22" s="4">
        <f t="shared" si="0"/>
        <v>66</v>
      </c>
      <c r="M22" s="3"/>
      <c r="N22" s="3" t="s">
        <v>694</v>
      </c>
      <c r="O22" s="3">
        <v>112</v>
      </c>
      <c r="P22" s="3">
        <v>0</v>
      </c>
      <c r="Q22" s="3" t="s">
        <v>695</v>
      </c>
      <c r="R22" s="3"/>
      <c r="S22" s="3"/>
      <c r="T22" s="3"/>
      <c r="U22" s="3"/>
    </row>
    <row r="23" spans="1:21" ht="28.5">
      <c r="A23" s="36" t="s">
        <v>696</v>
      </c>
      <c r="B23" s="36">
        <f>COUNTIF('Biblical People'!J:J,$A23)</f>
        <v>0</v>
      </c>
      <c r="C23" s="36">
        <f>COUNTIF('Biblical Events'!J:J,$A23)</f>
        <v>0</v>
      </c>
      <c r="D23" s="36">
        <f>COUNTIF('Biblical Places'!J:J,$A23)</f>
        <v>0</v>
      </c>
      <c r="E23" s="36">
        <f>COUNTIF('Biblical Items'!J:J,$A23)</f>
        <v>0</v>
      </c>
      <c r="F23" s="36">
        <f>COUNTIF('Parables, Dreams &amp; Visions'!J:J,$A23)</f>
        <v>0</v>
      </c>
      <c r="G23" s="36">
        <f>COUNTIF('Early Church History'!J:J,$A23)</f>
        <v>0</v>
      </c>
      <c r="H23" s="36">
        <f>COUNTIF('Councils &amp; Synods'!J:J,$A23)</f>
        <v>0</v>
      </c>
      <c r="I23" s="4">
        <f>COUNTIF(Theologians!J:J,$A23)</f>
        <v>0</v>
      </c>
      <c r="J23" s="4">
        <f>COUNTIF('Controversies &amp; Movements'!J:J,$A23)</f>
        <v>0</v>
      </c>
      <c r="K23" s="4">
        <f>COUNTIF('Traditions &amp; Practices'!J:J,$A23)</f>
        <v>0</v>
      </c>
      <c r="L23" s="4">
        <f t="shared" si="0"/>
        <v>0</v>
      </c>
      <c r="M23" s="3"/>
      <c r="N23" s="3" t="s">
        <v>627</v>
      </c>
      <c r="O23" s="3">
        <v>62</v>
      </c>
      <c r="P23" s="3">
        <v>42</v>
      </c>
      <c r="Q23" s="3" t="s">
        <v>697</v>
      </c>
      <c r="R23" s="3"/>
      <c r="S23" s="3"/>
      <c r="T23" s="3"/>
      <c r="U23" s="3"/>
    </row>
    <row r="24" spans="1:21" ht="25.5">
      <c r="A24" s="35"/>
      <c r="B24" s="35"/>
      <c r="C24" s="35"/>
      <c r="D24" s="35"/>
      <c r="E24" s="35"/>
      <c r="F24" s="35"/>
      <c r="G24" s="35"/>
      <c r="H24" s="35"/>
      <c r="I24" s="35"/>
      <c r="J24" s="35"/>
      <c r="K24" s="35"/>
      <c r="L24" s="35"/>
      <c r="M24" s="6"/>
      <c r="N24" s="6" t="s">
        <v>629</v>
      </c>
      <c r="O24" s="6">
        <v>16</v>
      </c>
      <c r="P24" s="6">
        <v>9</v>
      </c>
      <c r="Q24" s="6" t="s">
        <v>698</v>
      </c>
      <c r="R24" s="6"/>
      <c r="S24" s="6"/>
      <c r="T24" s="3"/>
      <c r="U24" s="3"/>
    </row>
    <row r="25" spans="1:21">
      <c r="A25" s="35"/>
      <c r="B25" s="35"/>
      <c r="C25" s="35"/>
      <c r="D25" s="35"/>
      <c r="E25" s="35"/>
      <c r="F25" s="35"/>
      <c r="G25" s="35"/>
      <c r="H25" s="35"/>
      <c r="I25" s="35"/>
      <c r="J25" s="35"/>
      <c r="K25" s="35"/>
      <c r="L25" s="35"/>
      <c r="M25" s="6"/>
      <c r="N25" s="6" t="s">
        <v>631</v>
      </c>
      <c r="O25" s="6">
        <v>2</v>
      </c>
      <c r="P25" s="6">
        <v>23</v>
      </c>
      <c r="Q25" s="6" t="s">
        <v>699</v>
      </c>
      <c r="R25" s="6"/>
      <c r="S25" s="6"/>
      <c r="T25" s="3"/>
      <c r="U25" s="3"/>
    </row>
    <row r="26" spans="1:21">
      <c r="A26" s="38"/>
      <c r="B26" s="38"/>
      <c r="C26" s="38"/>
      <c r="D26" s="38"/>
      <c r="E26" s="38"/>
      <c r="F26" s="38"/>
      <c r="G26" s="38"/>
      <c r="H26" s="38"/>
      <c r="I26" s="38"/>
      <c r="J26" s="38"/>
      <c r="K26" s="38"/>
      <c r="L26" s="38"/>
      <c r="M26" s="38"/>
      <c r="N26" s="38" t="s">
        <v>633</v>
      </c>
      <c r="O26" s="38">
        <v>18</v>
      </c>
      <c r="P26" s="38">
        <v>36</v>
      </c>
      <c r="Q26" s="38" t="s">
        <v>700</v>
      </c>
      <c r="R26" s="38"/>
      <c r="S26" s="3"/>
      <c r="T26" s="3"/>
      <c r="U26" s="3"/>
    </row>
    <row r="27" spans="1:21">
      <c r="A27" s="35"/>
      <c r="B27" s="35"/>
      <c r="C27" s="35"/>
      <c r="D27" s="35"/>
      <c r="E27" s="35"/>
      <c r="F27" s="35"/>
      <c r="G27" s="35"/>
      <c r="H27" s="35"/>
      <c r="I27" s="35"/>
      <c r="J27" s="35"/>
      <c r="K27" s="35"/>
      <c r="L27" s="35"/>
      <c r="M27" s="35"/>
      <c r="N27" s="35" t="s">
        <v>635</v>
      </c>
      <c r="O27" s="35">
        <v>82</v>
      </c>
      <c r="P27" s="35">
        <v>35</v>
      </c>
      <c r="Q27" s="35" t="s">
        <v>701</v>
      </c>
      <c r="R27" s="35"/>
      <c r="S27" s="35"/>
      <c r="T27" s="6"/>
      <c r="U27" s="7"/>
    </row>
    <row r="28" spans="1:21">
      <c r="A28" s="39"/>
      <c r="B28" s="39"/>
      <c r="C28" s="39"/>
      <c r="D28" s="39"/>
      <c r="E28" s="39"/>
      <c r="F28" s="39"/>
      <c r="G28" s="39"/>
      <c r="H28" s="39"/>
      <c r="I28" s="39"/>
      <c r="J28" s="39"/>
      <c r="K28" s="39"/>
      <c r="L28" s="39"/>
      <c r="M28" s="39"/>
      <c r="N28" s="39"/>
      <c r="O28" s="39"/>
      <c r="P28" s="39"/>
      <c r="Q28" s="39"/>
      <c r="R28" s="39"/>
      <c r="S28" s="39"/>
      <c r="T28" s="7"/>
      <c r="U28" s="7"/>
    </row>
    <row r="29" spans="1:21">
      <c r="A29" s="40" t="s">
        <v>702</v>
      </c>
      <c r="B29" s="40"/>
      <c r="C29" s="40"/>
      <c r="D29" s="40"/>
      <c r="E29" s="40"/>
      <c r="F29" s="40"/>
      <c r="G29" s="40"/>
      <c r="H29" s="40"/>
      <c r="I29" s="40"/>
      <c r="J29" s="40"/>
      <c r="K29" s="40"/>
      <c r="L29" s="40"/>
      <c r="M29" s="40"/>
      <c r="N29" s="40"/>
      <c r="O29" s="40"/>
      <c r="P29" s="40"/>
      <c r="Q29" s="40"/>
      <c r="R29" s="40"/>
      <c r="S29" s="40"/>
      <c r="T29" s="21"/>
      <c r="U29" s="21"/>
    </row>
    <row r="30" spans="1:21">
      <c r="A30" s="38" t="s">
        <v>703</v>
      </c>
      <c r="B30" s="38"/>
      <c r="C30" s="38"/>
      <c r="D30" s="38"/>
      <c r="E30" s="38"/>
      <c r="F30" s="38"/>
      <c r="G30" s="38"/>
      <c r="H30" s="38"/>
      <c r="I30" s="38"/>
      <c r="J30" s="38"/>
      <c r="K30" s="38"/>
      <c r="L30" s="38"/>
      <c r="M30" s="38"/>
      <c r="N30" s="38"/>
      <c r="O30" s="38"/>
      <c r="P30" s="38"/>
      <c r="Q30" s="38"/>
      <c r="R30" s="38"/>
      <c r="S30" s="38"/>
      <c r="T30" s="3"/>
      <c r="U30" s="3"/>
    </row>
    <row r="31" spans="1:21">
      <c r="A31" s="38" t="s">
        <v>704</v>
      </c>
      <c r="B31" s="38"/>
      <c r="C31" s="38"/>
      <c r="D31" s="38"/>
      <c r="E31" s="38"/>
      <c r="F31" s="38"/>
      <c r="G31" s="38"/>
      <c r="H31" s="38"/>
      <c r="I31" s="38"/>
      <c r="J31" s="38"/>
      <c r="K31" s="38"/>
      <c r="L31" s="38"/>
      <c r="M31" s="38"/>
      <c r="N31" s="38"/>
      <c r="O31" s="38"/>
      <c r="P31" s="38"/>
      <c r="Q31" s="38"/>
      <c r="R31" s="38"/>
      <c r="S31" s="38"/>
      <c r="T31" s="3"/>
      <c r="U31" s="3"/>
    </row>
    <row r="32" spans="1:21">
      <c r="A32" s="38" t="s">
        <v>705</v>
      </c>
      <c r="B32" s="38"/>
      <c r="C32" s="38"/>
      <c r="D32" s="38"/>
      <c r="E32" s="38"/>
      <c r="F32" s="38"/>
      <c r="G32" s="38"/>
      <c r="H32" s="38"/>
      <c r="I32" s="38"/>
      <c r="J32" s="38"/>
      <c r="K32" s="38"/>
      <c r="L32" s="38"/>
      <c r="M32" s="38"/>
      <c r="N32" s="38"/>
      <c r="O32" s="38"/>
      <c r="P32" s="38"/>
      <c r="Q32" s="38"/>
      <c r="R32" s="38"/>
      <c r="S32" s="38"/>
      <c r="T32" s="3"/>
      <c r="U32" s="3"/>
    </row>
    <row r="33" spans="1:21">
      <c r="A33" s="38" t="s">
        <v>706</v>
      </c>
      <c r="B33" s="38"/>
      <c r="C33" s="38"/>
      <c r="D33" s="38"/>
      <c r="E33" s="38"/>
      <c r="F33" s="38"/>
      <c r="G33" s="38"/>
      <c r="H33" s="38"/>
      <c r="I33" s="38"/>
      <c r="J33" s="38"/>
      <c r="K33" s="38"/>
      <c r="L33" s="38"/>
      <c r="M33" s="38"/>
      <c r="N33" s="38"/>
      <c r="O33" s="38"/>
      <c r="P33" s="38"/>
      <c r="Q33" s="38"/>
      <c r="R33" s="38"/>
      <c r="S33" s="38"/>
      <c r="T33" s="38"/>
      <c r="U33" s="3"/>
    </row>
    <row r="34" spans="1:21">
      <c r="A34" s="38" t="s">
        <v>707</v>
      </c>
      <c r="B34" s="38"/>
      <c r="C34" s="38"/>
      <c r="D34" s="38"/>
      <c r="E34" s="38"/>
      <c r="F34" s="38"/>
      <c r="G34" s="38"/>
      <c r="H34" s="38"/>
      <c r="I34" s="38"/>
      <c r="J34" s="38"/>
      <c r="K34" s="38"/>
      <c r="L34" s="38"/>
      <c r="M34" s="38"/>
      <c r="N34" s="38"/>
      <c r="O34" s="38"/>
      <c r="P34" s="38"/>
      <c r="Q34" s="38"/>
      <c r="R34" s="38"/>
      <c r="S34" s="38"/>
      <c r="T34" s="38"/>
      <c r="U34" s="38"/>
    </row>
    <row r="35" spans="1:21">
      <c r="A35" s="38"/>
      <c r="B35" s="38"/>
      <c r="C35" s="38"/>
      <c r="D35" s="38"/>
      <c r="E35" s="38"/>
      <c r="F35" s="38"/>
      <c r="G35" s="38"/>
      <c r="H35" s="38"/>
      <c r="I35" s="38"/>
      <c r="J35" s="38"/>
      <c r="K35" s="38"/>
      <c r="L35" s="38"/>
      <c r="M35" s="38"/>
      <c r="N35" s="38"/>
      <c r="O35" s="38"/>
      <c r="P35" s="38"/>
      <c r="Q35" s="38"/>
      <c r="R35" s="38"/>
      <c r="S35" s="38"/>
      <c r="T35" s="38"/>
      <c r="U35" s="38"/>
    </row>
    <row r="36" spans="1:21">
      <c r="A36" s="41" t="s">
        <v>708</v>
      </c>
      <c r="B36" s="41"/>
      <c r="C36" s="41"/>
      <c r="D36" s="41"/>
      <c r="E36" s="41"/>
      <c r="F36" s="41"/>
      <c r="G36" s="41"/>
      <c r="H36" s="41"/>
      <c r="I36" s="41"/>
      <c r="J36" s="41"/>
      <c r="K36" s="41"/>
      <c r="L36" s="38"/>
      <c r="M36" s="38"/>
      <c r="N36" s="38"/>
      <c r="O36" s="38"/>
      <c r="P36" s="38"/>
      <c r="Q36" s="38"/>
      <c r="R36" s="38"/>
      <c r="S36" s="38"/>
      <c r="T36" s="38"/>
      <c r="U36" s="38"/>
    </row>
    <row r="38" spans="1:21">
      <c r="A38" s="23" t="s">
        <v>709</v>
      </c>
      <c r="B38" s="23" t="s">
        <v>710</v>
      </c>
      <c r="C38" s="23" t="s">
        <v>711</v>
      </c>
      <c r="E38" s="23" t="s">
        <v>712</v>
      </c>
      <c r="F38" s="23" t="s">
        <v>713</v>
      </c>
      <c r="G38" s="23" t="s">
        <v>714</v>
      </c>
      <c r="H38" s="23" t="s">
        <v>715</v>
      </c>
      <c r="I38" s="23" t="s">
        <v>716</v>
      </c>
      <c r="J38" s="23" t="s">
        <v>717</v>
      </c>
      <c r="K38" s="23" t="s">
        <v>709</v>
      </c>
    </row>
    <row r="39" spans="1:21">
      <c r="A39" t="s">
        <v>32</v>
      </c>
      <c r="B39">
        <v>18</v>
      </c>
      <c r="C39" s="27">
        <v>3.5999999999999997E-2</v>
      </c>
      <c r="E39" t="s">
        <v>25</v>
      </c>
      <c r="F39" s="25">
        <v>10</v>
      </c>
      <c r="G39" s="25">
        <v>9.6</v>
      </c>
      <c r="H39" s="25">
        <v>8.8000000000000007</v>
      </c>
      <c r="I39" s="25">
        <v>8.5</v>
      </c>
      <c r="J39" s="25">
        <v>94.9</v>
      </c>
      <c r="K39" t="s">
        <v>32</v>
      </c>
    </row>
    <row r="40" spans="1:21">
      <c r="A40" t="s">
        <v>47</v>
      </c>
      <c r="B40">
        <v>39</v>
      </c>
      <c r="C40" s="27">
        <v>7.8E-2</v>
      </c>
      <c r="E40" t="s">
        <v>718</v>
      </c>
      <c r="F40" s="25">
        <v>10</v>
      </c>
      <c r="G40" s="25">
        <v>9.9</v>
      </c>
      <c r="H40" s="25">
        <v>8.4</v>
      </c>
      <c r="I40" s="25">
        <v>7.5</v>
      </c>
      <c r="J40" s="25">
        <v>94</v>
      </c>
      <c r="K40" t="s">
        <v>32</v>
      </c>
    </row>
    <row r="41" spans="1:21">
      <c r="A41" t="s">
        <v>74</v>
      </c>
      <c r="B41">
        <v>101</v>
      </c>
      <c r="C41" s="27">
        <v>0.20200000000000001</v>
      </c>
      <c r="E41" t="s">
        <v>719</v>
      </c>
      <c r="F41" s="25">
        <v>9.5</v>
      </c>
      <c r="G41" s="25">
        <v>9.8000000000000007</v>
      </c>
      <c r="H41" s="25">
        <v>6.2</v>
      </c>
      <c r="I41" s="25">
        <v>8.4</v>
      </c>
      <c r="J41" s="25">
        <v>88.2</v>
      </c>
      <c r="K41" t="s">
        <v>47</v>
      </c>
    </row>
    <row r="42" spans="1:21">
      <c r="A42" t="s">
        <v>83</v>
      </c>
      <c r="B42">
        <v>150</v>
      </c>
      <c r="C42" s="27">
        <v>0.3</v>
      </c>
      <c r="E42" t="s">
        <v>720</v>
      </c>
      <c r="F42" s="25">
        <v>8.6999999999999993</v>
      </c>
      <c r="G42" s="25">
        <v>8.8000000000000007</v>
      </c>
      <c r="H42" s="25">
        <v>6.5</v>
      </c>
      <c r="I42" s="25">
        <v>8</v>
      </c>
      <c r="J42" s="25">
        <v>82.2</v>
      </c>
      <c r="K42" t="s">
        <v>74</v>
      </c>
    </row>
    <row r="43" spans="1:21">
      <c r="A43" t="s">
        <v>169</v>
      </c>
      <c r="B43">
        <v>192</v>
      </c>
      <c r="C43" s="27">
        <v>0.38400000000000001</v>
      </c>
      <c r="E43" t="s">
        <v>721</v>
      </c>
      <c r="F43" s="25">
        <v>9.6</v>
      </c>
      <c r="G43" s="25">
        <v>8</v>
      </c>
      <c r="H43" s="25">
        <v>5.8</v>
      </c>
      <c r="I43" s="25">
        <v>5.8</v>
      </c>
      <c r="J43" s="25">
        <v>79.8</v>
      </c>
      <c r="K43" t="s">
        <v>74</v>
      </c>
    </row>
    <row r="44" spans="1:21">
      <c r="E44" t="s">
        <v>722</v>
      </c>
      <c r="F44" s="25">
        <v>5.7</v>
      </c>
      <c r="G44" s="25">
        <v>8.5</v>
      </c>
      <c r="H44" s="25">
        <v>4.4000000000000004</v>
      </c>
      <c r="I44" s="25">
        <v>5</v>
      </c>
      <c r="J44" s="25">
        <v>62.1</v>
      </c>
      <c r="K44" t="s">
        <v>169</v>
      </c>
    </row>
    <row r="46" spans="1:21">
      <c r="A46" s="38" t="s">
        <v>723</v>
      </c>
      <c r="B46" s="38"/>
      <c r="C46" s="38"/>
      <c r="D46" s="38"/>
      <c r="E46" s="38"/>
      <c r="F46" s="38"/>
      <c r="G46" s="38"/>
      <c r="H46" s="38"/>
      <c r="I46" s="38"/>
      <c r="J46" s="38"/>
      <c r="K46" s="38"/>
    </row>
    <row r="47" spans="1:21">
      <c r="A47" s="38" t="s">
        <v>724</v>
      </c>
      <c r="B47" s="38"/>
      <c r="C47" s="38"/>
      <c r="D47" s="38"/>
      <c r="E47" s="38"/>
      <c r="F47" s="38"/>
      <c r="G47" s="38"/>
      <c r="H47" s="38"/>
      <c r="I47" s="38"/>
      <c r="J47" s="38"/>
      <c r="K47" s="38"/>
    </row>
    <row r="48" spans="1:21">
      <c r="A48" s="38" t="s">
        <v>725</v>
      </c>
      <c r="B48" s="38"/>
      <c r="C48" s="38"/>
      <c r="D48" s="38"/>
      <c r="E48" s="38"/>
      <c r="F48" s="38"/>
      <c r="G48" s="38"/>
      <c r="H48" s="38"/>
      <c r="I48" s="38"/>
      <c r="J48" s="38"/>
      <c r="K48" s="38"/>
    </row>
    <row r="50" spans="1:21">
      <c r="A50" s="42" t="s">
        <v>726</v>
      </c>
      <c r="B50" s="42"/>
      <c r="C50" s="42"/>
      <c r="D50" s="42"/>
      <c r="E50" s="42"/>
      <c r="F50" s="42"/>
      <c r="G50" s="42"/>
      <c r="H50" s="42"/>
      <c r="I50" s="42"/>
      <c r="J50" s="42"/>
      <c r="K50" s="42"/>
      <c r="L50" s="42"/>
      <c r="M50" s="42"/>
      <c r="N50" s="42"/>
      <c r="O50" s="42"/>
      <c r="P50" s="42"/>
      <c r="Q50" s="42"/>
      <c r="R50" s="43"/>
      <c r="S50" s="43"/>
      <c r="T50" s="43"/>
      <c r="U50" s="43"/>
    </row>
  </sheetData>
  <mergeCells count="24">
    <mergeCell ref="A46:K46"/>
    <mergeCell ref="A47:K47"/>
    <mergeCell ref="A48:K48"/>
    <mergeCell ref="A50:U50"/>
    <mergeCell ref="A32:S32"/>
    <mergeCell ref="A33:T33"/>
    <mergeCell ref="A34:U34"/>
    <mergeCell ref="A35:U35"/>
    <mergeCell ref="A36:U36"/>
    <mergeCell ref="A27:S27"/>
    <mergeCell ref="A28:S28"/>
    <mergeCell ref="A29:S29"/>
    <mergeCell ref="A30:S30"/>
    <mergeCell ref="A31:S31"/>
    <mergeCell ref="A23:H23"/>
    <mergeCell ref="A18:H18"/>
    <mergeCell ref="A24:L24"/>
    <mergeCell ref="A25:L25"/>
    <mergeCell ref="A26:R26"/>
    <mergeCell ref="A1:H1"/>
    <mergeCell ref="A19:H19"/>
    <mergeCell ref="A20:H20"/>
    <mergeCell ref="A21:H21"/>
    <mergeCell ref="A22:H2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04"/>
  <sheetViews>
    <sheetView workbookViewId="0"/>
  </sheetViews>
  <sheetFormatPr defaultRowHeight="14.25"/>
  <cols>
    <col min="1" max="1" width="12" customWidth="1"/>
    <col min="2" max="2" width="42" customWidth="1"/>
    <col min="3" max="3" width="18" customWidth="1"/>
    <col min="4" max="4" width="36" customWidth="1"/>
    <col min="5" max="5" width="28" customWidth="1"/>
    <col min="6" max="6" width="64" customWidth="1"/>
    <col min="7" max="7" width="13" customWidth="1"/>
    <col min="8" max="8" width="22" customWidth="1"/>
    <col min="9" max="9" width="16" customWidth="1"/>
    <col min="10" max="10" width="18" customWidth="1"/>
    <col min="11" max="11" width="13" customWidth="1"/>
    <col min="12" max="12" width="50" customWidth="1"/>
    <col min="13" max="13" width="54" customWidth="1"/>
    <col min="14" max="14" width="17" customWidth="1"/>
    <col min="15" max="15" width="60" customWidth="1"/>
    <col min="16" max="16" width="82" customWidth="1"/>
    <col min="17" max="20" width="18" customWidth="1"/>
    <col min="21" max="21" width="20" customWidth="1"/>
    <col min="22" max="22" width="21" customWidth="1"/>
    <col min="23" max="23" width="72" customWidth="1"/>
    <col min="24" max="24" width="18" customWidth="1"/>
  </cols>
  <sheetData>
    <row r="1" spans="1:24" ht="24" customHeight="1">
      <c r="A1" s="17" t="s">
        <v>0</v>
      </c>
      <c r="B1" s="17" t="s">
        <v>1</v>
      </c>
      <c r="C1" s="17" t="s">
        <v>2</v>
      </c>
      <c r="D1" s="17" t="s">
        <v>3</v>
      </c>
      <c r="E1" s="17" t="s">
        <v>4</v>
      </c>
      <c r="F1" s="17" t="s">
        <v>5</v>
      </c>
      <c r="G1" s="17" t="s">
        <v>6</v>
      </c>
      <c r="H1" s="17" t="s">
        <v>7</v>
      </c>
      <c r="I1" s="17" t="s">
        <v>8</v>
      </c>
      <c r="J1" s="17" t="s">
        <v>9</v>
      </c>
      <c r="K1" s="17" t="s">
        <v>10</v>
      </c>
      <c r="L1" s="17" t="s">
        <v>11</v>
      </c>
      <c r="M1" s="17" t="s">
        <v>12</v>
      </c>
      <c r="N1" s="17" t="s">
        <v>13</v>
      </c>
      <c r="O1" s="17" t="s">
        <v>14</v>
      </c>
      <c r="P1" s="18" t="s">
        <v>15</v>
      </c>
      <c r="Q1" s="29" t="s">
        <v>16</v>
      </c>
      <c r="R1" s="29" t="s">
        <v>17</v>
      </c>
      <c r="S1" s="29" t="s">
        <v>18</v>
      </c>
      <c r="T1" s="29" t="s">
        <v>19</v>
      </c>
      <c r="U1" s="29" t="s">
        <v>20</v>
      </c>
      <c r="V1" s="29" t="s">
        <v>21</v>
      </c>
      <c r="W1" s="29" t="s">
        <v>22</v>
      </c>
      <c r="X1" s="29" t="s">
        <v>23</v>
      </c>
    </row>
    <row r="2" spans="1:24" ht="25.5">
      <c r="A2" s="12" t="s">
        <v>727</v>
      </c>
      <c r="B2" s="12" t="s">
        <v>728</v>
      </c>
      <c r="C2" s="12" t="s">
        <v>26</v>
      </c>
      <c r="D2" s="12" t="s">
        <v>729</v>
      </c>
      <c r="E2" s="12" t="s">
        <v>730</v>
      </c>
      <c r="F2" s="12" t="s">
        <v>731</v>
      </c>
      <c r="G2" s="12">
        <v>5</v>
      </c>
      <c r="H2" s="12" t="s">
        <v>30</v>
      </c>
      <c r="I2" s="12" t="s">
        <v>31</v>
      </c>
      <c r="J2" s="12" t="s">
        <v>47</v>
      </c>
      <c r="K2" s="12" t="s">
        <v>33</v>
      </c>
      <c r="L2" s="12" t="s">
        <v>732</v>
      </c>
      <c r="M2" s="12" t="s">
        <v>733</v>
      </c>
      <c r="N2" s="12" t="s">
        <v>36</v>
      </c>
      <c r="O2" s="12"/>
      <c r="P2" s="12"/>
      <c r="Q2" s="30">
        <v>10</v>
      </c>
      <c r="R2" s="30">
        <v>9.1</v>
      </c>
      <c r="S2" s="30">
        <v>7.7</v>
      </c>
      <c r="T2" s="30">
        <v>7.5</v>
      </c>
      <c r="U2" s="30">
        <f t="shared" ref="U2:U33" si="0">ROUND(Q2*4+R2*3+S2*2+T2,1)</f>
        <v>90.2</v>
      </c>
      <c r="V2" s="12" t="str">
        <f>IF(U2&gt;='Rarity Calibration'!$E$4,"Legendary",IF(U2&gt;='Rarity Calibration'!$E$5,"Extraordinary",IF(U2&gt;='Rarity Calibration'!$E$6,"Rare",IF(U2&gt;='Rarity Calibration'!$E$7,"Uncommon","Common"))))</f>
        <v>Legendary</v>
      </c>
      <c r="W2" s="12" t="s">
        <v>734</v>
      </c>
      <c r="X2" s="12"/>
    </row>
    <row r="3" spans="1:24" ht="25.5">
      <c r="A3" s="12" t="s">
        <v>735</v>
      </c>
      <c r="B3" s="12" t="s">
        <v>736</v>
      </c>
      <c r="C3" s="12" t="s">
        <v>26</v>
      </c>
      <c r="D3" s="12" t="s">
        <v>729</v>
      </c>
      <c r="E3" s="12" t="s">
        <v>730</v>
      </c>
      <c r="F3" s="12" t="s">
        <v>737</v>
      </c>
      <c r="G3" s="12">
        <v>5</v>
      </c>
      <c r="H3" s="12" t="s">
        <v>30</v>
      </c>
      <c r="I3" s="12" t="s">
        <v>31</v>
      </c>
      <c r="J3" s="12" t="s">
        <v>47</v>
      </c>
      <c r="K3" s="12" t="s">
        <v>33</v>
      </c>
      <c r="L3" s="12" t="s">
        <v>738</v>
      </c>
      <c r="M3" s="12" t="s">
        <v>739</v>
      </c>
      <c r="N3" s="12" t="s">
        <v>36</v>
      </c>
      <c r="O3" s="12"/>
      <c r="P3" s="12"/>
      <c r="Q3" s="30">
        <v>9.4</v>
      </c>
      <c r="R3" s="30">
        <v>9.1</v>
      </c>
      <c r="S3" s="30">
        <v>7</v>
      </c>
      <c r="T3" s="30">
        <v>7.5</v>
      </c>
      <c r="U3" s="30">
        <f t="shared" si="0"/>
        <v>86.4</v>
      </c>
      <c r="V3" s="12" t="str">
        <f>IF(U3&gt;='Rarity Calibration'!$E$4,"Legendary",IF(U3&gt;='Rarity Calibration'!$E$5,"Extraordinary",IF(U3&gt;='Rarity Calibration'!$E$6,"Rare",IF(U3&gt;='Rarity Calibration'!$E$7,"Uncommon","Common"))))</f>
        <v>Extraordinary</v>
      </c>
      <c r="W3" s="12" t="s">
        <v>740</v>
      </c>
      <c r="X3" s="12"/>
    </row>
    <row r="4" spans="1:24" ht="25.5">
      <c r="A4" s="12" t="s">
        <v>741</v>
      </c>
      <c r="B4" s="12" t="s">
        <v>742</v>
      </c>
      <c r="C4" s="12" t="s">
        <v>26</v>
      </c>
      <c r="D4" s="12" t="s">
        <v>729</v>
      </c>
      <c r="E4" s="12" t="s">
        <v>730</v>
      </c>
      <c r="F4" s="12" t="s">
        <v>743</v>
      </c>
      <c r="G4" s="12">
        <v>5</v>
      </c>
      <c r="H4" s="12" t="s">
        <v>30</v>
      </c>
      <c r="I4" s="12" t="s">
        <v>31</v>
      </c>
      <c r="J4" s="12" t="s">
        <v>83</v>
      </c>
      <c r="K4" s="12" t="s">
        <v>33</v>
      </c>
      <c r="L4" s="12" t="s">
        <v>744</v>
      </c>
      <c r="M4" s="12" t="s">
        <v>745</v>
      </c>
      <c r="N4" s="12" t="s">
        <v>36</v>
      </c>
      <c r="O4" s="12"/>
      <c r="P4" s="12"/>
      <c r="Q4" s="30">
        <v>9.1999999999999993</v>
      </c>
      <c r="R4" s="30">
        <v>9.1</v>
      </c>
      <c r="S4" s="30">
        <v>7.8</v>
      </c>
      <c r="T4" s="30">
        <v>7.5</v>
      </c>
      <c r="U4" s="30">
        <f t="shared" si="0"/>
        <v>87.2</v>
      </c>
      <c r="V4" s="12" t="str">
        <f>IF(U4&gt;='Rarity Calibration'!$E$4,"Legendary",IF(U4&gt;='Rarity Calibration'!$E$5,"Extraordinary",IF(U4&gt;='Rarity Calibration'!$E$6,"Rare",IF(U4&gt;='Rarity Calibration'!$E$7,"Uncommon","Common"))))</f>
        <v>Extraordinary</v>
      </c>
      <c r="W4" s="12" t="s">
        <v>746</v>
      </c>
      <c r="X4" s="12"/>
    </row>
    <row r="5" spans="1:24" ht="38.25">
      <c r="A5" s="12" t="s">
        <v>747</v>
      </c>
      <c r="B5" s="12" t="s">
        <v>748</v>
      </c>
      <c r="C5" s="12" t="s">
        <v>26</v>
      </c>
      <c r="D5" s="12" t="s">
        <v>729</v>
      </c>
      <c r="E5" s="12" t="s">
        <v>730</v>
      </c>
      <c r="F5" s="12" t="s">
        <v>749</v>
      </c>
      <c r="G5" s="12">
        <v>4</v>
      </c>
      <c r="H5" s="12" t="s">
        <v>168</v>
      </c>
      <c r="I5" s="12" t="s">
        <v>31</v>
      </c>
      <c r="J5" s="12" t="s">
        <v>74</v>
      </c>
      <c r="K5" s="12" t="s">
        <v>33</v>
      </c>
      <c r="L5" s="12" t="s">
        <v>750</v>
      </c>
      <c r="M5" s="12" t="s">
        <v>751</v>
      </c>
      <c r="N5" s="12" t="s">
        <v>36</v>
      </c>
      <c r="O5" s="12"/>
      <c r="P5" s="12"/>
      <c r="Q5" s="30">
        <v>6.5</v>
      </c>
      <c r="R5" s="30">
        <v>9.1</v>
      </c>
      <c r="S5" s="30">
        <v>7</v>
      </c>
      <c r="T5" s="30">
        <v>7.5</v>
      </c>
      <c r="U5" s="30">
        <f t="shared" si="0"/>
        <v>74.8</v>
      </c>
      <c r="V5" s="12" t="str">
        <f>IF(U5&gt;='Rarity Calibration'!$E$4,"Legendary",IF(U5&gt;='Rarity Calibration'!$E$5,"Extraordinary",IF(U5&gt;='Rarity Calibration'!$E$6,"Rare",IF(U5&gt;='Rarity Calibration'!$E$7,"Uncommon","Common"))))</f>
        <v>Uncommon</v>
      </c>
      <c r="W5" s="12" t="s">
        <v>752</v>
      </c>
      <c r="X5" s="12"/>
    </row>
    <row r="6" spans="1:24" ht="38.25">
      <c r="A6" s="12" t="s">
        <v>753</v>
      </c>
      <c r="B6" s="12" t="s">
        <v>754</v>
      </c>
      <c r="C6" s="12" t="s">
        <v>26</v>
      </c>
      <c r="D6" s="12" t="s">
        <v>729</v>
      </c>
      <c r="E6" s="12" t="s">
        <v>730</v>
      </c>
      <c r="F6" s="12" t="s">
        <v>755</v>
      </c>
      <c r="G6" s="12">
        <v>5</v>
      </c>
      <c r="H6" s="12" t="s">
        <v>30</v>
      </c>
      <c r="I6" s="12" t="s">
        <v>31</v>
      </c>
      <c r="J6" s="12" t="s">
        <v>47</v>
      </c>
      <c r="K6" s="12" t="s">
        <v>33</v>
      </c>
      <c r="L6" s="12" t="s">
        <v>756</v>
      </c>
      <c r="M6" s="12" t="s">
        <v>757</v>
      </c>
      <c r="N6" s="12" t="s">
        <v>36</v>
      </c>
      <c r="O6" s="12"/>
      <c r="P6" s="12" t="s">
        <v>758</v>
      </c>
      <c r="Q6" s="30">
        <v>7.6</v>
      </c>
      <c r="R6" s="30">
        <v>9.1</v>
      </c>
      <c r="S6" s="30">
        <v>7</v>
      </c>
      <c r="T6" s="30">
        <v>7.5</v>
      </c>
      <c r="U6" s="30">
        <f t="shared" si="0"/>
        <v>79.2</v>
      </c>
      <c r="V6" s="12" t="str">
        <f>IF(U6&gt;='Rarity Calibration'!$E$4,"Legendary",IF(U6&gt;='Rarity Calibration'!$E$5,"Extraordinary",IF(U6&gt;='Rarity Calibration'!$E$6,"Rare",IF(U6&gt;='Rarity Calibration'!$E$7,"Uncommon","Common"))))</f>
        <v>Rare</v>
      </c>
      <c r="W6" s="12" t="s">
        <v>759</v>
      </c>
      <c r="X6" s="12"/>
    </row>
    <row r="7" spans="1:24" ht="38.25">
      <c r="A7" s="12" t="s">
        <v>760</v>
      </c>
      <c r="B7" s="12" t="s">
        <v>761</v>
      </c>
      <c r="C7" s="12" t="s">
        <v>26</v>
      </c>
      <c r="D7" s="12" t="s">
        <v>729</v>
      </c>
      <c r="E7" s="12" t="s">
        <v>730</v>
      </c>
      <c r="F7" s="12" t="s">
        <v>762</v>
      </c>
      <c r="G7" s="12">
        <v>5</v>
      </c>
      <c r="H7" s="12" t="s">
        <v>30</v>
      </c>
      <c r="I7" s="12" t="s">
        <v>31</v>
      </c>
      <c r="J7" s="12" t="s">
        <v>47</v>
      </c>
      <c r="K7" s="12" t="s">
        <v>33</v>
      </c>
      <c r="L7" s="12" t="s">
        <v>763</v>
      </c>
      <c r="M7" s="12" t="s">
        <v>764</v>
      </c>
      <c r="N7" s="12" t="s">
        <v>36</v>
      </c>
      <c r="O7" s="12"/>
      <c r="P7" s="12"/>
      <c r="Q7" s="30">
        <v>7.6</v>
      </c>
      <c r="R7" s="30">
        <v>9.1</v>
      </c>
      <c r="S7" s="30">
        <v>7.7</v>
      </c>
      <c r="T7" s="30">
        <v>7.5</v>
      </c>
      <c r="U7" s="30">
        <f t="shared" si="0"/>
        <v>80.599999999999994</v>
      </c>
      <c r="V7" s="12" t="str">
        <f>IF(U7&gt;='Rarity Calibration'!$E$4,"Legendary",IF(U7&gt;='Rarity Calibration'!$E$5,"Extraordinary",IF(U7&gt;='Rarity Calibration'!$E$6,"Rare",IF(U7&gt;='Rarity Calibration'!$E$7,"Uncommon","Common"))))</f>
        <v>Rare</v>
      </c>
      <c r="W7" s="12" t="s">
        <v>765</v>
      </c>
      <c r="X7" s="12"/>
    </row>
    <row r="8" spans="1:24" ht="38.25">
      <c r="A8" s="12" t="s">
        <v>766</v>
      </c>
      <c r="B8" s="12" t="s">
        <v>767</v>
      </c>
      <c r="C8" s="12" t="s">
        <v>26</v>
      </c>
      <c r="D8" s="12" t="s">
        <v>729</v>
      </c>
      <c r="E8" s="12" t="s">
        <v>730</v>
      </c>
      <c r="F8" s="12" t="s">
        <v>768</v>
      </c>
      <c r="G8" s="12">
        <v>5</v>
      </c>
      <c r="H8" s="12" t="s">
        <v>30</v>
      </c>
      <c r="I8" s="12" t="s">
        <v>31</v>
      </c>
      <c r="J8" s="12" t="s">
        <v>47</v>
      </c>
      <c r="K8" s="12" t="s">
        <v>33</v>
      </c>
      <c r="L8" s="12" t="s">
        <v>769</v>
      </c>
      <c r="M8" s="12" t="s">
        <v>770</v>
      </c>
      <c r="N8" s="12" t="s">
        <v>36</v>
      </c>
      <c r="O8" s="12"/>
      <c r="P8" s="12"/>
      <c r="Q8" s="30">
        <v>7.6</v>
      </c>
      <c r="R8" s="30">
        <v>9.1</v>
      </c>
      <c r="S8" s="30">
        <v>7.6</v>
      </c>
      <c r="T8" s="30">
        <v>7.5</v>
      </c>
      <c r="U8" s="30">
        <f t="shared" si="0"/>
        <v>80.400000000000006</v>
      </c>
      <c r="V8" s="12" t="str">
        <f>IF(U8&gt;='Rarity Calibration'!$E$4,"Legendary",IF(U8&gt;='Rarity Calibration'!$E$5,"Extraordinary",IF(U8&gt;='Rarity Calibration'!$E$6,"Rare",IF(U8&gt;='Rarity Calibration'!$E$7,"Uncommon","Common"))))</f>
        <v>Rare</v>
      </c>
      <c r="W8" s="12" t="s">
        <v>771</v>
      </c>
      <c r="X8" s="12"/>
    </row>
    <row r="9" spans="1:24" ht="38.25">
      <c r="A9" s="12" t="s">
        <v>772</v>
      </c>
      <c r="B9" s="12" t="s">
        <v>773</v>
      </c>
      <c r="C9" s="12" t="s">
        <v>26</v>
      </c>
      <c r="D9" s="12" t="s">
        <v>729</v>
      </c>
      <c r="E9" s="12" t="s">
        <v>730</v>
      </c>
      <c r="F9" s="12" t="s">
        <v>774</v>
      </c>
      <c r="G9" s="12">
        <v>4</v>
      </c>
      <c r="H9" s="12" t="s">
        <v>168</v>
      </c>
      <c r="I9" s="12" t="s">
        <v>31</v>
      </c>
      <c r="J9" s="12" t="s">
        <v>74</v>
      </c>
      <c r="K9" s="12" t="s">
        <v>75</v>
      </c>
      <c r="L9" s="12" t="s">
        <v>775</v>
      </c>
      <c r="M9" s="12" t="s">
        <v>776</v>
      </c>
      <c r="N9" s="12" t="s">
        <v>36</v>
      </c>
      <c r="O9" s="12"/>
      <c r="P9" s="12"/>
      <c r="Q9" s="30">
        <v>6.5</v>
      </c>
      <c r="R9" s="30">
        <v>9.1</v>
      </c>
      <c r="S9" s="30">
        <v>7</v>
      </c>
      <c r="T9" s="30">
        <v>7.5</v>
      </c>
      <c r="U9" s="30">
        <f t="shared" si="0"/>
        <v>74.8</v>
      </c>
      <c r="V9" s="12" t="str">
        <f>IF(U9&gt;='Rarity Calibration'!$E$4,"Legendary",IF(U9&gt;='Rarity Calibration'!$E$5,"Extraordinary",IF(U9&gt;='Rarity Calibration'!$E$6,"Rare",IF(U9&gt;='Rarity Calibration'!$E$7,"Uncommon","Common"))))</f>
        <v>Uncommon</v>
      </c>
      <c r="W9" s="12" t="s">
        <v>752</v>
      </c>
      <c r="X9" s="12"/>
    </row>
    <row r="10" spans="1:24" ht="38.25">
      <c r="A10" s="12" t="s">
        <v>777</v>
      </c>
      <c r="B10" s="12" t="s">
        <v>778</v>
      </c>
      <c r="C10" s="12" t="s">
        <v>26</v>
      </c>
      <c r="D10" s="12" t="s">
        <v>729</v>
      </c>
      <c r="E10" s="12" t="s">
        <v>730</v>
      </c>
      <c r="F10" s="12" t="s">
        <v>779</v>
      </c>
      <c r="G10" s="12">
        <v>5</v>
      </c>
      <c r="H10" s="12" t="s">
        <v>30</v>
      </c>
      <c r="I10" s="12" t="s">
        <v>31</v>
      </c>
      <c r="J10" s="12" t="s">
        <v>47</v>
      </c>
      <c r="K10" s="12" t="s">
        <v>33</v>
      </c>
      <c r="L10" s="12" t="s">
        <v>780</v>
      </c>
      <c r="M10" s="12" t="s">
        <v>781</v>
      </c>
      <c r="N10" s="12" t="s">
        <v>36</v>
      </c>
      <c r="O10" s="12"/>
      <c r="P10" s="12"/>
      <c r="Q10" s="30">
        <v>7.6</v>
      </c>
      <c r="R10" s="30">
        <v>9.1</v>
      </c>
      <c r="S10" s="30">
        <v>7</v>
      </c>
      <c r="T10" s="30">
        <v>7.5</v>
      </c>
      <c r="U10" s="30">
        <f t="shared" si="0"/>
        <v>79.2</v>
      </c>
      <c r="V10" s="12" t="str">
        <f>IF(U10&gt;='Rarity Calibration'!$E$4,"Legendary",IF(U10&gt;='Rarity Calibration'!$E$5,"Extraordinary",IF(U10&gt;='Rarity Calibration'!$E$6,"Rare",IF(U10&gt;='Rarity Calibration'!$E$7,"Uncommon","Common"))))</f>
        <v>Rare</v>
      </c>
      <c r="W10" s="12" t="s">
        <v>759</v>
      </c>
      <c r="X10" s="12"/>
    </row>
    <row r="11" spans="1:24" ht="38.25">
      <c r="A11" s="12" t="s">
        <v>782</v>
      </c>
      <c r="B11" s="12" t="s">
        <v>783</v>
      </c>
      <c r="C11" s="12" t="s">
        <v>26</v>
      </c>
      <c r="D11" s="12" t="s">
        <v>729</v>
      </c>
      <c r="E11" s="12" t="s">
        <v>730</v>
      </c>
      <c r="F11" s="12" t="s">
        <v>784</v>
      </c>
      <c r="G11" s="12">
        <v>5</v>
      </c>
      <c r="H11" s="12" t="s">
        <v>30</v>
      </c>
      <c r="I11" s="12" t="s">
        <v>31</v>
      </c>
      <c r="J11" s="12" t="s">
        <v>32</v>
      </c>
      <c r="K11" s="12" t="s">
        <v>33</v>
      </c>
      <c r="L11" s="12" t="s">
        <v>785</v>
      </c>
      <c r="M11" s="12" t="s">
        <v>786</v>
      </c>
      <c r="N11" s="12" t="s">
        <v>36</v>
      </c>
      <c r="O11" s="12"/>
      <c r="P11" s="12"/>
      <c r="Q11" s="30">
        <v>7.6</v>
      </c>
      <c r="R11" s="30">
        <v>9.9</v>
      </c>
      <c r="S11" s="30">
        <v>7</v>
      </c>
      <c r="T11" s="30">
        <v>8.1999999999999993</v>
      </c>
      <c r="U11" s="30">
        <f t="shared" si="0"/>
        <v>82.3</v>
      </c>
      <c r="V11" s="12" t="str">
        <f>IF(U11&gt;='Rarity Calibration'!$E$4,"Legendary",IF(U11&gt;='Rarity Calibration'!$E$5,"Extraordinary",IF(U11&gt;='Rarity Calibration'!$E$6,"Rare",IF(U11&gt;='Rarity Calibration'!$E$7,"Uncommon","Common"))))</f>
        <v>Rare</v>
      </c>
      <c r="W11" s="12" t="s">
        <v>787</v>
      </c>
      <c r="X11" s="12"/>
    </row>
    <row r="12" spans="1:24" ht="38.25">
      <c r="A12" s="12" t="s">
        <v>788</v>
      </c>
      <c r="B12" s="12" t="s">
        <v>789</v>
      </c>
      <c r="C12" s="12" t="s">
        <v>26</v>
      </c>
      <c r="D12" s="12" t="s">
        <v>729</v>
      </c>
      <c r="E12" s="12" t="s">
        <v>730</v>
      </c>
      <c r="F12" s="12" t="s">
        <v>790</v>
      </c>
      <c r="G12" s="12">
        <v>5</v>
      </c>
      <c r="H12" s="12" t="s">
        <v>30</v>
      </c>
      <c r="I12" s="12" t="s">
        <v>31</v>
      </c>
      <c r="J12" s="12" t="s">
        <v>47</v>
      </c>
      <c r="K12" s="12" t="s">
        <v>33</v>
      </c>
      <c r="L12" s="12" t="s">
        <v>791</v>
      </c>
      <c r="M12" s="12" t="s">
        <v>792</v>
      </c>
      <c r="N12" s="12" t="s">
        <v>36</v>
      </c>
      <c r="O12" s="12"/>
      <c r="P12" s="12"/>
      <c r="Q12" s="30">
        <v>7.6</v>
      </c>
      <c r="R12" s="30">
        <v>9.1</v>
      </c>
      <c r="S12" s="30">
        <v>7.6</v>
      </c>
      <c r="T12" s="30">
        <v>7.5</v>
      </c>
      <c r="U12" s="30">
        <f t="shared" si="0"/>
        <v>80.400000000000006</v>
      </c>
      <c r="V12" s="12" t="str">
        <f>IF(U12&gt;='Rarity Calibration'!$E$4,"Legendary",IF(U12&gt;='Rarity Calibration'!$E$5,"Extraordinary",IF(U12&gt;='Rarity Calibration'!$E$6,"Rare",IF(U12&gt;='Rarity Calibration'!$E$7,"Uncommon","Common"))))</f>
        <v>Rare</v>
      </c>
      <c r="W12" s="12" t="s">
        <v>771</v>
      </c>
      <c r="X12" s="12"/>
    </row>
    <row r="13" spans="1:24" ht="38.25">
      <c r="A13" s="12" t="s">
        <v>793</v>
      </c>
      <c r="B13" s="12" t="s">
        <v>794</v>
      </c>
      <c r="C13" s="12" t="s">
        <v>26</v>
      </c>
      <c r="D13" s="12" t="s">
        <v>729</v>
      </c>
      <c r="E13" s="12" t="s">
        <v>730</v>
      </c>
      <c r="F13" s="12" t="s">
        <v>795</v>
      </c>
      <c r="G13" s="12">
        <v>5</v>
      </c>
      <c r="H13" s="12" t="s">
        <v>30</v>
      </c>
      <c r="I13" s="12" t="s">
        <v>31</v>
      </c>
      <c r="J13" s="12" t="s">
        <v>47</v>
      </c>
      <c r="K13" s="12" t="s">
        <v>33</v>
      </c>
      <c r="L13" s="12" t="s">
        <v>796</v>
      </c>
      <c r="M13" s="12" t="s">
        <v>797</v>
      </c>
      <c r="N13" s="12" t="s">
        <v>36</v>
      </c>
      <c r="O13" s="12"/>
      <c r="P13" s="12"/>
      <c r="Q13" s="30">
        <v>7.6</v>
      </c>
      <c r="R13" s="30">
        <v>9.1</v>
      </c>
      <c r="S13" s="30">
        <v>7</v>
      </c>
      <c r="T13" s="30">
        <v>7.5</v>
      </c>
      <c r="U13" s="30">
        <f t="shared" si="0"/>
        <v>79.2</v>
      </c>
      <c r="V13" s="12" t="str">
        <f>IF(U13&gt;='Rarity Calibration'!$E$4,"Legendary",IF(U13&gt;='Rarity Calibration'!$E$5,"Extraordinary",IF(U13&gt;='Rarity Calibration'!$E$6,"Rare",IF(U13&gt;='Rarity Calibration'!$E$7,"Uncommon","Common"))))</f>
        <v>Rare</v>
      </c>
      <c r="W13" s="12" t="s">
        <v>759</v>
      </c>
      <c r="X13" s="12"/>
    </row>
    <row r="14" spans="1:24" ht="25.5">
      <c r="A14" s="12" t="s">
        <v>798</v>
      </c>
      <c r="B14" s="12" t="s">
        <v>799</v>
      </c>
      <c r="C14" s="12" t="s">
        <v>26</v>
      </c>
      <c r="D14" s="12" t="s">
        <v>729</v>
      </c>
      <c r="E14" s="12" t="s">
        <v>730</v>
      </c>
      <c r="F14" s="12" t="s">
        <v>800</v>
      </c>
      <c r="G14" s="12">
        <v>5</v>
      </c>
      <c r="H14" s="12" t="s">
        <v>30</v>
      </c>
      <c r="I14" s="12" t="s">
        <v>31</v>
      </c>
      <c r="J14" s="12" t="s">
        <v>47</v>
      </c>
      <c r="K14" s="12" t="s">
        <v>33</v>
      </c>
      <c r="L14" s="12" t="s">
        <v>801</v>
      </c>
      <c r="M14" s="12" t="s">
        <v>802</v>
      </c>
      <c r="N14" s="12" t="s">
        <v>36</v>
      </c>
      <c r="O14" s="12"/>
      <c r="P14" s="12"/>
      <c r="Q14" s="30">
        <v>10</v>
      </c>
      <c r="R14" s="30">
        <v>9.1</v>
      </c>
      <c r="S14" s="30">
        <v>8.1</v>
      </c>
      <c r="T14" s="30">
        <v>7.5</v>
      </c>
      <c r="U14" s="30">
        <f t="shared" si="0"/>
        <v>91</v>
      </c>
      <c r="V14" s="12" t="str">
        <f>IF(U14&gt;='Rarity Calibration'!$E$4,"Legendary",IF(U14&gt;='Rarity Calibration'!$E$5,"Extraordinary",IF(U14&gt;='Rarity Calibration'!$E$6,"Rare",IF(U14&gt;='Rarity Calibration'!$E$7,"Uncommon","Common"))))</f>
        <v>Legendary</v>
      </c>
      <c r="W14" s="12" t="s">
        <v>803</v>
      </c>
      <c r="X14" s="12"/>
    </row>
    <row r="15" spans="1:24" ht="63.75">
      <c r="A15" s="12" t="s">
        <v>804</v>
      </c>
      <c r="B15" s="12" t="s">
        <v>805</v>
      </c>
      <c r="C15" s="12" t="s">
        <v>26</v>
      </c>
      <c r="D15" s="12" t="s">
        <v>729</v>
      </c>
      <c r="E15" s="12" t="s">
        <v>730</v>
      </c>
      <c r="F15" s="12" t="s">
        <v>806</v>
      </c>
      <c r="G15" s="12">
        <v>5</v>
      </c>
      <c r="H15" s="12" t="s">
        <v>30</v>
      </c>
      <c r="I15" s="12" t="s">
        <v>31</v>
      </c>
      <c r="J15" s="12" t="s">
        <v>32</v>
      </c>
      <c r="K15" s="12" t="s">
        <v>33</v>
      </c>
      <c r="L15" s="12" t="s">
        <v>807</v>
      </c>
      <c r="M15" s="12" t="s">
        <v>808</v>
      </c>
      <c r="N15" s="12" t="s">
        <v>36</v>
      </c>
      <c r="O15" s="12"/>
      <c r="P15" s="12" t="s">
        <v>809</v>
      </c>
      <c r="Q15" s="30">
        <v>9.8000000000000007</v>
      </c>
      <c r="R15" s="30">
        <v>9.9</v>
      </c>
      <c r="S15" s="30">
        <v>7</v>
      </c>
      <c r="T15" s="30">
        <v>8.1999999999999993</v>
      </c>
      <c r="U15" s="30">
        <f t="shared" si="0"/>
        <v>91.1</v>
      </c>
      <c r="V15" s="12" t="str">
        <f>IF(U15&gt;='Rarity Calibration'!$E$4,"Legendary",IF(U15&gt;='Rarity Calibration'!$E$5,"Extraordinary",IF(U15&gt;='Rarity Calibration'!$E$6,"Rare",IF(U15&gt;='Rarity Calibration'!$E$7,"Uncommon","Common"))))</f>
        <v>Legendary</v>
      </c>
      <c r="W15" s="12" t="s">
        <v>810</v>
      </c>
      <c r="X15" s="12"/>
    </row>
    <row r="16" spans="1:24" ht="153">
      <c r="A16" s="12" t="s">
        <v>811</v>
      </c>
      <c r="B16" s="12" t="s">
        <v>812</v>
      </c>
      <c r="C16" s="12" t="s">
        <v>26</v>
      </c>
      <c r="D16" s="12" t="s">
        <v>729</v>
      </c>
      <c r="E16" s="12" t="s">
        <v>730</v>
      </c>
      <c r="F16" s="12" t="s">
        <v>813</v>
      </c>
      <c r="G16" s="12">
        <v>5</v>
      </c>
      <c r="H16" s="12" t="s">
        <v>30</v>
      </c>
      <c r="I16" s="12" t="s">
        <v>31</v>
      </c>
      <c r="J16" s="12" t="s">
        <v>74</v>
      </c>
      <c r="K16" s="12" t="s">
        <v>33</v>
      </c>
      <c r="L16" s="12" t="s">
        <v>814</v>
      </c>
      <c r="M16" s="12" t="s">
        <v>815</v>
      </c>
      <c r="N16" s="12" t="s">
        <v>36</v>
      </c>
      <c r="O16" s="12"/>
      <c r="P16" s="12" t="s">
        <v>816</v>
      </c>
      <c r="Q16" s="30">
        <v>10</v>
      </c>
      <c r="R16" s="30">
        <v>9.1</v>
      </c>
      <c r="S16" s="30">
        <v>7</v>
      </c>
      <c r="T16" s="30">
        <v>7.5</v>
      </c>
      <c r="U16" s="30">
        <f t="shared" si="0"/>
        <v>88.8</v>
      </c>
      <c r="V16" s="12" t="str">
        <f>IF(U16&gt;='Rarity Calibration'!$E$4,"Legendary",IF(U16&gt;='Rarity Calibration'!$E$5,"Extraordinary",IF(U16&gt;='Rarity Calibration'!$E$6,"Rare",IF(U16&gt;='Rarity Calibration'!$E$7,"Uncommon","Common"))))</f>
        <v>Extraordinary</v>
      </c>
      <c r="W16" s="12" t="s">
        <v>817</v>
      </c>
      <c r="X16" s="12"/>
    </row>
    <row r="17" spans="1:24" ht="38.25">
      <c r="A17" s="12" t="s">
        <v>818</v>
      </c>
      <c r="B17" s="12" t="s">
        <v>819</v>
      </c>
      <c r="C17" s="12" t="s">
        <v>26</v>
      </c>
      <c r="D17" s="12" t="s">
        <v>729</v>
      </c>
      <c r="E17" s="12" t="s">
        <v>730</v>
      </c>
      <c r="F17" s="12" t="s">
        <v>820</v>
      </c>
      <c r="G17" s="12">
        <v>5</v>
      </c>
      <c r="H17" s="12" t="s">
        <v>30</v>
      </c>
      <c r="I17" s="12" t="s">
        <v>31</v>
      </c>
      <c r="J17" s="12" t="s">
        <v>47</v>
      </c>
      <c r="K17" s="12" t="s">
        <v>33</v>
      </c>
      <c r="L17" s="12" t="s">
        <v>821</v>
      </c>
      <c r="M17" s="12" t="s">
        <v>822</v>
      </c>
      <c r="N17" s="12" t="s">
        <v>36</v>
      </c>
      <c r="O17" s="12"/>
      <c r="P17" s="12"/>
      <c r="Q17" s="30">
        <v>7.6</v>
      </c>
      <c r="R17" s="30">
        <v>9.9</v>
      </c>
      <c r="S17" s="30">
        <v>7</v>
      </c>
      <c r="T17" s="30">
        <v>8.1999999999999993</v>
      </c>
      <c r="U17" s="30">
        <f t="shared" si="0"/>
        <v>82.3</v>
      </c>
      <c r="V17" s="12" t="str">
        <f>IF(U17&gt;='Rarity Calibration'!$E$4,"Legendary",IF(U17&gt;='Rarity Calibration'!$E$5,"Extraordinary",IF(U17&gt;='Rarity Calibration'!$E$6,"Rare",IF(U17&gt;='Rarity Calibration'!$E$7,"Uncommon","Common"))))</f>
        <v>Rare</v>
      </c>
      <c r="W17" s="12" t="s">
        <v>787</v>
      </c>
      <c r="X17" s="12"/>
    </row>
    <row r="18" spans="1:24" ht="38.25">
      <c r="A18" s="12" t="s">
        <v>823</v>
      </c>
      <c r="B18" s="12" t="s">
        <v>824</v>
      </c>
      <c r="C18" s="12" t="s">
        <v>26</v>
      </c>
      <c r="D18" s="12" t="s">
        <v>729</v>
      </c>
      <c r="E18" s="12" t="s">
        <v>730</v>
      </c>
      <c r="F18" s="12" t="s">
        <v>825</v>
      </c>
      <c r="G18" s="12">
        <v>5</v>
      </c>
      <c r="H18" s="12" t="s">
        <v>30</v>
      </c>
      <c r="I18" s="12" t="s">
        <v>31</v>
      </c>
      <c r="J18" s="12" t="s">
        <v>47</v>
      </c>
      <c r="K18" s="12" t="s">
        <v>33</v>
      </c>
      <c r="L18" s="12" t="s">
        <v>826</v>
      </c>
      <c r="M18" s="12" t="s">
        <v>827</v>
      </c>
      <c r="N18" s="12" t="s">
        <v>36</v>
      </c>
      <c r="O18" s="12"/>
      <c r="P18" s="12"/>
      <c r="Q18" s="30">
        <v>7.6</v>
      </c>
      <c r="R18" s="30">
        <v>9.1</v>
      </c>
      <c r="S18" s="30">
        <v>8.1</v>
      </c>
      <c r="T18" s="30">
        <v>7.5</v>
      </c>
      <c r="U18" s="30">
        <f t="shared" si="0"/>
        <v>81.400000000000006</v>
      </c>
      <c r="V18" s="12" t="str">
        <f>IF(U18&gt;='Rarity Calibration'!$E$4,"Legendary",IF(U18&gt;='Rarity Calibration'!$E$5,"Extraordinary",IF(U18&gt;='Rarity Calibration'!$E$6,"Rare",IF(U18&gt;='Rarity Calibration'!$E$7,"Uncommon","Common"))))</f>
        <v>Rare</v>
      </c>
      <c r="W18" s="12" t="s">
        <v>828</v>
      </c>
      <c r="X18" s="12"/>
    </row>
    <row r="19" spans="1:24" ht="38.25">
      <c r="A19" s="12" t="s">
        <v>829</v>
      </c>
      <c r="B19" s="12" t="s">
        <v>830</v>
      </c>
      <c r="C19" s="12" t="s">
        <v>26</v>
      </c>
      <c r="D19" s="12" t="s">
        <v>729</v>
      </c>
      <c r="E19" s="12" t="s">
        <v>730</v>
      </c>
      <c r="F19" s="12" t="s">
        <v>831</v>
      </c>
      <c r="G19" s="12">
        <v>5</v>
      </c>
      <c r="H19" s="12" t="s">
        <v>30</v>
      </c>
      <c r="I19" s="12" t="s">
        <v>31</v>
      </c>
      <c r="J19" s="12" t="s">
        <v>47</v>
      </c>
      <c r="K19" s="12" t="s">
        <v>33</v>
      </c>
      <c r="L19" s="12" t="s">
        <v>832</v>
      </c>
      <c r="M19" s="12" t="s">
        <v>833</v>
      </c>
      <c r="N19" s="12" t="s">
        <v>36</v>
      </c>
      <c r="O19" s="12"/>
      <c r="P19" s="12"/>
      <c r="Q19" s="30">
        <v>7.6</v>
      </c>
      <c r="R19" s="30">
        <v>9.1</v>
      </c>
      <c r="S19" s="30">
        <v>7</v>
      </c>
      <c r="T19" s="30">
        <v>7.5</v>
      </c>
      <c r="U19" s="30">
        <f t="shared" si="0"/>
        <v>79.2</v>
      </c>
      <c r="V19" s="12" t="str">
        <f>IF(U19&gt;='Rarity Calibration'!$E$4,"Legendary",IF(U19&gt;='Rarity Calibration'!$E$5,"Extraordinary",IF(U19&gt;='Rarity Calibration'!$E$6,"Rare",IF(U19&gt;='Rarity Calibration'!$E$7,"Uncommon","Common"))))</f>
        <v>Rare</v>
      </c>
      <c r="W19" s="12" t="s">
        <v>759</v>
      </c>
      <c r="X19" s="12"/>
    </row>
    <row r="20" spans="1:24" ht="38.25">
      <c r="A20" s="12" t="s">
        <v>834</v>
      </c>
      <c r="B20" s="12" t="s">
        <v>835</v>
      </c>
      <c r="C20" s="12" t="s">
        <v>26</v>
      </c>
      <c r="D20" s="12" t="s">
        <v>729</v>
      </c>
      <c r="E20" s="12" t="s">
        <v>730</v>
      </c>
      <c r="F20" s="12" t="s">
        <v>836</v>
      </c>
      <c r="G20" s="12">
        <v>5</v>
      </c>
      <c r="H20" s="12" t="s">
        <v>30</v>
      </c>
      <c r="I20" s="12" t="s">
        <v>31</v>
      </c>
      <c r="J20" s="12" t="s">
        <v>47</v>
      </c>
      <c r="K20" s="12" t="s">
        <v>33</v>
      </c>
      <c r="L20" s="12" t="s">
        <v>837</v>
      </c>
      <c r="M20" s="12" t="s">
        <v>838</v>
      </c>
      <c r="N20" s="12" t="s">
        <v>36</v>
      </c>
      <c r="O20" s="12"/>
      <c r="P20" s="12"/>
      <c r="Q20" s="30">
        <v>7.6</v>
      </c>
      <c r="R20" s="30">
        <v>9.1</v>
      </c>
      <c r="S20" s="30">
        <v>7</v>
      </c>
      <c r="T20" s="30">
        <v>7.5</v>
      </c>
      <c r="U20" s="30">
        <f t="shared" si="0"/>
        <v>79.2</v>
      </c>
      <c r="V20" s="12" t="str">
        <f>IF(U20&gt;='Rarity Calibration'!$E$4,"Legendary",IF(U20&gt;='Rarity Calibration'!$E$5,"Extraordinary",IF(U20&gt;='Rarity Calibration'!$E$6,"Rare",IF(U20&gt;='Rarity Calibration'!$E$7,"Uncommon","Common"))))</f>
        <v>Rare</v>
      </c>
      <c r="W20" s="12" t="s">
        <v>759</v>
      </c>
      <c r="X20" s="12"/>
    </row>
    <row r="21" spans="1:24" ht="38.25">
      <c r="A21" s="12" t="s">
        <v>839</v>
      </c>
      <c r="B21" s="12" t="s">
        <v>840</v>
      </c>
      <c r="C21" s="12" t="s">
        <v>26</v>
      </c>
      <c r="D21" s="12" t="s">
        <v>729</v>
      </c>
      <c r="E21" s="12" t="s">
        <v>730</v>
      </c>
      <c r="F21" s="12" t="s">
        <v>841</v>
      </c>
      <c r="G21" s="12">
        <v>5</v>
      </c>
      <c r="H21" s="12" t="s">
        <v>30</v>
      </c>
      <c r="I21" s="12" t="s">
        <v>73</v>
      </c>
      <c r="J21" s="12" t="s">
        <v>47</v>
      </c>
      <c r="K21" s="12" t="s">
        <v>265</v>
      </c>
      <c r="L21" s="12" t="s">
        <v>842</v>
      </c>
      <c r="M21" s="12" t="s">
        <v>843</v>
      </c>
      <c r="N21" s="12" t="s">
        <v>36</v>
      </c>
      <c r="O21" s="12"/>
      <c r="P21" s="12"/>
      <c r="Q21" s="30">
        <v>7.6</v>
      </c>
      <c r="R21" s="30">
        <v>7.7</v>
      </c>
      <c r="S21" s="30">
        <v>7.6</v>
      </c>
      <c r="T21" s="30">
        <v>7.5</v>
      </c>
      <c r="U21" s="30">
        <f t="shared" si="0"/>
        <v>76.2</v>
      </c>
      <c r="V21" s="12" t="str">
        <f>IF(U21&gt;='Rarity Calibration'!$E$4,"Legendary",IF(U21&gt;='Rarity Calibration'!$E$5,"Extraordinary",IF(U21&gt;='Rarity Calibration'!$E$6,"Rare",IF(U21&gt;='Rarity Calibration'!$E$7,"Uncommon","Common"))))</f>
        <v>Uncommon</v>
      </c>
      <c r="W21" s="12" t="s">
        <v>844</v>
      </c>
      <c r="X21" s="12"/>
    </row>
    <row r="22" spans="1:24" ht="38.25">
      <c r="A22" s="12" t="s">
        <v>845</v>
      </c>
      <c r="B22" s="12" t="s">
        <v>846</v>
      </c>
      <c r="C22" s="12" t="s">
        <v>26</v>
      </c>
      <c r="D22" s="12" t="s">
        <v>729</v>
      </c>
      <c r="E22" s="12" t="s">
        <v>730</v>
      </c>
      <c r="F22" s="12" t="s">
        <v>847</v>
      </c>
      <c r="G22" s="12">
        <v>4</v>
      </c>
      <c r="H22" s="12" t="s">
        <v>168</v>
      </c>
      <c r="I22" s="12" t="s">
        <v>31</v>
      </c>
      <c r="J22" s="12" t="s">
        <v>74</v>
      </c>
      <c r="K22" s="12" t="s">
        <v>75</v>
      </c>
      <c r="L22" s="12" t="s">
        <v>848</v>
      </c>
      <c r="M22" s="12" t="s">
        <v>849</v>
      </c>
      <c r="N22" s="12" t="s">
        <v>36</v>
      </c>
      <c r="O22" s="12"/>
      <c r="P22" s="12"/>
      <c r="Q22" s="30">
        <v>6.5</v>
      </c>
      <c r="R22" s="30">
        <v>9.1</v>
      </c>
      <c r="S22" s="30">
        <v>7.7</v>
      </c>
      <c r="T22" s="30">
        <v>7.5</v>
      </c>
      <c r="U22" s="30">
        <f t="shared" si="0"/>
        <v>76.2</v>
      </c>
      <c r="V22" s="12" t="str">
        <f>IF(U22&gt;='Rarity Calibration'!$E$4,"Legendary",IF(U22&gt;='Rarity Calibration'!$E$5,"Extraordinary",IF(U22&gt;='Rarity Calibration'!$E$6,"Rare",IF(U22&gt;='Rarity Calibration'!$E$7,"Uncommon","Common"))))</f>
        <v>Uncommon</v>
      </c>
      <c r="W22" s="12" t="s">
        <v>850</v>
      </c>
      <c r="X22" s="12"/>
    </row>
    <row r="23" spans="1:24" ht="38.25">
      <c r="A23" s="12" t="s">
        <v>851</v>
      </c>
      <c r="B23" s="12" t="s">
        <v>852</v>
      </c>
      <c r="C23" s="12" t="s">
        <v>26</v>
      </c>
      <c r="D23" s="12" t="s">
        <v>729</v>
      </c>
      <c r="E23" s="12" t="s">
        <v>730</v>
      </c>
      <c r="F23" s="12" t="s">
        <v>853</v>
      </c>
      <c r="G23" s="12">
        <v>5</v>
      </c>
      <c r="H23" s="12" t="s">
        <v>30</v>
      </c>
      <c r="I23" s="12" t="s">
        <v>31</v>
      </c>
      <c r="J23" s="12" t="s">
        <v>47</v>
      </c>
      <c r="K23" s="12" t="s">
        <v>33</v>
      </c>
      <c r="L23" s="12" t="s">
        <v>854</v>
      </c>
      <c r="M23" s="12" t="s">
        <v>855</v>
      </c>
      <c r="N23" s="12" t="s">
        <v>36</v>
      </c>
      <c r="O23" s="12"/>
      <c r="P23" s="12"/>
      <c r="Q23" s="30">
        <v>7.6</v>
      </c>
      <c r="R23" s="30">
        <v>9.1</v>
      </c>
      <c r="S23" s="30">
        <v>7</v>
      </c>
      <c r="T23" s="30">
        <v>7.5</v>
      </c>
      <c r="U23" s="30">
        <f t="shared" si="0"/>
        <v>79.2</v>
      </c>
      <c r="V23" s="12" t="str">
        <f>IF(U23&gt;='Rarity Calibration'!$E$4,"Legendary",IF(U23&gt;='Rarity Calibration'!$E$5,"Extraordinary",IF(U23&gt;='Rarity Calibration'!$E$6,"Rare",IF(U23&gt;='Rarity Calibration'!$E$7,"Uncommon","Common"))))</f>
        <v>Rare</v>
      </c>
      <c r="W23" s="12" t="s">
        <v>759</v>
      </c>
      <c r="X23" s="12"/>
    </row>
    <row r="24" spans="1:24" ht="38.25">
      <c r="A24" s="12" t="s">
        <v>856</v>
      </c>
      <c r="B24" s="12" t="s">
        <v>857</v>
      </c>
      <c r="C24" s="12" t="s">
        <v>26</v>
      </c>
      <c r="D24" s="12" t="s">
        <v>729</v>
      </c>
      <c r="E24" s="12" t="s">
        <v>730</v>
      </c>
      <c r="F24" s="12" t="s">
        <v>858</v>
      </c>
      <c r="G24" s="12">
        <v>5</v>
      </c>
      <c r="H24" s="12" t="s">
        <v>30</v>
      </c>
      <c r="I24" s="12" t="s">
        <v>31</v>
      </c>
      <c r="J24" s="12" t="s">
        <v>47</v>
      </c>
      <c r="K24" s="12" t="s">
        <v>33</v>
      </c>
      <c r="L24" s="12" t="s">
        <v>859</v>
      </c>
      <c r="M24" s="12" t="s">
        <v>860</v>
      </c>
      <c r="N24" s="12" t="s">
        <v>36</v>
      </c>
      <c r="O24" s="12"/>
      <c r="P24" s="12"/>
      <c r="Q24" s="30">
        <v>7.6</v>
      </c>
      <c r="R24" s="30">
        <v>9.1</v>
      </c>
      <c r="S24" s="30">
        <v>7</v>
      </c>
      <c r="T24" s="30">
        <v>7.5</v>
      </c>
      <c r="U24" s="30">
        <f t="shared" si="0"/>
        <v>79.2</v>
      </c>
      <c r="V24" s="12" t="str">
        <f>IF(U24&gt;='Rarity Calibration'!$E$4,"Legendary",IF(U24&gt;='Rarity Calibration'!$E$5,"Extraordinary",IF(U24&gt;='Rarity Calibration'!$E$6,"Rare",IF(U24&gt;='Rarity Calibration'!$E$7,"Uncommon","Common"))))</f>
        <v>Rare</v>
      </c>
      <c r="W24" s="12" t="s">
        <v>759</v>
      </c>
      <c r="X24" s="12"/>
    </row>
    <row r="25" spans="1:24" ht="38.25">
      <c r="A25" s="12" t="s">
        <v>861</v>
      </c>
      <c r="B25" s="12" t="s">
        <v>862</v>
      </c>
      <c r="C25" s="12" t="s">
        <v>26</v>
      </c>
      <c r="D25" s="12" t="s">
        <v>729</v>
      </c>
      <c r="E25" s="12" t="s">
        <v>730</v>
      </c>
      <c r="F25" s="12" t="s">
        <v>863</v>
      </c>
      <c r="G25" s="12">
        <v>5</v>
      </c>
      <c r="H25" s="12" t="s">
        <v>30</v>
      </c>
      <c r="I25" s="12" t="s">
        <v>31</v>
      </c>
      <c r="J25" s="12" t="s">
        <v>32</v>
      </c>
      <c r="K25" s="12" t="s">
        <v>33</v>
      </c>
      <c r="L25" s="12" t="s">
        <v>864</v>
      </c>
      <c r="M25" s="12" t="s">
        <v>865</v>
      </c>
      <c r="N25" s="12" t="s">
        <v>36</v>
      </c>
      <c r="O25" s="12"/>
      <c r="P25" s="12" t="s">
        <v>866</v>
      </c>
      <c r="Q25" s="30">
        <v>9.1</v>
      </c>
      <c r="R25" s="30">
        <v>9.1</v>
      </c>
      <c r="S25" s="30">
        <v>7</v>
      </c>
      <c r="T25" s="30">
        <v>7.5</v>
      </c>
      <c r="U25" s="30">
        <f t="shared" si="0"/>
        <v>85.2</v>
      </c>
      <c r="V25" s="12" t="str">
        <f>IF(U25&gt;='Rarity Calibration'!$E$4,"Legendary",IF(U25&gt;='Rarity Calibration'!$E$5,"Extraordinary",IF(U25&gt;='Rarity Calibration'!$E$6,"Rare",IF(U25&gt;='Rarity Calibration'!$E$7,"Uncommon","Common"))))</f>
        <v>Extraordinary</v>
      </c>
      <c r="W25" s="12" t="s">
        <v>867</v>
      </c>
      <c r="X25" s="12"/>
    </row>
    <row r="26" spans="1:24" ht="38.25">
      <c r="A26" s="12" t="s">
        <v>868</v>
      </c>
      <c r="B26" s="12" t="s">
        <v>869</v>
      </c>
      <c r="C26" s="12" t="s">
        <v>26</v>
      </c>
      <c r="D26" s="12" t="s">
        <v>729</v>
      </c>
      <c r="E26" s="12" t="s">
        <v>730</v>
      </c>
      <c r="F26" s="12" t="s">
        <v>870</v>
      </c>
      <c r="G26" s="12">
        <v>5</v>
      </c>
      <c r="H26" s="12" t="s">
        <v>30</v>
      </c>
      <c r="I26" s="12" t="s">
        <v>31</v>
      </c>
      <c r="J26" s="12" t="s">
        <v>32</v>
      </c>
      <c r="K26" s="12" t="s">
        <v>33</v>
      </c>
      <c r="L26" s="12" t="s">
        <v>871</v>
      </c>
      <c r="M26" s="12" t="s">
        <v>872</v>
      </c>
      <c r="N26" s="12" t="s">
        <v>36</v>
      </c>
      <c r="O26" s="12"/>
      <c r="P26" s="12"/>
      <c r="Q26" s="30">
        <v>7.6</v>
      </c>
      <c r="R26" s="30">
        <v>9.1</v>
      </c>
      <c r="S26" s="30">
        <v>7</v>
      </c>
      <c r="T26" s="30">
        <v>7.5</v>
      </c>
      <c r="U26" s="30">
        <f t="shared" si="0"/>
        <v>79.2</v>
      </c>
      <c r="V26" s="12" t="str">
        <f>IF(U26&gt;='Rarity Calibration'!$E$4,"Legendary",IF(U26&gt;='Rarity Calibration'!$E$5,"Extraordinary",IF(U26&gt;='Rarity Calibration'!$E$6,"Rare",IF(U26&gt;='Rarity Calibration'!$E$7,"Uncommon","Common"))))</f>
        <v>Rare</v>
      </c>
      <c r="W26" s="12" t="s">
        <v>759</v>
      </c>
      <c r="X26" s="12"/>
    </row>
    <row r="27" spans="1:24" ht="38.25">
      <c r="A27" s="12" t="s">
        <v>873</v>
      </c>
      <c r="B27" s="12" t="s">
        <v>874</v>
      </c>
      <c r="C27" s="12" t="s">
        <v>26</v>
      </c>
      <c r="D27" s="12" t="s">
        <v>729</v>
      </c>
      <c r="E27" s="12" t="s">
        <v>730</v>
      </c>
      <c r="F27" s="12" t="s">
        <v>875</v>
      </c>
      <c r="G27" s="12">
        <v>5</v>
      </c>
      <c r="H27" s="12" t="s">
        <v>30</v>
      </c>
      <c r="I27" s="12" t="s">
        <v>73</v>
      </c>
      <c r="J27" s="12" t="s">
        <v>47</v>
      </c>
      <c r="K27" s="12" t="s">
        <v>265</v>
      </c>
      <c r="L27" s="12" t="s">
        <v>876</v>
      </c>
      <c r="M27" s="12" t="s">
        <v>877</v>
      </c>
      <c r="N27" s="12" t="s">
        <v>36</v>
      </c>
      <c r="O27" s="12" t="s">
        <v>878</v>
      </c>
      <c r="P27" s="12"/>
      <c r="Q27" s="30">
        <v>7.6</v>
      </c>
      <c r="R27" s="30">
        <v>7.7</v>
      </c>
      <c r="S27" s="30">
        <v>7.6</v>
      </c>
      <c r="T27" s="30">
        <v>7.5</v>
      </c>
      <c r="U27" s="30">
        <f t="shared" si="0"/>
        <v>76.2</v>
      </c>
      <c r="V27" s="12" t="str">
        <f>IF(U27&gt;='Rarity Calibration'!$E$4,"Legendary",IF(U27&gt;='Rarity Calibration'!$E$5,"Extraordinary",IF(U27&gt;='Rarity Calibration'!$E$6,"Rare",IF(U27&gt;='Rarity Calibration'!$E$7,"Uncommon","Common"))))</f>
        <v>Uncommon</v>
      </c>
      <c r="W27" s="12" t="s">
        <v>844</v>
      </c>
      <c r="X27" s="12"/>
    </row>
    <row r="28" spans="1:24" ht="38.25">
      <c r="A28" s="12" t="s">
        <v>879</v>
      </c>
      <c r="B28" s="12" t="s">
        <v>880</v>
      </c>
      <c r="C28" s="12" t="s">
        <v>26</v>
      </c>
      <c r="D28" s="12" t="s">
        <v>729</v>
      </c>
      <c r="E28" s="12" t="s">
        <v>730</v>
      </c>
      <c r="F28" s="12" t="s">
        <v>881</v>
      </c>
      <c r="G28" s="12">
        <v>5</v>
      </c>
      <c r="H28" s="12" t="s">
        <v>30</v>
      </c>
      <c r="I28" s="12" t="s">
        <v>31</v>
      </c>
      <c r="J28" s="12" t="s">
        <v>47</v>
      </c>
      <c r="K28" s="12" t="s">
        <v>33</v>
      </c>
      <c r="L28" s="12" t="s">
        <v>882</v>
      </c>
      <c r="M28" s="12" t="s">
        <v>883</v>
      </c>
      <c r="N28" s="12" t="s">
        <v>36</v>
      </c>
      <c r="O28" s="12"/>
      <c r="P28" s="12" t="s">
        <v>884</v>
      </c>
      <c r="Q28" s="30">
        <v>7.6</v>
      </c>
      <c r="R28" s="30">
        <v>9.1</v>
      </c>
      <c r="S28" s="30">
        <v>7</v>
      </c>
      <c r="T28" s="30">
        <v>7.5</v>
      </c>
      <c r="U28" s="30">
        <f t="shared" si="0"/>
        <v>79.2</v>
      </c>
      <c r="V28" s="12" t="str">
        <f>IF(U28&gt;='Rarity Calibration'!$E$4,"Legendary",IF(U28&gt;='Rarity Calibration'!$E$5,"Extraordinary",IF(U28&gt;='Rarity Calibration'!$E$6,"Rare",IF(U28&gt;='Rarity Calibration'!$E$7,"Uncommon","Common"))))</f>
        <v>Rare</v>
      </c>
      <c r="W28" s="12" t="s">
        <v>759</v>
      </c>
      <c r="X28" s="12"/>
    </row>
    <row r="29" spans="1:24" ht="38.25">
      <c r="A29" s="12" t="s">
        <v>885</v>
      </c>
      <c r="B29" s="12" t="s">
        <v>886</v>
      </c>
      <c r="C29" s="12" t="s">
        <v>26</v>
      </c>
      <c r="D29" s="12" t="s">
        <v>729</v>
      </c>
      <c r="E29" s="12" t="s">
        <v>730</v>
      </c>
      <c r="F29" s="12" t="s">
        <v>887</v>
      </c>
      <c r="G29" s="12">
        <v>5</v>
      </c>
      <c r="H29" s="12" t="s">
        <v>30</v>
      </c>
      <c r="I29" s="12" t="s">
        <v>31</v>
      </c>
      <c r="J29" s="12" t="s">
        <v>47</v>
      </c>
      <c r="K29" s="12" t="s">
        <v>33</v>
      </c>
      <c r="L29" s="12" t="s">
        <v>888</v>
      </c>
      <c r="M29" s="12" t="s">
        <v>889</v>
      </c>
      <c r="N29" s="12" t="s">
        <v>36</v>
      </c>
      <c r="O29" s="12"/>
      <c r="P29" s="12"/>
      <c r="Q29" s="30">
        <v>7.6</v>
      </c>
      <c r="R29" s="30">
        <v>9.5</v>
      </c>
      <c r="S29" s="30">
        <v>7.7</v>
      </c>
      <c r="T29" s="30">
        <v>7.5</v>
      </c>
      <c r="U29" s="30">
        <f t="shared" si="0"/>
        <v>81.8</v>
      </c>
      <c r="V29" s="12" t="str">
        <f>IF(U29&gt;='Rarity Calibration'!$E$4,"Legendary",IF(U29&gt;='Rarity Calibration'!$E$5,"Extraordinary",IF(U29&gt;='Rarity Calibration'!$E$6,"Rare",IF(U29&gt;='Rarity Calibration'!$E$7,"Uncommon","Common"))))</f>
        <v>Rare</v>
      </c>
      <c r="W29" s="12" t="s">
        <v>890</v>
      </c>
      <c r="X29" s="12"/>
    </row>
    <row r="30" spans="1:24" ht="51">
      <c r="A30" s="12" t="s">
        <v>891</v>
      </c>
      <c r="B30" s="12" t="s">
        <v>892</v>
      </c>
      <c r="C30" s="12" t="s">
        <v>26</v>
      </c>
      <c r="D30" s="12" t="s">
        <v>729</v>
      </c>
      <c r="E30" s="12" t="s">
        <v>730</v>
      </c>
      <c r="F30" s="12" t="s">
        <v>893</v>
      </c>
      <c r="G30" s="12">
        <v>5</v>
      </c>
      <c r="H30" s="12" t="s">
        <v>30</v>
      </c>
      <c r="I30" s="12" t="s">
        <v>31</v>
      </c>
      <c r="J30" s="12" t="s">
        <v>32</v>
      </c>
      <c r="K30" s="12" t="s">
        <v>33</v>
      </c>
      <c r="L30" s="12" t="s">
        <v>894</v>
      </c>
      <c r="M30" s="12" t="s">
        <v>895</v>
      </c>
      <c r="N30" s="12" t="s">
        <v>36</v>
      </c>
      <c r="O30" s="12"/>
      <c r="P30" s="12" t="s">
        <v>896</v>
      </c>
      <c r="Q30" s="30">
        <v>8.6999999999999993</v>
      </c>
      <c r="R30" s="30">
        <v>9.1</v>
      </c>
      <c r="S30" s="30">
        <v>7.5</v>
      </c>
      <c r="T30" s="30">
        <v>7.5</v>
      </c>
      <c r="U30" s="30">
        <f t="shared" si="0"/>
        <v>84.6</v>
      </c>
      <c r="V30" s="12" t="str">
        <f>IF(U30&gt;='Rarity Calibration'!$E$4,"Legendary",IF(U30&gt;='Rarity Calibration'!$E$5,"Extraordinary",IF(U30&gt;='Rarity Calibration'!$E$6,"Rare",IF(U30&gt;='Rarity Calibration'!$E$7,"Uncommon","Common"))))</f>
        <v>Extraordinary</v>
      </c>
      <c r="W30" s="12" t="s">
        <v>897</v>
      </c>
      <c r="X30" s="12"/>
    </row>
    <row r="31" spans="1:24" ht="38.25">
      <c r="A31" s="12" t="s">
        <v>898</v>
      </c>
      <c r="B31" s="12" t="s">
        <v>899</v>
      </c>
      <c r="C31" s="12" t="s">
        <v>26</v>
      </c>
      <c r="D31" s="12" t="s">
        <v>729</v>
      </c>
      <c r="E31" s="12" t="s">
        <v>730</v>
      </c>
      <c r="F31" s="12" t="s">
        <v>900</v>
      </c>
      <c r="G31" s="12">
        <v>5</v>
      </c>
      <c r="H31" s="12" t="s">
        <v>30</v>
      </c>
      <c r="I31" s="12" t="s">
        <v>31</v>
      </c>
      <c r="J31" s="12" t="s">
        <v>32</v>
      </c>
      <c r="K31" s="12" t="s">
        <v>33</v>
      </c>
      <c r="L31" s="12" t="s">
        <v>901</v>
      </c>
      <c r="M31" s="12" t="s">
        <v>902</v>
      </c>
      <c r="N31" s="12" t="s">
        <v>36</v>
      </c>
      <c r="O31" s="12"/>
      <c r="P31" s="12" t="s">
        <v>903</v>
      </c>
      <c r="Q31" s="30">
        <v>7.6</v>
      </c>
      <c r="R31" s="30">
        <v>9.9</v>
      </c>
      <c r="S31" s="30">
        <v>8.4</v>
      </c>
      <c r="T31" s="30">
        <v>8.1999999999999993</v>
      </c>
      <c r="U31" s="30">
        <f t="shared" si="0"/>
        <v>85.1</v>
      </c>
      <c r="V31" s="12" t="str">
        <f>IF(U31&gt;='Rarity Calibration'!$E$4,"Legendary",IF(U31&gt;='Rarity Calibration'!$E$5,"Extraordinary",IF(U31&gt;='Rarity Calibration'!$E$6,"Rare",IF(U31&gt;='Rarity Calibration'!$E$7,"Uncommon","Common"))))</f>
        <v>Extraordinary</v>
      </c>
      <c r="W31" s="12" t="s">
        <v>904</v>
      </c>
      <c r="X31" s="12"/>
    </row>
    <row r="32" spans="1:24" ht="38.25">
      <c r="A32" s="12" t="s">
        <v>905</v>
      </c>
      <c r="B32" s="12" t="s">
        <v>906</v>
      </c>
      <c r="C32" s="12" t="s">
        <v>26</v>
      </c>
      <c r="D32" s="12" t="s">
        <v>729</v>
      </c>
      <c r="E32" s="12" t="s">
        <v>730</v>
      </c>
      <c r="F32" s="12" t="s">
        <v>907</v>
      </c>
      <c r="G32" s="12">
        <v>5</v>
      </c>
      <c r="H32" s="12" t="s">
        <v>30</v>
      </c>
      <c r="I32" s="12" t="s">
        <v>31</v>
      </c>
      <c r="J32" s="12" t="s">
        <v>47</v>
      </c>
      <c r="K32" s="12" t="s">
        <v>33</v>
      </c>
      <c r="L32" s="12" t="s">
        <v>908</v>
      </c>
      <c r="M32" s="12" t="s">
        <v>909</v>
      </c>
      <c r="N32" s="12" t="s">
        <v>36</v>
      </c>
      <c r="O32" s="12"/>
      <c r="P32" s="12"/>
      <c r="Q32" s="30">
        <v>7.6</v>
      </c>
      <c r="R32" s="30">
        <v>9.1</v>
      </c>
      <c r="S32" s="30">
        <v>7</v>
      </c>
      <c r="T32" s="30">
        <v>7.5</v>
      </c>
      <c r="U32" s="30">
        <f t="shared" si="0"/>
        <v>79.2</v>
      </c>
      <c r="V32" s="12" t="str">
        <f>IF(U32&gt;='Rarity Calibration'!$E$4,"Legendary",IF(U32&gt;='Rarity Calibration'!$E$5,"Extraordinary",IF(U32&gt;='Rarity Calibration'!$E$6,"Rare",IF(U32&gt;='Rarity Calibration'!$E$7,"Uncommon","Common"))))</f>
        <v>Rare</v>
      </c>
      <c r="W32" s="12" t="s">
        <v>759</v>
      </c>
      <c r="X32" s="12"/>
    </row>
    <row r="33" spans="1:24" ht="38.25">
      <c r="A33" s="12" t="s">
        <v>910</v>
      </c>
      <c r="B33" s="12" t="s">
        <v>911</v>
      </c>
      <c r="C33" s="12" t="s">
        <v>26</v>
      </c>
      <c r="D33" s="12" t="s">
        <v>729</v>
      </c>
      <c r="E33" s="12" t="s">
        <v>730</v>
      </c>
      <c r="F33" s="12" t="s">
        <v>912</v>
      </c>
      <c r="G33" s="12">
        <v>5</v>
      </c>
      <c r="H33" s="12" t="s">
        <v>30</v>
      </c>
      <c r="I33" s="12" t="s">
        <v>31</v>
      </c>
      <c r="J33" s="12" t="s">
        <v>47</v>
      </c>
      <c r="K33" s="12" t="s">
        <v>33</v>
      </c>
      <c r="L33" s="12" t="s">
        <v>913</v>
      </c>
      <c r="M33" s="12" t="s">
        <v>914</v>
      </c>
      <c r="N33" s="12" t="s">
        <v>36</v>
      </c>
      <c r="O33" s="12"/>
      <c r="P33" s="12" t="s">
        <v>915</v>
      </c>
      <c r="Q33" s="30">
        <v>7.6</v>
      </c>
      <c r="R33" s="30">
        <v>9.1</v>
      </c>
      <c r="S33" s="30">
        <v>7</v>
      </c>
      <c r="T33" s="30">
        <v>7.5</v>
      </c>
      <c r="U33" s="30">
        <f t="shared" si="0"/>
        <v>79.2</v>
      </c>
      <c r="V33" s="12" t="str">
        <f>IF(U33&gt;='Rarity Calibration'!$E$4,"Legendary",IF(U33&gt;='Rarity Calibration'!$E$5,"Extraordinary",IF(U33&gt;='Rarity Calibration'!$E$6,"Rare",IF(U33&gt;='Rarity Calibration'!$E$7,"Uncommon","Common"))))</f>
        <v>Rare</v>
      </c>
      <c r="W33" s="12" t="s">
        <v>759</v>
      </c>
      <c r="X33" s="12"/>
    </row>
    <row r="34" spans="1:24" ht="38.25">
      <c r="A34" s="12" t="s">
        <v>916</v>
      </c>
      <c r="B34" s="12" t="s">
        <v>917</v>
      </c>
      <c r="C34" s="12" t="s">
        <v>26</v>
      </c>
      <c r="D34" s="12" t="s">
        <v>729</v>
      </c>
      <c r="E34" s="12" t="s">
        <v>730</v>
      </c>
      <c r="F34" s="12" t="s">
        <v>918</v>
      </c>
      <c r="G34" s="12">
        <v>5</v>
      </c>
      <c r="H34" s="12" t="s">
        <v>30</v>
      </c>
      <c r="I34" s="12" t="s">
        <v>31</v>
      </c>
      <c r="J34" s="12" t="s">
        <v>47</v>
      </c>
      <c r="K34" s="12" t="s">
        <v>33</v>
      </c>
      <c r="L34" s="12" t="s">
        <v>919</v>
      </c>
      <c r="M34" s="12" t="s">
        <v>920</v>
      </c>
      <c r="N34" s="12" t="s">
        <v>36</v>
      </c>
      <c r="O34" s="12"/>
      <c r="P34" s="12" t="s">
        <v>921</v>
      </c>
      <c r="Q34" s="30">
        <v>7.6</v>
      </c>
      <c r="R34" s="30">
        <v>9.1</v>
      </c>
      <c r="S34" s="30">
        <v>7</v>
      </c>
      <c r="T34" s="30">
        <v>7.5</v>
      </c>
      <c r="U34" s="30">
        <f t="shared" ref="U34:U65" si="1">ROUND(Q34*4+R34*3+S34*2+T34,1)</f>
        <v>79.2</v>
      </c>
      <c r="V34" s="12" t="str">
        <f>IF(U34&gt;='Rarity Calibration'!$E$4,"Legendary",IF(U34&gt;='Rarity Calibration'!$E$5,"Extraordinary",IF(U34&gt;='Rarity Calibration'!$E$6,"Rare",IF(U34&gt;='Rarity Calibration'!$E$7,"Uncommon","Common"))))</f>
        <v>Rare</v>
      </c>
      <c r="W34" s="12" t="s">
        <v>759</v>
      </c>
      <c r="X34" s="12"/>
    </row>
    <row r="35" spans="1:24" ht="38.25">
      <c r="A35" s="12" t="s">
        <v>922</v>
      </c>
      <c r="B35" s="12" t="s">
        <v>923</v>
      </c>
      <c r="C35" s="12" t="s">
        <v>26</v>
      </c>
      <c r="D35" s="12" t="s">
        <v>729</v>
      </c>
      <c r="E35" s="12" t="s">
        <v>730</v>
      </c>
      <c r="F35" s="12" t="s">
        <v>924</v>
      </c>
      <c r="G35" s="12">
        <v>5</v>
      </c>
      <c r="H35" s="12" t="s">
        <v>30</v>
      </c>
      <c r="I35" s="12" t="s">
        <v>31</v>
      </c>
      <c r="J35" s="12" t="s">
        <v>32</v>
      </c>
      <c r="K35" s="12" t="s">
        <v>33</v>
      </c>
      <c r="L35" s="12" t="s">
        <v>925</v>
      </c>
      <c r="M35" s="12" t="s">
        <v>926</v>
      </c>
      <c r="N35" s="12" t="s">
        <v>36</v>
      </c>
      <c r="O35" s="12"/>
      <c r="P35" s="12"/>
      <c r="Q35" s="30">
        <v>7.6</v>
      </c>
      <c r="R35" s="30">
        <v>9.1</v>
      </c>
      <c r="S35" s="30">
        <v>7</v>
      </c>
      <c r="T35" s="30">
        <v>7.5</v>
      </c>
      <c r="U35" s="30">
        <f t="shared" si="1"/>
        <v>79.2</v>
      </c>
      <c r="V35" s="12" t="str">
        <f>IF(U35&gt;='Rarity Calibration'!$E$4,"Legendary",IF(U35&gt;='Rarity Calibration'!$E$5,"Extraordinary",IF(U35&gt;='Rarity Calibration'!$E$6,"Rare",IF(U35&gt;='Rarity Calibration'!$E$7,"Uncommon","Common"))))</f>
        <v>Rare</v>
      </c>
      <c r="W35" s="12" t="s">
        <v>759</v>
      </c>
      <c r="X35" s="12"/>
    </row>
    <row r="36" spans="1:24" ht="38.25">
      <c r="A36" s="12" t="s">
        <v>927</v>
      </c>
      <c r="B36" s="12" t="s">
        <v>928</v>
      </c>
      <c r="C36" s="12" t="s">
        <v>26</v>
      </c>
      <c r="D36" s="12" t="s">
        <v>729</v>
      </c>
      <c r="E36" s="12" t="s">
        <v>730</v>
      </c>
      <c r="F36" s="12" t="s">
        <v>929</v>
      </c>
      <c r="G36" s="12">
        <v>5</v>
      </c>
      <c r="H36" s="12" t="s">
        <v>30</v>
      </c>
      <c r="I36" s="12" t="s">
        <v>31</v>
      </c>
      <c r="J36" s="12" t="s">
        <v>32</v>
      </c>
      <c r="K36" s="12" t="s">
        <v>33</v>
      </c>
      <c r="L36" s="12" t="s">
        <v>930</v>
      </c>
      <c r="M36" s="12" t="s">
        <v>931</v>
      </c>
      <c r="N36" s="12" t="s">
        <v>36</v>
      </c>
      <c r="O36" s="12"/>
      <c r="P36" s="12"/>
      <c r="Q36" s="30">
        <v>8.8000000000000007</v>
      </c>
      <c r="R36" s="30">
        <v>9.9</v>
      </c>
      <c r="S36" s="30">
        <v>7.8</v>
      </c>
      <c r="T36" s="30">
        <v>7.5</v>
      </c>
      <c r="U36" s="30">
        <f t="shared" si="1"/>
        <v>88</v>
      </c>
      <c r="V36" s="12" t="str">
        <f>IF(U36&gt;='Rarity Calibration'!$E$4,"Legendary",IF(U36&gt;='Rarity Calibration'!$E$5,"Extraordinary",IF(U36&gt;='Rarity Calibration'!$E$6,"Rare",IF(U36&gt;='Rarity Calibration'!$E$7,"Uncommon","Common"))))</f>
        <v>Extraordinary</v>
      </c>
      <c r="W36" s="12" t="s">
        <v>932</v>
      </c>
      <c r="X36" s="12"/>
    </row>
    <row r="37" spans="1:24" ht="38.25">
      <c r="A37" s="12" t="s">
        <v>933</v>
      </c>
      <c r="B37" s="12" t="s">
        <v>934</v>
      </c>
      <c r="C37" s="12" t="s">
        <v>26</v>
      </c>
      <c r="D37" s="12" t="s">
        <v>729</v>
      </c>
      <c r="E37" s="12" t="s">
        <v>730</v>
      </c>
      <c r="F37" s="12" t="s">
        <v>935</v>
      </c>
      <c r="G37" s="12">
        <v>5</v>
      </c>
      <c r="H37" s="12" t="s">
        <v>30</v>
      </c>
      <c r="I37" s="12" t="s">
        <v>31</v>
      </c>
      <c r="J37" s="12" t="s">
        <v>32</v>
      </c>
      <c r="K37" s="12" t="s">
        <v>33</v>
      </c>
      <c r="L37" s="12" t="s">
        <v>936</v>
      </c>
      <c r="M37" s="12" t="s">
        <v>937</v>
      </c>
      <c r="N37" s="12" t="s">
        <v>36</v>
      </c>
      <c r="O37" s="12"/>
      <c r="P37" s="12"/>
      <c r="Q37" s="30">
        <v>8.9</v>
      </c>
      <c r="R37" s="30">
        <v>9.9</v>
      </c>
      <c r="S37" s="30">
        <v>7.8</v>
      </c>
      <c r="T37" s="30">
        <v>7.5</v>
      </c>
      <c r="U37" s="30">
        <f t="shared" si="1"/>
        <v>88.4</v>
      </c>
      <c r="V37" s="12" t="str">
        <f>IF(U37&gt;='Rarity Calibration'!$E$4,"Legendary",IF(U37&gt;='Rarity Calibration'!$E$5,"Extraordinary",IF(U37&gt;='Rarity Calibration'!$E$6,"Rare",IF(U37&gt;='Rarity Calibration'!$E$7,"Uncommon","Common"))))</f>
        <v>Extraordinary</v>
      </c>
      <c r="W37" s="12" t="s">
        <v>938</v>
      </c>
      <c r="X37" s="12"/>
    </row>
    <row r="38" spans="1:24" ht="38.25">
      <c r="A38" s="12" t="s">
        <v>939</v>
      </c>
      <c r="B38" s="12" t="s">
        <v>940</v>
      </c>
      <c r="C38" s="12" t="s">
        <v>26</v>
      </c>
      <c r="D38" s="12" t="s">
        <v>729</v>
      </c>
      <c r="E38" s="12" t="s">
        <v>730</v>
      </c>
      <c r="F38" s="12" t="s">
        <v>941</v>
      </c>
      <c r="G38" s="12">
        <v>5</v>
      </c>
      <c r="H38" s="12" t="s">
        <v>30</v>
      </c>
      <c r="I38" s="12" t="s">
        <v>73</v>
      </c>
      <c r="J38" s="12" t="s">
        <v>47</v>
      </c>
      <c r="K38" s="12" t="s">
        <v>265</v>
      </c>
      <c r="L38" s="12" t="s">
        <v>942</v>
      </c>
      <c r="M38" s="12" t="s">
        <v>943</v>
      </c>
      <c r="N38" s="12" t="s">
        <v>36</v>
      </c>
      <c r="O38" s="12"/>
      <c r="P38" s="12"/>
      <c r="Q38" s="30">
        <v>7.6</v>
      </c>
      <c r="R38" s="30">
        <v>7.7</v>
      </c>
      <c r="S38" s="30">
        <v>6.7</v>
      </c>
      <c r="T38" s="30">
        <v>7.5</v>
      </c>
      <c r="U38" s="30">
        <f t="shared" si="1"/>
        <v>74.400000000000006</v>
      </c>
      <c r="V38" s="12" t="str">
        <f>IF(U38&gt;='Rarity Calibration'!$E$4,"Legendary",IF(U38&gt;='Rarity Calibration'!$E$5,"Extraordinary",IF(U38&gt;='Rarity Calibration'!$E$6,"Rare",IF(U38&gt;='Rarity Calibration'!$E$7,"Uncommon","Common"))))</f>
        <v>Uncommon</v>
      </c>
      <c r="W38" s="12" t="s">
        <v>944</v>
      </c>
      <c r="X38" s="12"/>
    </row>
    <row r="39" spans="1:24" ht="25.5">
      <c r="A39" s="12" t="s">
        <v>945</v>
      </c>
      <c r="B39" s="12" t="s">
        <v>946</v>
      </c>
      <c r="C39" s="12" t="s">
        <v>26</v>
      </c>
      <c r="D39" s="12" t="s">
        <v>729</v>
      </c>
      <c r="E39" s="12" t="s">
        <v>730</v>
      </c>
      <c r="F39" s="12" t="s">
        <v>947</v>
      </c>
      <c r="G39" s="12">
        <v>5</v>
      </c>
      <c r="H39" s="12" t="s">
        <v>30</v>
      </c>
      <c r="I39" s="12" t="s">
        <v>31</v>
      </c>
      <c r="J39" s="12" t="s">
        <v>32</v>
      </c>
      <c r="K39" s="12" t="s">
        <v>33</v>
      </c>
      <c r="L39" s="12" t="s">
        <v>948</v>
      </c>
      <c r="M39" s="12" t="s">
        <v>949</v>
      </c>
      <c r="N39" s="12" t="s">
        <v>36</v>
      </c>
      <c r="O39" s="12"/>
      <c r="P39" s="12"/>
      <c r="Q39" s="30">
        <v>9.3000000000000007</v>
      </c>
      <c r="R39" s="30">
        <v>9.1</v>
      </c>
      <c r="S39" s="30">
        <v>7</v>
      </c>
      <c r="T39" s="30">
        <v>7.5</v>
      </c>
      <c r="U39" s="30">
        <f t="shared" si="1"/>
        <v>86</v>
      </c>
      <c r="V39" s="12" t="str">
        <f>IF(U39&gt;='Rarity Calibration'!$E$4,"Legendary",IF(U39&gt;='Rarity Calibration'!$E$5,"Extraordinary",IF(U39&gt;='Rarity Calibration'!$E$6,"Rare",IF(U39&gt;='Rarity Calibration'!$E$7,"Uncommon","Common"))))</f>
        <v>Extraordinary</v>
      </c>
      <c r="W39" s="12" t="s">
        <v>950</v>
      </c>
      <c r="X39" s="12"/>
    </row>
    <row r="40" spans="1:24" ht="38.25">
      <c r="A40" s="12" t="s">
        <v>951</v>
      </c>
      <c r="B40" s="12" t="s">
        <v>952</v>
      </c>
      <c r="C40" s="12" t="s">
        <v>26</v>
      </c>
      <c r="D40" s="12" t="s">
        <v>729</v>
      </c>
      <c r="E40" s="12" t="s">
        <v>730</v>
      </c>
      <c r="F40" s="12" t="s">
        <v>953</v>
      </c>
      <c r="G40" s="12">
        <v>5</v>
      </c>
      <c r="H40" s="12" t="s">
        <v>30</v>
      </c>
      <c r="I40" s="12" t="s">
        <v>31</v>
      </c>
      <c r="J40" s="12" t="s">
        <v>47</v>
      </c>
      <c r="K40" s="12" t="s">
        <v>33</v>
      </c>
      <c r="L40" s="12" t="s">
        <v>954</v>
      </c>
      <c r="M40" s="12" t="s">
        <v>955</v>
      </c>
      <c r="N40" s="12" t="s">
        <v>36</v>
      </c>
      <c r="O40" s="12"/>
      <c r="P40" s="12" t="s">
        <v>956</v>
      </c>
      <c r="Q40" s="30">
        <v>9.8000000000000007</v>
      </c>
      <c r="R40" s="30">
        <v>9.1</v>
      </c>
      <c r="S40" s="30">
        <v>7</v>
      </c>
      <c r="T40" s="30">
        <v>7.5</v>
      </c>
      <c r="U40" s="30">
        <f t="shared" si="1"/>
        <v>88</v>
      </c>
      <c r="V40" s="12" t="str">
        <f>IF(U40&gt;='Rarity Calibration'!$E$4,"Legendary",IF(U40&gt;='Rarity Calibration'!$E$5,"Extraordinary",IF(U40&gt;='Rarity Calibration'!$E$6,"Rare",IF(U40&gt;='Rarity Calibration'!$E$7,"Uncommon","Common"))))</f>
        <v>Extraordinary</v>
      </c>
      <c r="W40" s="12" t="s">
        <v>957</v>
      </c>
      <c r="X40" s="12"/>
    </row>
    <row r="41" spans="1:24" ht="38.25">
      <c r="A41" s="12" t="s">
        <v>958</v>
      </c>
      <c r="B41" s="12" t="s">
        <v>959</v>
      </c>
      <c r="C41" s="12" t="s">
        <v>26</v>
      </c>
      <c r="D41" s="12" t="s">
        <v>729</v>
      </c>
      <c r="E41" s="12" t="s">
        <v>730</v>
      </c>
      <c r="F41" s="12" t="s">
        <v>960</v>
      </c>
      <c r="G41" s="12">
        <v>5</v>
      </c>
      <c r="H41" s="12" t="s">
        <v>30</v>
      </c>
      <c r="I41" s="12" t="s">
        <v>31</v>
      </c>
      <c r="J41" s="12" t="s">
        <v>74</v>
      </c>
      <c r="K41" s="12" t="s">
        <v>33</v>
      </c>
      <c r="L41" s="12" t="s">
        <v>961</v>
      </c>
      <c r="M41" s="12" t="s">
        <v>962</v>
      </c>
      <c r="N41" s="12" t="s">
        <v>36</v>
      </c>
      <c r="O41" s="12"/>
      <c r="P41" s="12"/>
      <c r="Q41" s="30">
        <v>8.8000000000000007</v>
      </c>
      <c r="R41" s="30">
        <v>9.1</v>
      </c>
      <c r="S41" s="30">
        <v>7</v>
      </c>
      <c r="T41" s="30">
        <v>7.5</v>
      </c>
      <c r="U41" s="30">
        <f t="shared" si="1"/>
        <v>84</v>
      </c>
      <c r="V41" s="12" t="str">
        <f>IF(U41&gt;='Rarity Calibration'!$E$4,"Legendary",IF(U41&gt;='Rarity Calibration'!$E$5,"Extraordinary",IF(U41&gt;='Rarity Calibration'!$E$6,"Rare",IF(U41&gt;='Rarity Calibration'!$E$7,"Uncommon","Common"))))</f>
        <v>Extraordinary</v>
      </c>
      <c r="W41" s="12" t="s">
        <v>963</v>
      </c>
      <c r="X41" s="12"/>
    </row>
    <row r="42" spans="1:24" ht="38.25">
      <c r="A42" s="12" t="s">
        <v>964</v>
      </c>
      <c r="B42" s="12" t="s">
        <v>965</v>
      </c>
      <c r="C42" s="12" t="s">
        <v>26</v>
      </c>
      <c r="D42" s="12" t="s">
        <v>729</v>
      </c>
      <c r="E42" s="12" t="s">
        <v>730</v>
      </c>
      <c r="F42" s="12" t="s">
        <v>966</v>
      </c>
      <c r="G42" s="12">
        <v>5</v>
      </c>
      <c r="H42" s="12" t="s">
        <v>30</v>
      </c>
      <c r="I42" s="12" t="s">
        <v>31</v>
      </c>
      <c r="J42" s="12" t="s">
        <v>47</v>
      </c>
      <c r="K42" s="12" t="s">
        <v>33</v>
      </c>
      <c r="L42" s="12" t="s">
        <v>967</v>
      </c>
      <c r="M42" s="12" t="s">
        <v>968</v>
      </c>
      <c r="N42" s="12" t="s">
        <v>36</v>
      </c>
      <c r="O42" s="12"/>
      <c r="P42" s="12"/>
      <c r="Q42" s="30">
        <v>7.6</v>
      </c>
      <c r="R42" s="30">
        <v>9.1</v>
      </c>
      <c r="S42" s="30">
        <v>7.4</v>
      </c>
      <c r="T42" s="30">
        <v>7.5</v>
      </c>
      <c r="U42" s="30">
        <f t="shared" si="1"/>
        <v>80</v>
      </c>
      <c r="V42" s="12" t="str">
        <f>IF(U42&gt;='Rarity Calibration'!$E$4,"Legendary",IF(U42&gt;='Rarity Calibration'!$E$5,"Extraordinary",IF(U42&gt;='Rarity Calibration'!$E$6,"Rare",IF(U42&gt;='Rarity Calibration'!$E$7,"Uncommon","Common"))))</f>
        <v>Rare</v>
      </c>
      <c r="W42" s="12" t="s">
        <v>969</v>
      </c>
      <c r="X42" s="12"/>
    </row>
    <row r="43" spans="1:24" ht="38.25">
      <c r="A43" s="12" t="s">
        <v>970</v>
      </c>
      <c r="B43" s="12" t="s">
        <v>971</v>
      </c>
      <c r="C43" s="12" t="s">
        <v>26</v>
      </c>
      <c r="D43" s="12" t="s">
        <v>729</v>
      </c>
      <c r="E43" s="12" t="s">
        <v>730</v>
      </c>
      <c r="F43" s="12" t="s">
        <v>972</v>
      </c>
      <c r="G43" s="12">
        <v>4</v>
      </c>
      <c r="H43" s="12" t="s">
        <v>168</v>
      </c>
      <c r="I43" s="12" t="s">
        <v>31</v>
      </c>
      <c r="J43" s="12" t="s">
        <v>74</v>
      </c>
      <c r="K43" s="12" t="s">
        <v>75</v>
      </c>
      <c r="L43" s="12" t="s">
        <v>973</v>
      </c>
      <c r="M43" s="12" t="s">
        <v>974</v>
      </c>
      <c r="N43" s="12" t="s">
        <v>36</v>
      </c>
      <c r="O43" s="12"/>
      <c r="P43" s="12"/>
      <c r="Q43" s="30">
        <v>6.5</v>
      </c>
      <c r="R43" s="30">
        <v>9.1</v>
      </c>
      <c r="S43" s="30">
        <v>7</v>
      </c>
      <c r="T43" s="30">
        <v>7.5</v>
      </c>
      <c r="U43" s="30">
        <f t="shared" si="1"/>
        <v>74.8</v>
      </c>
      <c r="V43" s="12" t="str">
        <f>IF(U43&gt;='Rarity Calibration'!$E$4,"Legendary",IF(U43&gt;='Rarity Calibration'!$E$5,"Extraordinary",IF(U43&gt;='Rarity Calibration'!$E$6,"Rare",IF(U43&gt;='Rarity Calibration'!$E$7,"Uncommon","Common"))))</f>
        <v>Uncommon</v>
      </c>
      <c r="W43" s="12" t="s">
        <v>752</v>
      </c>
      <c r="X43" s="12"/>
    </row>
    <row r="44" spans="1:24" ht="38.25">
      <c r="A44" s="12" t="s">
        <v>975</v>
      </c>
      <c r="B44" s="12" t="s">
        <v>976</v>
      </c>
      <c r="C44" s="12" t="s">
        <v>26</v>
      </c>
      <c r="D44" s="12" t="s">
        <v>729</v>
      </c>
      <c r="E44" s="12" t="s">
        <v>730</v>
      </c>
      <c r="F44" s="12" t="s">
        <v>977</v>
      </c>
      <c r="G44" s="12">
        <v>4</v>
      </c>
      <c r="H44" s="12" t="s">
        <v>168</v>
      </c>
      <c r="I44" s="12" t="s">
        <v>31</v>
      </c>
      <c r="J44" s="12" t="s">
        <v>74</v>
      </c>
      <c r="K44" s="12" t="s">
        <v>75</v>
      </c>
      <c r="L44" s="12" t="s">
        <v>978</v>
      </c>
      <c r="M44" s="12" t="s">
        <v>979</v>
      </c>
      <c r="N44" s="12" t="s">
        <v>36</v>
      </c>
      <c r="O44" s="12"/>
      <c r="P44" s="12" t="s">
        <v>980</v>
      </c>
      <c r="Q44" s="30">
        <v>6.5</v>
      </c>
      <c r="R44" s="30">
        <v>9.1</v>
      </c>
      <c r="S44" s="30">
        <v>7.3</v>
      </c>
      <c r="T44" s="30">
        <v>7.5</v>
      </c>
      <c r="U44" s="30">
        <f t="shared" si="1"/>
        <v>75.400000000000006</v>
      </c>
      <c r="V44" s="12" t="str">
        <f>IF(U44&gt;='Rarity Calibration'!$E$4,"Legendary",IF(U44&gt;='Rarity Calibration'!$E$5,"Extraordinary",IF(U44&gt;='Rarity Calibration'!$E$6,"Rare",IF(U44&gt;='Rarity Calibration'!$E$7,"Uncommon","Common"))))</f>
        <v>Uncommon</v>
      </c>
      <c r="W44" s="12" t="s">
        <v>981</v>
      </c>
      <c r="X44" s="12"/>
    </row>
    <row r="45" spans="1:24" ht="38.25">
      <c r="A45" s="12" t="s">
        <v>982</v>
      </c>
      <c r="B45" s="12" t="s">
        <v>983</v>
      </c>
      <c r="C45" s="12" t="s">
        <v>26</v>
      </c>
      <c r="D45" s="12" t="s">
        <v>729</v>
      </c>
      <c r="E45" s="12" t="s">
        <v>730</v>
      </c>
      <c r="F45" s="12" t="s">
        <v>984</v>
      </c>
      <c r="G45" s="12">
        <v>5</v>
      </c>
      <c r="H45" s="12" t="s">
        <v>30</v>
      </c>
      <c r="I45" s="12" t="s">
        <v>31</v>
      </c>
      <c r="J45" s="12" t="s">
        <v>47</v>
      </c>
      <c r="K45" s="12" t="s">
        <v>33</v>
      </c>
      <c r="L45" s="12" t="s">
        <v>985</v>
      </c>
      <c r="M45" s="12" t="s">
        <v>986</v>
      </c>
      <c r="N45" s="12" t="s">
        <v>36</v>
      </c>
      <c r="O45" s="12" t="s">
        <v>987</v>
      </c>
      <c r="P45" s="12"/>
      <c r="Q45" s="30">
        <v>7.6</v>
      </c>
      <c r="R45" s="30">
        <v>9.1</v>
      </c>
      <c r="S45" s="30">
        <v>7</v>
      </c>
      <c r="T45" s="30">
        <v>7.5</v>
      </c>
      <c r="U45" s="30">
        <f t="shared" si="1"/>
        <v>79.2</v>
      </c>
      <c r="V45" s="12" t="str">
        <f>IF(U45&gt;='Rarity Calibration'!$E$4,"Legendary",IF(U45&gt;='Rarity Calibration'!$E$5,"Extraordinary",IF(U45&gt;='Rarity Calibration'!$E$6,"Rare",IF(U45&gt;='Rarity Calibration'!$E$7,"Uncommon","Common"))))</f>
        <v>Rare</v>
      </c>
      <c r="W45" s="12" t="s">
        <v>759</v>
      </c>
      <c r="X45" s="12"/>
    </row>
    <row r="46" spans="1:24" ht="38.25">
      <c r="A46" s="12" t="s">
        <v>988</v>
      </c>
      <c r="B46" s="12" t="s">
        <v>989</v>
      </c>
      <c r="C46" s="12" t="s">
        <v>26</v>
      </c>
      <c r="D46" s="12" t="s">
        <v>729</v>
      </c>
      <c r="E46" s="12" t="s">
        <v>730</v>
      </c>
      <c r="F46" s="12" t="s">
        <v>990</v>
      </c>
      <c r="G46" s="12">
        <v>5</v>
      </c>
      <c r="H46" s="12" t="s">
        <v>30</v>
      </c>
      <c r="I46" s="12" t="s">
        <v>73</v>
      </c>
      <c r="J46" s="12" t="s">
        <v>47</v>
      </c>
      <c r="K46" s="12" t="s">
        <v>265</v>
      </c>
      <c r="L46" s="12" t="s">
        <v>991</v>
      </c>
      <c r="M46" s="12" t="s">
        <v>992</v>
      </c>
      <c r="N46" s="12" t="s">
        <v>36</v>
      </c>
      <c r="O46" s="12"/>
      <c r="P46" s="12"/>
      <c r="Q46" s="30">
        <v>7.6</v>
      </c>
      <c r="R46" s="30">
        <v>7.7</v>
      </c>
      <c r="S46" s="30">
        <v>7</v>
      </c>
      <c r="T46" s="30">
        <v>7.5</v>
      </c>
      <c r="U46" s="30">
        <f t="shared" si="1"/>
        <v>75</v>
      </c>
      <c r="V46" s="12" t="str">
        <f>IF(U46&gt;='Rarity Calibration'!$E$4,"Legendary",IF(U46&gt;='Rarity Calibration'!$E$5,"Extraordinary",IF(U46&gt;='Rarity Calibration'!$E$6,"Rare",IF(U46&gt;='Rarity Calibration'!$E$7,"Uncommon","Common"))))</f>
        <v>Uncommon</v>
      </c>
      <c r="W46" s="12" t="s">
        <v>993</v>
      </c>
      <c r="X46" s="12"/>
    </row>
    <row r="47" spans="1:24" ht="38.25">
      <c r="A47" s="12" t="s">
        <v>994</v>
      </c>
      <c r="B47" s="12" t="s">
        <v>995</v>
      </c>
      <c r="C47" s="12" t="s">
        <v>26</v>
      </c>
      <c r="D47" s="12" t="s">
        <v>729</v>
      </c>
      <c r="E47" s="12" t="s">
        <v>730</v>
      </c>
      <c r="F47" s="12" t="s">
        <v>996</v>
      </c>
      <c r="G47" s="12">
        <v>5</v>
      </c>
      <c r="H47" s="12" t="s">
        <v>30</v>
      </c>
      <c r="I47" s="12" t="s">
        <v>31</v>
      </c>
      <c r="J47" s="12" t="s">
        <v>47</v>
      </c>
      <c r="K47" s="12" t="s">
        <v>33</v>
      </c>
      <c r="L47" s="12" t="s">
        <v>997</v>
      </c>
      <c r="M47" s="12" t="s">
        <v>998</v>
      </c>
      <c r="N47" s="12" t="s">
        <v>36</v>
      </c>
      <c r="O47" s="12"/>
      <c r="P47" s="12"/>
      <c r="Q47" s="30">
        <v>7.6</v>
      </c>
      <c r="R47" s="30">
        <v>9.1</v>
      </c>
      <c r="S47" s="30">
        <v>7</v>
      </c>
      <c r="T47" s="30">
        <v>7.5</v>
      </c>
      <c r="U47" s="30">
        <f t="shared" si="1"/>
        <v>79.2</v>
      </c>
      <c r="V47" s="12" t="str">
        <f>IF(U47&gt;='Rarity Calibration'!$E$4,"Legendary",IF(U47&gt;='Rarity Calibration'!$E$5,"Extraordinary",IF(U47&gt;='Rarity Calibration'!$E$6,"Rare",IF(U47&gt;='Rarity Calibration'!$E$7,"Uncommon","Common"))))</f>
        <v>Rare</v>
      </c>
      <c r="W47" s="12" t="s">
        <v>759</v>
      </c>
      <c r="X47" s="12"/>
    </row>
    <row r="48" spans="1:24" ht="63.75">
      <c r="A48" s="12" t="s">
        <v>999</v>
      </c>
      <c r="B48" s="12" t="s">
        <v>1000</v>
      </c>
      <c r="C48" s="12" t="s">
        <v>26</v>
      </c>
      <c r="D48" s="12" t="s">
        <v>729</v>
      </c>
      <c r="E48" s="12" t="s">
        <v>730</v>
      </c>
      <c r="F48" s="12" t="s">
        <v>1001</v>
      </c>
      <c r="G48" s="12">
        <v>5</v>
      </c>
      <c r="H48" s="12" t="s">
        <v>30</v>
      </c>
      <c r="I48" s="12" t="s">
        <v>31</v>
      </c>
      <c r="J48" s="12" t="s">
        <v>47</v>
      </c>
      <c r="K48" s="12" t="s">
        <v>33</v>
      </c>
      <c r="L48" s="12" t="s">
        <v>1002</v>
      </c>
      <c r="M48" s="12" t="s">
        <v>1003</v>
      </c>
      <c r="N48" s="12" t="s">
        <v>36</v>
      </c>
      <c r="O48" s="12"/>
      <c r="P48" s="12" t="s">
        <v>1004</v>
      </c>
      <c r="Q48" s="30">
        <v>9.4</v>
      </c>
      <c r="R48" s="30">
        <v>9.1</v>
      </c>
      <c r="S48" s="30">
        <v>7</v>
      </c>
      <c r="T48" s="30">
        <v>7.5</v>
      </c>
      <c r="U48" s="30">
        <f t="shared" si="1"/>
        <v>86.4</v>
      </c>
      <c r="V48" s="12" t="str">
        <f>IF(U48&gt;='Rarity Calibration'!$E$4,"Legendary",IF(U48&gt;='Rarity Calibration'!$E$5,"Extraordinary",IF(U48&gt;='Rarity Calibration'!$E$6,"Rare",IF(U48&gt;='Rarity Calibration'!$E$7,"Uncommon","Common"))))</f>
        <v>Extraordinary</v>
      </c>
      <c r="W48" s="12" t="s">
        <v>740</v>
      </c>
      <c r="X48" s="12"/>
    </row>
    <row r="49" spans="1:24" ht="38.25">
      <c r="A49" s="12" t="s">
        <v>1005</v>
      </c>
      <c r="B49" s="12" t="s">
        <v>1006</v>
      </c>
      <c r="C49" s="12" t="s">
        <v>26</v>
      </c>
      <c r="D49" s="12" t="s">
        <v>729</v>
      </c>
      <c r="E49" s="12" t="s">
        <v>730</v>
      </c>
      <c r="F49" s="12" t="s">
        <v>1007</v>
      </c>
      <c r="G49" s="12">
        <v>5</v>
      </c>
      <c r="H49" s="12" t="s">
        <v>30</v>
      </c>
      <c r="I49" s="12" t="s">
        <v>31</v>
      </c>
      <c r="J49" s="12" t="s">
        <v>47</v>
      </c>
      <c r="K49" s="12" t="s">
        <v>33</v>
      </c>
      <c r="L49" s="12" t="s">
        <v>1008</v>
      </c>
      <c r="M49" s="12" t="s">
        <v>1009</v>
      </c>
      <c r="N49" s="12" t="s">
        <v>36</v>
      </c>
      <c r="O49" s="12"/>
      <c r="P49" s="12"/>
      <c r="Q49" s="30">
        <v>7.6</v>
      </c>
      <c r="R49" s="30">
        <v>9.5</v>
      </c>
      <c r="S49" s="30">
        <v>7.6</v>
      </c>
      <c r="T49" s="30">
        <v>7.5</v>
      </c>
      <c r="U49" s="30">
        <f t="shared" si="1"/>
        <v>81.599999999999994</v>
      </c>
      <c r="V49" s="12" t="str">
        <f>IF(U49&gt;='Rarity Calibration'!$E$4,"Legendary",IF(U49&gt;='Rarity Calibration'!$E$5,"Extraordinary",IF(U49&gt;='Rarity Calibration'!$E$6,"Rare",IF(U49&gt;='Rarity Calibration'!$E$7,"Uncommon","Common"))))</f>
        <v>Rare</v>
      </c>
      <c r="W49" s="12" t="s">
        <v>1010</v>
      </c>
      <c r="X49" s="12"/>
    </row>
    <row r="50" spans="1:24" ht="38.25">
      <c r="A50" s="12" t="s">
        <v>1011</v>
      </c>
      <c r="B50" s="12" t="s">
        <v>1012</v>
      </c>
      <c r="C50" s="12" t="s">
        <v>26</v>
      </c>
      <c r="D50" s="12" t="s">
        <v>729</v>
      </c>
      <c r="E50" s="12" t="s">
        <v>730</v>
      </c>
      <c r="F50" s="12" t="s">
        <v>1013</v>
      </c>
      <c r="G50" s="12">
        <v>5</v>
      </c>
      <c r="H50" s="12" t="s">
        <v>30</v>
      </c>
      <c r="I50" s="12" t="s">
        <v>31</v>
      </c>
      <c r="J50" s="12" t="s">
        <v>47</v>
      </c>
      <c r="K50" s="12" t="s">
        <v>33</v>
      </c>
      <c r="L50" s="12" t="s">
        <v>1014</v>
      </c>
      <c r="M50" s="12" t="s">
        <v>1015</v>
      </c>
      <c r="N50" s="12" t="s">
        <v>36</v>
      </c>
      <c r="O50" s="12"/>
      <c r="P50" s="12"/>
      <c r="Q50" s="30">
        <v>7.6</v>
      </c>
      <c r="R50" s="30">
        <v>9.1</v>
      </c>
      <c r="S50" s="30">
        <v>8.4</v>
      </c>
      <c r="T50" s="30">
        <v>7.5</v>
      </c>
      <c r="U50" s="30">
        <f t="shared" si="1"/>
        <v>82</v>
      </c>
      <c r="V50" s="12" t="str">
        <f>IF(U50&gt;='Rarity Calibration'!$E$4,"Legendary",IF(U50&gt;='Rarity Calibration'!$E$5,"Extraordinary",IF(U50&gt;='Rarity Calibration'!$E$6,"Rare",IF(U50&gt;='Rarity Calibration'!$E$7,"Uncommon","Common"))))</f>
        <v>Rare</v>
      </c>
      <c r="W50" s="12" t="s">
        <v>1016</v>
      </c>
      <c r="X50" s="12"/>
    </row>
    <row r="51" spans="1:24" ht="38.25">
      <c r="A51" s="12" t="s">
        <v>1017</v>
      </c>
      <c r="B51" s="12" t="s">
        <v>1018</v>
      </c>
      <c r="C51" s="12" t="s">
        <v>26</v>
      </c>
      <c r="D51" s="12" t="s">
        <v>729</v>
      </c>
      <c r="E51" s="12" t="s">
        <v>730</v>
      </c>
      <c r="F51" s="12" t="s">
        <v>1019</v>
      </c>
      <c r="G51" s="12">
        <v>5</v>
      </c>
      <c r="H51" s="12" t="s">
        <v>30</v>
      </c>
      <c r="I51" s="12" t="s">
        <v>31</v>
      </c>
      <c r="J51" s="12" t="s">
        <v>47</v>
      </c>
      <c r="K51" s="12" t="s">
        <v>33</v>
      </c>
      <c r="L51" s="12" t="s">
        <v>1020</v>
      </c>
      <c r="M51" s="12" t="s">
        <v>1021</v>
      </c>
      <c r="N51" s="12" t="s">
        <v>36</v>
      </c>
      <c r="O51" s="12"/>
      <c r="P51" s="12"/>
      <c r="Q51" s="30">
        <v>7.6</v>
      </c>
      <c r="R51" s="30">
        <v>9.1</v>
      </c>
      <c r="S51" s="30">
        <v>7.6</v>
      </c>
      <c r="T51" s="30">
        <v>7.5</v>
      </c>
      <c r="U51" s="30">
        <f t="shared" si="1"/>
        <v>80.400000000000006</v>
      </c>
      <c r="V51" s="12" t="str">
        <f>IF(U51&gt;='Rarity Calibration'!$E$4,"Legendary",IF(U51&gt;='Rarity Calibration'!$E$5,"Extraordinary",IF(U51&gt;='Rarity Calibration'!$E$6,"Rare",IF(U51&gt;='Rarity Calibration'!$E$7,"Uncommon","Common"))))</f>
        <v>Rare</v>
      </c>
      <c r="W51" s="12" t="s">
        <v>771</v>
      </c>
      <c r="X51" s="12"/>
    </row>
    <row r="52" spans="1:24" ht="38.25">
      <c r="A52" s="12" t="s">
        <v>1022</v>
      </c>
      <c r="B52" s="12" t="s">
        <v>1023</v>
      </c>
      <c r="C52" s="12" t="s">
        <v>26</v>
      </c>
      <c r="D52" s="12" t="s">
        <v>729</v>
      </c>
      <c r="E52" s="12" t="s">
        <v>730</v>
      </c>
      <c r="F52" s="12" t="s">
        <v>1024</v>
      </c>
      <c r="G52" s="12">
        <v>5</v>
      </c>
      <c r="H52" s="12" t="s">
        <v>30</v>
      </c>
      <c r="I52" s="12" t="s">
        <v>31</v>
      </c>
      <c r="J52" s="12" t="s">
        <v>32</v>
      </c>
      <c r="K52" s="12" t="s">
        <v>33</v>
      </c>
      <c r="L52" s="12" t="s">
        <v>1025</v>
      </c>
      <c r="M52" s="12" t="s">
        <v>1026</v>
      </c>
      <c r="N52" s="12" t="s">
        <v>36</v>
      </c>
      <c r="O52" s="12"/>
      <c r="P52" s="12"/>
      <c r="Q52" s="30">
        <v>7.6</v>
      </c>
      <c r="R52" s="30">
        <v>9.1</v>
      </c>
      <c r="S52" s="30">
        <v>7</v>
      </c>
      <c r="T52" s="30">
        <v>7.5</v>
      </c>
      <c r="U52" s="30">
        <f t="shared" si="1"/>
        <v>79.2</v>
      </c>
      <c r="V52" s="12" t="str">
        <f>IF(U52&gt;='Rarity Calibration'!$E$4,"Legendary",IF(U52&gt;='Rarity Calibration'!$E$5,"Extraordinary",IF(U52&gt;='Rarity Calibration'!$E$6,"Rare",IF(U52&gt;='Rarity Calibration'!$E$7,"Uncommon","Common"))))</f>
        <v>Rare</v>
      </c>
      <c r="W52" s="12" t="s">
        <v>759</v>
      </c>
      <c r="X52" s="12"/>
    </row>
    <row r="53" spans="1:24" ht="38.25">
      <c r="A53" s="12" t="s">
        <v>1027</v>
      </c>
      <c r="B53" s="12" t="s">
        <v>1028</v>
      </c>
      <c r="C53" s="12" t="s">
        <v>26</v>
      </c>
      <c r="D53" s="12" t="s">
        <v>729</v>
      </c>
      <c r="E53" s="12" t="s">
        <v>730</v>
      </c>
      <c r="F53" s="12" t="s">
        <v>1029</v>
      </c>
      <c r="G53" s="12">
        <v>5</v>
      </c>
      <c r="H53" s="12" t="s">
        <v>30</v>
      </c>
      <c r="I53" s="12" t="s">
        <v>73</v>
      </c>
      <c r="J53" s="12" t="s">
        <v>47</v>
      </c>
      <c r="K53" s="12" t="s">
        <v>265</v>
      </c>
      <c r="L53" s="12" t="s">
        <v>1030</v>
      </c>
      <c r="M53" s="12" t="s">
        <v>1031</v>
      </c>
      <c r="N53" s="12" t="s">
        <v>36</v>
      </c>
      <c r="O53" s="12"/>
      <c r="P53" s="12"/>
      <c r="Q53" s="30">
        <v>7.6</v>
      </c>
      <c r="R53" s="30">
        <v>7.7</v>
      </c>
      <c r="S53" s="30">
        <v>7</v>
      </c>
      <c r="T53" s="30">
        <v>7.5</v>
      </c>
      <c r="U53" s="30">
        <f t="shared" si="1"/>
        <v>75</v>
      </c>
      <c r="V53" s="12" t="str">
        <f>IF(U53&gt;='Rarity Calibration'!$E$4,"Legendary",IF(U53&gt;='Rarity Calibration'!$E$5,"Extraordinary",IF(U53&gt;='Rarity Calibration'!$E$6,"Rare",IF(U53&gt;='Rarity Calibration'!$E$7,"Uncommon","Common"))))</f>
        <v>Uncommon</v>
      </c>
      <c r="W53" s="12" t="s">
        <v>993</v>
      </c>
      <c r="X53" s="12"/>
    </row>
    <row r="54" spans="1:24" ht="63.75">
      <c r="A54" s="12" t="s">
        <v>1032</v>
      </c>
      <c r="B54" s="12" t="s">
        <v>1033</v>
      </c>
      <c r="C54" s="12" t="s">
        <v>26</v>
      </c>
      <c r="D54" s="12" t="s">
        <v>729</v>
      </c>
      <c r="E54" s="12" t="s">
        <v>730</v>
      </c>
      <c r="F54" s="12" t="s">
        <v>1034</v>
      </c>
      <c r="G54" s="12">
        <v>5</v>
      </c>
      <c r="H54" s="12" t="s">
        <v>30</v>
      </c>
      <c r="I54" s="12" t="s">
        <v>31</v>
      </c>
      <c r="J54" s="12" t="s">
        <v>32</v>
      </c>
      <c r="K54" s="12" t="s">
        <v>33</v>
      </c>
      <c r="L54" s="12" t="s">
        <v>1035</v>
      </c>
      <c r="M54" s="12" t="s">
        <v>1036</v>
      </c>
      <c r="N54" s="12" t="s">
        <v>36</v>
      </c>
      <c r="O54" s="12"/>
      <c r="P54" s="12" t="s">
        <v>1037</v>
      </c>
      <c r="Q54" s="30">
        <v>8.9</v>
      </c>
      <c r="R54" s="30">
        <v>9.9</v>
      </c>
      <c r="S54" s="30">
        <v>7</v>
      </c>
      <c r="T54" s="30">
        <v>7.5</v>
      </c>
      <c r="U54" s="30">
        <f t="shared" si="1"/>
        <v>86.8</v>
      </c>
      <c r="V54" s="12" t="str">
        <f>IF(U54&gt;='Rarity Calibration'!$E$4,"Legendary",IF(U54&gt;='Rarity Calibration'!$E$5,"Extraordinary",IF(U54&gt;='Rarity Calibration'!$E$6,"Rare",IF(U54&gt;='Rarity Calibration'!$E$7,"Uncommon","Common"))))</f>
        <v>Extraordinary</v>
      </c>
      <c r="W54" s="12" t="s">
        <v>1038</v>
      </c>
      <c r="X54" s="12"/>
    </row>
    <row r="55" spans="1:24" ht="38.25">
      <c r="A55" s="12" t="s">
        <v>1039</v>
      </c>
      <c r="B55" s="12" t="s">
        <v>1040</v>
      </c>
      <c r="C55" s="12" t="s">
        <v>26</v>
      </c>
      <c r="D55" s="12" t="s">
        <v>729</v>
      </c>
      <c r="E55" s="12" t="s">
        <v>730</v>
      </c>
      <c r="F55" s="12" t="s">
        <v>1041</v>
      </c>
      <c r="G55" s="12">
        <v>5</v>
      </c>
      <c r="H55" s="12" t="s">
        <v>30</v>
      </c>
      <c r="I55" s="12" t="s">
        <v>31</v>
      </c>
      <c r="J55" s="12" t="s">
        <v>32</v>
      </c>
      <c r="K55" s="12" t="s">
        <v>33</v>
      </c>
      <c r="L55" s="12" t="s">
        <v>1042</v>
      </c>
      <c r="M55" s="12" t="s">
        <v>1043</v>
      </c>
      <c r="N55" s="12" t="s">
        <v>36</v>
      </c>
      <c r="O55" s="12"/>
      <c r="P55" s="12"/>
      <c r="Q55" s="30">
        <v>7.6</v>
      </c>
      <c r="R55" s="30">
        <v>9.1</v>
      </c>
      <c r="S55" s="30">
        <v>7.8</v>
      </c>
      <c r="T55" s="30">
        <v>7.5</v>
      </c>
      <c r="U55" s="30">
        <f t="shared" si="1"/>
        <v>80.8</v>
      </c>
      <c r="V55" s="12" t="str">
        <f>IF(U55&gt;='Rarity Calibration'!$E$4,"Legendary",IF(U55&gt;='Rarity Calibration'!$E$5,"Extraordinary",IF(U55&gt;='Rarity Calibration'!$E$6,"Rare",IF(U55&gt;='Rarity Calibration'!$E$7,"Uncommon","Common"))))</f>
        <v>Rare</v>
      </c>
      <c r="W55" s="12" t="s">
        <v>1044</v>
      </c>
      <c r="X55" s="12"/>
    </row>
    <row r="56" spans="1:24" ht="38.25">
      <c r="A56" s="12" t="s">
        <v>1045</v>
      </c>
      <c r="B56" s="12" t="s">
        <v>1046</v>
      </c>
      <c r="C56" s="12" t="s">
        <v>26</v>
      </c>
      <c r="D56" s="12" t="s">
        <v>729</v>
      </c>
      <c r="E56" s="12" t="s">
        <v>730</v>
      </c>
      <c r="F56" s="12" t="s">
        <v>1047</v>
      </c>
      <c r="G56" s="12">
        <v>5</v>
      </c>
      <c r="H56" s="12" t="s">
        <v>30</v>
      </c>
      <c r="I56" s="12" t="s">
        <v>31</v>
      </c>
      <c r="J56" s="12" t="s">
        <v>32</v>
      </c>
      <c r="K56" s="12" t="s">
        <v>33</v>
      </c>
      <c r="L56" s="12" t="s">
        <v>1048</v>
      </c>
      <c r="M56" s="12" t="s">
        <v>1049</v>
      </c>
      <c r="N56" s="12" t="s">
        <v>36</v>
      </c>
      <c r="O56" s="12"/>
      <c r="P56" s="12" t="s">
        <v>1050</v>
      </c>
      <c r="Q56" s="30">
        <v>7.6</v>
      </c>
      <c r="R56" s="30">
        <v>9.1</v>
      </c>
      <c r="S56" s="30">
        <v>7.6</v>
      </c>
      <c r="T56" s="30">
        <v>7.5</v>
      </c>
      <c r="U56" s="30">
        <f t="shared" si="1"/>
        <v>80.400000000000006</v>
      </c>
      <c r="V56" s="12" t="str">
        <f>IF(U56&gt;='Rarity Calibration'!$E$4,"Legendary",IF(U56&gt;='Rarity Calibration'!$E$5,"Extraordinary",IF(U56&gt;='Rarity Calibration'!$E$6,"Rare",IF(U56&gt;='Rarity Calibration'!$E$7,"Uncommon","Common"))))</f>
        <v>Rare</v>
      </c>
      <c r="W56" s="12" t="s">
        <v>771</v>
      </c>
      <c r="X56" s="12"/>
    </row>
    <row r="57" spans="1:24" ht="178.5">
      <c r="A57" s="12" t="s">
        <v>1051</v>
      </c>
      <c r="B57" s="12" t="s">
        <v>1052</v>
      </c>
      <c r="C57" s="12" t="s">
        <v>26</v>
      </c>
      <c r="D57" s="12" t="s">
        <v>729</v>
      </c>
      <c r="E57" s="12" t="s">
        <v>730</v>
      </c>
      <c r="F57" s="12" t="s">
        <v>1053</v>
      </c>
      <c r="G57" s="12">
        <v>5</v>
      </c>
      <c r="H57" s="12" t="s">
        <v>30</v>
      </c>
      <c r="I57" s="12" t="s">
        <v>31</v>
      </c>
      <c r="J57" s="12" t="s">
        <v>74</v>
      </c>
      <c r="K57" s="12" t="s">
        <v>33</v>
      </c>
      <c r="L57" s="12" t="s">
        <v>1054</v>
      </c>
      <c r="M57" s="12" t="s">
        <v>1055</v>
      </c>
      <c r="N57" s="12" t="s">
        <v>36</v>
      </c>
      <c r="O57" s="12"/>
      <c r="P57" s="12" t="s">
        <v>1056</v>
      </c>
      <c r="Q57" s="30">
        <v>9.6999999999999993</v>
      </c>
      <c r="R57" s="30">
        <v>9.1</v>
      </c>
      <c r="S57" s="30">
        <v>7</v>
      </c>
      <c r="T57" s="30">
        <v>7.5</v>
      </c>
      <c r="U57" s="30">
        <f t="shared" si="1"/>
        <v>87.6</v>
      </c>
      <c r="V57" s="12" t="str">
        <f>IF(U57&gt;='Rarity Calibration'!$E$4,"Legendary",IF(U57&gt;='Rarity Calibration'!$E$5,"Extraordinary",IF(U57&gt;='Rarity Calibration'!$E$6,"Rare",IF(U57&gt;='Rarity Calibration'!$E$7,"Uncommon","Common"))))</f>
        <v>Extraordinary</v>
      </c>
      <c r="W57" s="12" t="s">
        <v>1057</v>
      </c>
      <c r="X57" s="12"/>
    </row>
    <row r="58" spans="1:24" ht="38.25">
      <c r="A58" s="12" t="s">
        <v>1058</v>
      </c>
      <c r="B58" s="12" t="s">
        <v>1059</v>
      </c>
      <c r="C58" s="12" t="s">
        <v>26</v>
      </c>
      <c r="D58" s="12" t="s">
        <v>729</v>
      </c>
      <c r="E58" s="12" t="s">
        <v>730</v>
      </c>
      <c r="F58" s="12" t="s">
        <v>1060</v>
      </c>
      <c r="G58" s="12">
        <v>5</v>
      </c>
      <c r="H58" s="12" t="s">
        <v>30</v>
      </c>
      <c r="I58" s="12" t="s">
        <v>31</v>
      </c>
      <c r="J58" s="12" t="s">
        <v>47</v>
      </c>
      <c r="K58" s="12" t="s">
        <v>33</v>
      </c>
      <c r="L58" s="12" t="s">
        <v>1061</v>
      </c>
      <c r="M58" s="12" t="s">
        <v>1062</v>
      </c>
      <c r="N58" s="12" t="s">
        <v>36</v>
      </c>
      <c r="O58" s="12"/>
      <c r="P58" s="12" t="s">
        <v>1063</v>
      </c>
      <c r="Q58" s="30">
        <v>7.6</v>
      </c>
      <c r="R58" s="30">
        <v>9.1</v>
      </c>
      <c r="S58" s="30">
        <v>7</v>
      </c>
      <c r="T58" s="30">
        <v>7.5</v>
      </c>
      <c r="U58" s="30">
        <f t="shared" si="1"/>
        <v>79.2</v>
      </c>
      <c r="V58" s="12" t="str">
        <f>IF(U58&gt;='Rarity Calibration'!$E$4,"Legendary",IF(U58&gt;='Rarity Calibration'!$E$5,"Extraordinary",IF(U58&gt;='Rarity Calibration'!$E$6,"Rare",IF(U58&gt;='Rarity Calibration'!$E$7,"Uncommon","Common"))))</f>
        <v>Rare</v>
      </c>
      <c r="W58" s="12" t="s">
        <v>759</v>
      </c>
      <c r="X58" s="12"/>
    </row>
    <row r="59" spans="1:24" ht="38.25">
      <c r="A59" s="12" t="s">
        <v>1064</v>
      </c>
      <c r="B59" s="12" t="s">
        <v>1065</v>
      </c>
      <c r="C59" s="12" t="s">
        <v>26</v>
      </c>
      <c r="D59" s="12" t="s">
        <v>729</v>
      </c>
      <c r="E59" s="12" t="s">
        <v>730</v>
      </c>
      <c r="F59" s="12" t="s">
        <v>1066</v>
      </c>
      <c r="G59" s="12">
        <v>5</v>
      </c>
      <c r="H59" s="12" t="s">
        <v>30</v>
      </c>
      <c r="I59" s="12" t="s">
        <v>31</v>
      </c>
      <c r="J59" s="12" t="s">
        <v>32</v>
      </c>
      <c r="K59" s="12" t="s">
        <v>33</v>
      </c>
      <c r="L59" s="12" t="s">
        <v>1067</v>
      </c>
      <c r="M59" s="12" t="s">
        <v>1068</v>
      </c>
      <c r="N59" s="12" t="s">
        <v>36</v>
      </c>
      <c r="O59" s="12"/>
      <c r="P59" s="12" t="s">
        <v>1069</v>
      </c>
      <c r="Q59" s="30">
        <v>7.6</v>
      </c>
      <c r="R59" s="30">
        <v>9.1</v>
      </c>
      <c r="S59" s="30">
        <v>7.4</v>
      </c>
      <c r="T59" s="30">
        <v>7.5</v>
      </c>
      <c r="U59" s="30">
        <f t="shared" si="1"/>
        <v>80</v>
      </c>
      <c r="V59" s="12" t="str">
        <f>IF(U59&gt;='Rarity Calibration'!$E$4,"Legendary",IF(U59&gt;='Rarity Calibration'!$E$5,"Extraordinary",IF(U59&gt;='Rarity Calibration'!$E$6,"Rare",IF(U59&gt;='Rarity Calibration'!$E$7,"Uncommon","Common"))))</f>
        <v>Rare</v>
      </c>
      <c r="W59" s="12" t="s">
        <v>969</v>
      </c>
      <c r="X59" s="12"/>
    </row>
    <row r="60" spans="1:24" ht="38.25">
      <c r="A60" s="12" t="s">
        <v>1070</v>
      </c>
      <c r="B60" s="12" t="s">
        <v>1071</v>
      </c>
      <c r="C60" s="12" t="s">
        <v>26</v>
      </c>
      <c r="D60" s="12" t="s">
        <v>729</v>
      </c>
      <c r="E60" s="12" t="s">
        <v>730</v>
      </c>
      <c r="F60" s="12" t="s">
        <v>1072</v>
      </c>
      <c r="G60" s="12">
        <v>5</v>
      </c>
      <c r="H60" s="12" t="s">
        <v>30</v>
      </c>
      <c r="I60" s="12" t="s">
        <v>31</v>
      </c>
      <c r="J60" s="12" t="s">
        <v>47</v>
      </c>
      <c r="K60" s="12" t="s">
        <v>33</v>
      </c>
      <c r="L60" s="12" t="s">
        <v>1073</v>
      </c>
      <c r="M60" s="12" t="s">
        <v>1074</v>
      </c>
      <c r="N60" s="12" t="s">
        <v>36</v>
      </c>
      <c r="O60" s="12"/>
      <c r="P60" s="12"/>
      <c r="Q60" s="30">
        <v>7.6</v>
      </c>
      <c r="R60" s="30">
        <v>9.1</v>
      </c>
      <c r="S60" s="30">
        <v>7.4</v>
      </c>
      <c r="T60" s="30">
        <v>7.5</v>
      </c>
      <c r="U60" s="30">
        <f t="shared" si="1"/>
        <v>80</v>
      </c>
      <c r="V60" s="12" t="str">
        <f>IF(U60&gt;='Rarity Calibration'!$E$4,"Legendary",IF(U60&gt;='Rarity Calibration'!$E$5,"Extraordinary",IF(U60&gt;='Rarity Calibration'!$E$6,"Rare",IF(U60&gt;='Rarity Calibration'!$E$7,"Uncommon","Common"))))</f>
        <v>Rare</v>
      </c>
      <c r="W60" s="12" t="s">
        <v>969</v>
      </c>
      <c r="X60" s="12"/>
    </row>
    <row r="61" spans="1:24" ht="38.25">
      <c r="A61" s="12" t="s">
        <v>1075</v>
      </c>
      <c r="B61" s="12" t="s">
        <v>1076</v>
      </c>
      <c r="C61" s="12" t="s">
        <v>26</v>
      </c>
      <c r="D61" s="12" t="s">
        <v>729</v>
      </c>
      <c r="E61" s="12" t="s">
        <v>730</v>
      </c>
      <c r="F61" s="12" t="s">
        <v>1077</v>
      </c>
      <c r="G61" s="12">
        <v>5</v>
      </c>
      <c r="H61" s="12" t="s">
        <v>30</v>
      </c>
      <c r="I61" s="12" t="s">
        <v>31</v>
      </c>
      <c r="J61" s="12" t="s">
        <v>47</v>
      </c>
      <c r="K61" s="12" t="s">
        <v>33</v>
      </c>
      <c r="L61" s="12" t="s">
        <v>1078</v>
      </c>
      <c r="M61" s="12" t="s">
        <v>1079</v>
      </c>
      <c r="N61" s="12" t="s">
        <v>36</v>
      </c>
      <c r="O61" s="12"/>
      <c r="P61" s="12"/>
      <c r="Q61" s="30">
        <v>7.6</v>
      </c>
      <c r="R61" s="30">
        <v>9.1</v>
      </c>
      <c r="S61" s="30">
        <v>7</v>
      </c>
      <c r="T61" s="30">
        <v>7.5</v>
      </c>
      <c r="U61" s="30">
        <f t="shared" si="1"/>
        <v>79.2</v>
      </c>
      <c r="V61" s="12" t="str">
        <f>IF(U61&gt;='Rarity Calibration'!$E$4,"Legendary",IF(U61&gt;='Rarity Calibration'!$E$5,"Extraordinary",IF(U61&gt;='Rarity Calibration'!$E$6,"Rare",IF(U61&gt;='Rarity Calibration'!$E$7,"Uncommon","Common"))))</f>
        <v>Rare</v>
      </c>
      <c r="W61" s="12" t="s">
        <v>759</v>
      </c>
      <c r="X61" s="12"/>
    </row>
    <row r="62" spans="1:24" ht="63.75">
      <c r="A62" s="12" t="s">
        <v>1080</v>
      </c>
      <c r="B62" s="12" t="s">
        <v>1081</v>
      </c>
      <c r="C62" s="12" t="s">
        <v>26</v>
      </c>
      <c r="D62" s="12" t="s">
        <v>729</v>
      </c>
      <c r="E62" s="12" t="s">
        <v>730</v>
      </c>
      <c r="F62" s="12" t="s">
        <v>1082</v>
      </c>
      <c r="G62" s="12">
        <v>5</v>
      </c>
      <c r="H62" s="12" t="s">
        <v>30</v>
      </c>
      <c r="I62" s="12" t="s">
        <v>31</v>
      </c>
      <c r="J62" s="12" t="s">
        <v>47</v>
      </c>
      <c r="K62" s="12" t="s">
        <v>33</v>
      </c>
      <c r="L62" s="12" t="s">
        <v>1083</v>
      </c>
      <c r="M62" s="12" t="s">
        <v>1084</v>
      </c>
      <c r="N62" s="12" t="s">
        <v>36</v>
      </c>
      <c r="O62" s="12"/>
      <c r="P62" s="12" t="s">
        <v>1085</v>
      </c>
      <c r="Q62" s="30">
        <v>7.6</v>
      </c>
      <c r="R62" s="30">
        <v>9.1</v>
      </c>
      <c r="S62" s="30">
        <v>8.4</v>
      </c>
      <c r="T62" s="30">
        <v>7.5</v>
      </c>
      <c r="U62" s="30">
        <f t="shared" si="1"/>
        <v>82</v>
      </c>
      <c r="V62" s="12" t="str">
        <f>IF(U62&gt;='Rarity Calibration'!$E$4,"Legendary",IF(U62&gt;='Rarity Calibration'!$E$5,"Extraordinary",IF(U62&gt;='Rarity Calibration'!$E$6,"Rare",IF(U62&gt;='Rarity Calibration'!$E$7,"Uncommon","Common"))))</f>
        <v>Rare</v>
      </c>
      <c r="W62" s="12" t="s">
        <v>1016</v>
      </c>
      <c r="X62" s="12"/>
    </row>
    <row r="63" spans="1:24" ht="38.25">
      <c r="A63" s="12" t="s">
        <v>1086</v>
      </c>
      <c r="B63" s="12" t="s">
        <v>1087</v>
      </c>
      <c r="C63" s="12" t="s">
        <v>26</v>
      </c>
      <c r="D63" s="12" t="s">
        <v>729</v>
      </c>
      <c r="E63" s="12" t="s">
        <v>730</v>
      </c>
      <c r="F63" s="12" t="s">
        <v>1088</v>
      </c>
      <c r="G63" s="12">
        <v>5</v>
      </c>
      <c r="H63" s="12" t="s">
        <v>30</v>
      </c>
      <c r="I63" s="12" t="s">
        <v>73</v>
      </c>
      <c r="J63" s="12" t="s">
        <v>47</v>
      </c>
      <c r="K63" s="12" t="s">
        <v>265</v>
      </c>
      <c r="L63" s="12" t="s">
        <v>1089</v>
      </c>
      <c r="M63" s="12" t="s">
        <v>1090</v>
      </c>
      <c r="N63" s="12" t="s">
        <v>36</v>
      </c>
      <c r="O63" s="12" t="s">
        <v>1091</v>
      </c>
      <c r="P63" s="12"/>
      <c r="Q63" s="30">
        <v>7.6</v>
      </c>
      <c r="R63" s="30">
        <v>7.7</v>
      </c>
      <c r="S63" s="30">
        <v>7.7</v>
      </c>
      <c r="T63" s="30">
        <v>7.5</v>
      </c>
      <c r="U63" s="30">
        <f t="shared" si="1"/>
        <v>76.400000000000006</v>
      </c>
      <c r="V63" s="12" t="str">
        <f>IF(U63&gt;='Rarity Calibration'!$E$4,"Legendary",IF(U63&gt;='Rarity Calibration'!$E$5,"Extraordinary",IF(U63&gt;='Rarity Calibration'!$E$6,"Rare",IF(U63&gt;='Rarity Calibration'!$E$7,"Uncommon","Common"))))</f>
        <v>Uncommon</v>
      </c>
      <c r="W63" s="12" t="s">
        <v>1092</v>
      </c>
      <c r="X63" s="12"/>
    </row>
    <row r="64" spans="1:24" ht="114.75">
      <c r="A64" s="12" t="s">
        <v>1093</v>
      </c>
      <c r="B64" s="12" t="s">
        <v>1094</v>
      </c>
      <c r="C64" s="12" t="s">
        <v>26</v>
      </c>
      <c r="D64" s="12" t="s">
        <v>729</v>
      </c>
      <c r="E64" s="12" t="s">
        <v>730</v>
      </c>
      <c r="F64" s="12" t="s">
        <v>1095</v>
      </c>
      <c r="G64" s="12">
        <v>5</v>
      </c>
      <c r="H64" s="12" t="s">
        <v>30</v>
      </c>
      <c r="I64" s="12" t="s">
        <v>31</v>
      </c>
      <c r="J64" s="12" t="s">
        <v>32</v>
      </c>
      <c r="K64" s="12" t="s">
        <v>33</v>
      </c>
      <c r="L64" s="12" t="s">
        <v>1096</v>
      </c>
      <c r="M64" s="12" t="s">
        <v>1097</v>
      </c>
      <c r="N64" s="12" t="s">
        <v>36</v>
      </c>
      <c r="O64" s="12"/>
      <c r="P64" s="12" t="s">
        <v>1098</v>
      </c>
      <c r="Q64" s="30">
        <v>10</v>
      </c>
      <c r="R64" s="30">
        <v>9.9</v>
      </c>
      <c r="S64" s="30">
        <v>9</v>
      </c>
      <c r="T64" s="30">
        <v>7.5</v>
      </c>
      <c r="U64" s="30">
        <f t="shared" si="1"/>
        <v>95.2</v>
      </c>
      <c r="V64" s="12" t="str">
        <f>IF(U64&gt;='Rarity Calibration'!$E$4,"Legendary",IF(U64&gt;='Rarity Calibration'!$E$5,"Extraordinary",IF(U64&gt;='Rarity Calibration'!$E$6,"Rare",IF(U64&gt;='Rarity Calibration'!$E$7,"Uncommon","Common"))))</f>
        <v>Legendary</v>
      </c>
      <c r="W64" s="12" t="s">
        <v>1099</v>
      </c>
      <c r="X64" s="12"/>
    </row>
    <row r="65" spans="1:24" ht="38.25">
      <c r="A65" s="12" t="s">
        <v>1100</v>
      </c>
      <c r="B65" s="12" t="s">
        <v>1101</v>
      </c>
      <c r="C65" s="12" t="s">
        <v>26</v>
      </c>
      <c r="D65" s="12" t="s">
        <v>729</v>
      </c>
      <c r="E65" s="12" t="s">
        <v>730</v>
      </c>
      <c r="F65" s="12" t="s">
        <v>1102</v>
      </c>
      <c r="G65" s="12">
        <v>5</v>
      </c>
      <c r="H65" s="12" t="s">
        <v>30</v>
      </c>
      <c r="I65" s="12" t="s">
        <v>31</v>
      </c>
      <c r="J65" s="12" t="s">
        <v>47</v>
      </c>
      <c r="K65" s="12" t="s">
        <v>33</v>
      </c>
      <c r="L65" s="12" t="s">
        <v>1103</v>
      </c>
      <c r="M65" s="12" t="s">
        <v>1104</v>
      </c>
      <c r="N65" s="12" t="s">
        <v>36</v>
      </c>
      <c r="O65" s="12"/>
      <c r="P65" s="12"/>
      <c r="Q65" s="30">
        <v>7.6</v>
      </c>
      <c r="R65" s="30">
        <v>9.1</v>
      </c>
      <c r="S65" s="30">
        <v>7</v>
      </c>
      <c r="T65" s="30">
        <v>7.5</v>
      </c>
      <c r="U65" s="30">
        <f t="shared" si="1"/>
        <v>79.2</v>
      </c>
      <c r="V65" s="12" t="str">
        <f>IF(U65&gt;='Rarity Calibration'!$E$4,"Legendary",IF(U65&gt;='Rarity Calibration'!$E$5,"Extraordinary",IF(U65&gt;='Rarity Calibration'!$E$6,"Rare",IF(U65&gt;='Rarity Calibration'!$E$7,"Uncommon","Common"))))</f>
        <v>Rare</v>
      </c>
      <c r="W65" s="12" t="s">
        <v>759</v>
      </c>
      <c r="X65" s="12"/>
    </row>
    <row r="66" spans="1:24" ht="153">
      <c r="A66" s="12" t="s">
        <v>1105</v>
      </c>
      <c r="B66" s="12" t="s">
        <v>718</v>
      </c>
      <c r="C66" s="12" t="s">
        <v>26</v>
      </c>
      <c r="D66" s="12" t="s">
        <v>729</v>
      </c>
      <c r="E66" s="12" t="s">
        <v>730</v>
      </c>
      <c r="F66" s="12" t="s">
        <v>1106</v>
      </c>
      <c r="G66" s="12">
        <v>5</v>
      </c>
      <c r="H66" s="12" t="s">
        <v>30</v>
      </c>
      <c r="I66" s="12" t="s">
        <v>31</v>
      </c>
      <c r="J66" s="12" t="s">
        <v>32</v>
      </c>
      <c r="K66" s="12" t="s">
        <v>33</v>
      </c>
      <c r="L66" s="12" t="s">
        <v>1107</v>
      </c>
      <c r="M66" s="12" t="s">
        <v>1108</v>
      </c>
      <c r="N66" s="12" t="s">
        <v>36</v>
      </c>
      <c r="O66" s="12"/>
      <c r="P66" s="12" t="s">
        <v>1109</v>
      </c>
      <c r="Q66" s="30">
        <v>10</v>
      </c>
      <c r="R66" s="30">
        <v>9.9</v>
      </c>
      <c r="S66" s="30">
        <v>8.4</v>
      </c>
      <c r="T66" s="30">
        <v>7.5</v>
      </c>
      <c r="U66" s="30">
        <f t="shared" ref="U66:U97" si="2">ROUND(Q66*4+R66*3+S66*2+T66,1)</f>
        <v>94</v>
      </c>
      <c r="V66" s="12" t="str">
        <f>IF(U66&gt;='Rarity Calibration'!$E$4,"Legendary",IF(U66&gt;='Rarity Calibration'!$E$5,"Extraordinary",IF(U66&gt;='Rarity Calibration'!$E$6,"Rare",IF(U66&gt;='Rarity Calibration'!$E$7,"Uncommon","Common"))))</f>
        <v>Legendary</v>
      </c>
      <c r="W66" s="12" t="s">
        <v>1110</v>
      </c>
      <c r="X66" s="12"/>
    </row>
    <row r="67" spans="1:24" ht="38.25">
      <c r="A67" s="12" t="s">
        <v>1111</v>
      </c>
      <c r="B67" s="12" t="s">
        <v>1112</v>
      </c>
      <c r="C67" s="12" t="s">
        <v>26</v>
      </c>
      <c r="D67" s="12" t="s">
        <v>729</v>
      </c>
      <c r="E67" s="12" t="s">
        <v>730</v>
      </c>
      <c r="F67" s="12" t="s">
        <v>1113</v>
      </c>
      <c r="G67" s="12">
        <v>5</v>
      </c>
      <c r="H67" s="12" t="s">
        <v>30</v>
      </c>
      <c r="I67" s="12" t="s">
        <v>31</v>
      </c>
      <c r="J67" s="12" t="s">
        <v>47</v>
      </c>
      <c r="K67" s="12" t="s">
        <v>33</v>
      </c>
      <c r="L67" s="12" t="s">
        <v>1114</v>
      </c>
      <c r="M67" s="12" t="s">
        <v>1115</v>
      </c>
      <c r="N67" s="12" t="s">
        <v>36</v>
      </c>
      <c r="O67" s="12"/>
      <c r="P67" s="12"/>
      <c r="Q67" s="30">
        <v>7.6</v>
      </c>
      <c r="R67" s="30">
        <v>9.1</v>
      </c>
      <c r="S67" s="30">
        <v>7</v>
      </c>
      <c r="T67" s="30">
        <v>7.5</v>
      </c>
      <c r="U67" s="30">
        <f t="shared" si="2"/>
        <v>79.2</v>
      </c>
      <c r="V67" s="12" t="str">
        <f>IF(U67&gt;='Rarity Calibration'!$E$4,"Legendary",IF(U67&gt;='Rarity Calibration'!$E$5,"Extraordinary",IF(U67&gt;='Rarity Calibration'!$E$6,"Rare",IF(U67&gt;='Rarity Calibration'!$E$7,"Uncommon","Common"))))</f>
        <v>Rare</v>
      </c>
      <c r="W67" s="12" t="s">
        <v>759</v>
      </c>
      <c r="X67" s="12"/>
    </row>
    <row r="68" spans="1:24" ht="76.5">
      <c r="A68" s="12" t="s">
        <v>1116</v>
      </c>
      <c r="B68" s="12" t="s">
        <v>1117</v>
      </c>
      <c r="C68" s="12" t="s">
        <v>26</v>
      </c>
      <c r="D68" s="12" t="s">
        <v>729</v>
      </c>
      <c r="E68" s="12" t="s">
        <v>730</v>
      </c>
      <c r="F68" s="12" t="s">
        <v>1118</v>
      </c>
      <c r="G68" s="12">
        <v>5</v>
      </c>
      <c r="H68" s="12" t="s">
        <v>30</v>
      </c>
      <c r="I68" s="12" t="s">
        <v>31</v>
      </c>
      <c r="J68" s="12" t="s">
        <v>47</v>
      </c>
      <c r="K68" s="12" t="s">
        <v>33</v>
      </c>
      <c r="L68" s="12" t="s">
        <v>1119</v>
      </c>
      <c r="M68" s="12" t="s">
        <v>1120</v>
      </c>
      <c r="N68" s="12" t="s">
        <v>36</v>
      </c>
      <c r="O68" s="12"/>
      <c r="P68" s="12" t="s">
        <v>1121</v>
      </c>
      <c r="Q68" s="30">
        <v>7.6</v>
      </c>
      <c r="R68" s="30">
        <v>9.1</v>
      </c>
      <c r="S68" s="30">
        <v>7</v>
      </c>
      <c r="T68" s="30">
        <v>7.5</v>
      </c>
      <c r="U68" s="30">
        <f t="shared" si="2"/>
        <v>79.2</v>
      </c>
      <c r="V68" s="12" t="str">
        <f>IF(U68&gt;='Rarity Calibration'!$E$4,"Legendary",IF(U68&gt;='Rarity Calibration'!$E$5,"Extraordinary",IF(U68&gt;='Rarity Calibration'!$E$6,"Rare",IF(U68&gt;='Rarity Calibration'!$E$7,"Uncommon","Common"))))</f>
        <v>Rare</v>
      </c>
      <c r="W68" s="12" t="s">
        <v>759</v>
      </c>
      <c r="X68" s="12"/>
    </row>
    <row r="69" spans="1:24" ht="38.25">
      <c r="A69" s="12" t="s">
        <v>1122</v>
      </c>
      <c r="B69" s="12" t="s">
        <v>1123</v>
      </c>
      <c r="C69" s="12" t="s">
        <v>26</v>
      </c>
      <c r="D69" s="12" t="s">
        <v>729</v>
      </c>
      <c r="E69" s="12" t="s">
        <v>730</v>
      </c>
      <c r="F69" s="12" t="s">
        <v>1124</v>
      </c>
      <c r="G69" s="12">
        <v>5</v>
      </c>
      <c r="H69" s="12" t="s">
        <v>30</v>
      </c>
      <c r="I69" s="12" t="s">
        <v>31</v>
      </c>
      <c r="J69" s="12" t="s">
        <v>47</v>
      </c>
      <c r="K69" s="12" t="s">
        <v>33</v>
      </c>
      <c r="L69" s="12" t="s">
        <v>1125</v>
      </c>
      <c r="M69" s="12" t="s">
        <v>1126</v>
      </c>
      <c r="N69" s="12" t="s">
        <v>36</v>
      </c>
      <c r="O69" s="12"/>
      <c r="P69" s="12" t="s">
        <v>1127</v>
      </c>
      <c r="Q69" s="30">
        <v>7.6</v>
      </c>
      <c r="R69" s="30">
        <v>9.1</v>
      </c>
      <c r="S69" s="30">
        <v>7</v>
      </c>
      <c r="T69" s="30">
        <v>7.5</v>
      </c>
      <c r="U69" s="30">
        <f t="shared" si="2"/>
        <v>79.2</v>
      </c>
      <c r="V69" s="12" t="str">
        <f>IF(U69&gt;='Rarity Calibration'!$E$4,"Legendary",IF(U69&gt;='Rarity Calibration'!$E$5,"Extraordinary",IF(U69&gt;='Rarity Calibration'!$E$6,"Rare",IF(U69&gt;='Rarity Calibration'!$E$7,"Uncommon","Common"))))</f>
        <v>Rare</v>
      </c>
      <c r="W69" s="12" t="s">
        <v>759</v>
      </c>
      <c r="X69" s="12"/>
    </row>
    <row r="70" spans="1:24" ht="25.5">
      <c r="A70" s="12" t="s">
        <v>1128</v>
      </c>
      <c r="B70" s="12" t="s">
        <v>1129</v>
      </c>
      <c r="C70" s="12" t="s">
        <v>26</v>
      </c>
      <c r="D70" s="12" t="s">
        <v>729</v>
      </c>
      <c r="E70" s="12" t="s">
        <v>730</v>
      </c>
      <c r="F70" s="12" t="s">
        <v>1130</v>
      </c>
      <c r="G70" s="12">
        <v>5</v>
      </c>
      <c r="H70" s="12" t="s">
        <v>30</v>
      </c>
      <c r="I70" s="12" t="s">
        <v>31</v>
      </c>
      <c r="J70" s="12" t="s">
        <v>47</v>
      </c>
      <c r="K70" s="12" t="s">
        <v>33</v>
      </c>
      <c r="L70" s="12" t="s">
        <v>1131</v>
      </c>
      <c r="M70" s="12" t="s">
        <v>1132</v>
      </c>
      <c r="N70" s="12" t="s">
        <v>36</v>
      </c>
      <c r="O70" s="12"/>
      <c r="P70" s="12"/>
      <c r="Q70" s="30">
        <v>9.1999999999999993</v>
      </c>
      <c r="R70" s="30">
        <v>9.1</v>
      </c>
      <c r="S70" s="30">
        <v>7</v>
      </c>
      <c r="T70" s="30">
        <v>7.5</v>
      </c>
      <c r="U70" s="30">
        <f t="shared" si="2"/>
        <v>85.6</v>
      </c>
      <c r="V70" s="12" t="str">
        <f>IF(U70&gt;='Rarity Calibration'!$E$4,"Legendary",IF(U70&gt;='Rarity Calibration'!$E$5,"Extraordinary",IF(U70&gt;='Rarity Calibration'!$E$6,"Rare",IF(U70&gt;='Rarity Calibration'!$E$7,"Uncommon","Common"))))</f>
        <v>Extraordinary</v>
      </c>
      <c r="W70" s="12" t="s">
        <v>1133</v>
      </c>
      <c r="X70" s="12"/>
    </row>
    <row r="71" spans="1:24" ht="25.5">
      <c r="A71" s="12" t="s">
        <v>1134</v>
      </c>
      <c r="B71" s="12" t="s">
        <v>1135</v>
      </c>
      <c r="C71" s="12" t="s">
        <v>26</v>
      </c>
      <c r="D71" s="12" t="s">
        <v>729</v>
      </c>
      <c r="E71" s="12" t="s">
        <v>730</v>
      </c>
      <c r="F71" s="12" t="s">
        <v>1136</v>
      </c>
      <c r="G71" s="12">
        <v>5</v>
      </c>
      <c r="H71" s="12" t="s">
        <v>30</v>
      </c>
      <c r="I71" s="12" t="s">
        <v>31</v>
      </c>
      <c r="J71" s="12" t="s">
        <v>32</v>
      </c>
      <c r="K71" s="12" t="s">
        <v>33</v>
      </c>
      <c r="L71" s="12" t="s">
        <v>1137</v>
      </c>
      <c r="M71" s="12" t="s">
        <v>1138</v>
      </c>
      <c r="N71" s="12" t="s">
        <v>36</v>
      </c>
      <c r="O71" s="12"/>
      <c r="P71" s="12"/>
      <c r="Q71" s="30">
        <v>9.1</v>
      </c>
      <c r="R71" s="30">
        <v>9.1</v>
      </c>
      <c r="S71" s="30">
        <v>7</v>
      </c>
      <c r="T71" s="30">
        <v>7.5</v>
      </c>
      <c r="U71" s="30">
        <f t="shared" si="2"/>
        <v>85.2</v>
      </c>
      <c r="V71" s="12" t="str">
        <f>IF(U71&gt;='Rarity Calibration'!$E$4,"Legendary",IF(U71&gt;='Rarity Calibration'!$E$5,"Extraordinary",IF(U71&gt;='Rarity Calibration'!$E$6,"Rare",IF(U71&gt;='Rarity Calibration'!$E$7,"Uncommon","Common"))))</f>
        <v>Extraordinary</v>
      </c>
      <c r="W71" s="12" t="s">
        <v>867</v>
      </c>
      <c r="X71" s="12"/>
    </row>
    <row r="72" spans="1:24" ht="63.75">
      <c r="A72" s="12" t="s">
        <v>1139</v>
      </c>
      <c r="B72" s="12" t="s">
        <v>1140</v>
      </c>
      <c r="C72" s="12" t="s">
        <v>26</v>
      </c>
      <c r="D72" s="12" t="s">
        <v>729</v>
      </c>
      <c r="E72" s="12" t="s">
        <v>730</v>
      </c>
      <c r="F72" s="12" t="s">
        <v>1141</v>
      </c>
      <c r="G72" s="12">
        <v>5</v>
      </c>
      <c r="H72" s="12" t="s">
        <v>30</v>
      </c>
      <c r="I72" s="12" t="s">
        <v>31</v>
      </c>
      <c r="J72" s="12" t="s">
        <v>47</v>
      </c>
      <c r="K72" s="12" t="s">
        <v>33</v>
      </c>
      <c r="L72" s="12" t="s">
        <v>1142</v>
      </c>
      <c r="M72" s="12" t="s">
        <v>1143</v>
      </c>
      <c r="N72" s="12" t="s">
        <v>36</v>
      </c>
      <c r="O72" s="12"/>
      <c r="P72" s="12" t="s">
        <v>1144</v>
      </c>
      <c r="Q72" s="30">
        <v>9.6999999999999993</v>
      </c>
      <c r="R72" s="30">
        <v>9.1</v>
      </c>
      <c r="S72" s="30">
        <v>7</v>
      </c>
      <c r="T72" s="30">
        <v>7.5</v>
      </c>
      <c r="U72" s="30">
        <f t="shared" si="2"/>
        <v>87.6</v>
      </c>
      <c r="V72" s="12" t="str">
        <f>IF(U72&gt;='Rarity Calibration'!$E$4,"Legendary",IF(U72&gt;='Rarity Calibration'!$E$5,"Extraordinary",IF(U72&gt;='Rarity Calibration'!$E$6,"Rare",IF(U72&gt;='Rarity Calibration'!$E$7,"Uncommon","Common"))))</f>
        <v>Extraordinary</v>
      </c>
      <c r="W72" s="12" t="s">
        <v>1057</v>
      </c>
      <c r="X72" s="12"/>
    </row>
    <row r="73" spans="1:24" ht="38.25">
      <c r="A73" s="12" t="s">
        <v>1145</v>
      </c>
      <c r="B73" s="12" t="s">
        <v>1146</v>
      </c>
      <c r="C73" s="12" t="s">
        <v>26</v>
      </c>
      <c r="D73" s="12" t="s">
        <v>729</v>
      </c>
      <c r="E73" s="12" t="s">
        <v>730</v>
      </c>
      <c r="F73" s="12" t="s">
        <v>1147</v>
      </c>
      <c r="G73" s="12">
        <v>5</v>
      </c>
      <c r="H73" s="12" t="s">
        <v>30</v>
      </c>
      <c r="I73" s="12" t="s">
        <v>31</v>
      </c>
      <c r="J73" s="12" t="s">
        <v>47</v>
      </c>
      <c r="K73" s="12" t="s">
        <v>33</v>
      </c>
      <c r="L73" s="12" t="s">
        <v>1148</v>
      </c>
      <c r="M73" s="12" t="s">
        <v>1149</v>
      </c>
      <c r="N73" s="12" t="s">
        <v>36</v>
      </c>
      <c r="O73" s="12"/>
      <c r="P73" s="12"/>
      <c r="Q73" s="30">
        <v>7.6</v>
      </c>
      <c r="R73" s="30">
        <v>9.1</v>
      </c>
      <c r="S73" s="30">
        <v>7.8</v>
      </c>
      <c r="T73" s="30">
        <v>7.5</v>
      </c>
      <c r="U73" s="30">
        <f t="shared" si="2"/>
        <v>80.8</v>
      </c>
      <c r="V73" s="12" t="str">
        <f>IF(U73&gt;='Rarity Calibration'!$E$4,"Legendary",IF(U73&gt;='Rarity Calibration'!$E$5,"Extraordinary",IF(U73&gt;='Rarity Calibration'!$E$6,"Rare",IF(U73&gt;='Rarity Calibration'!$E$7,"Uncommon","Common"))))</f>
        <v>Rare</v>
      </c>
      <c r="W73" s="12" t="s">
        <v>1044</v>
      </c>
      <c r="X73" s="12"/>
    </row>
    <row r="74" spans="1:24" ht="38.25">
      <c r="A74" s="12" t="s">
        <v>1150</v>
      </c>
      <c r="B74" s="12" t="s">
        <v>1151</v>
      </c>
      <c r="C74" s="12" t="s">
        <v>26</v>
      </c>
      <c r="D74" s="12" t="s">
        <v>729</v>
      </c>
      <c r="E74" s="12" t="s">
        <v>730</v>
      </c>
      <c r="F74" s="12" t="s">
        <v>1152</v>
      </c>
      <c r="G74" s="12">
        <v>5</v>
      </c>
      <c r="H74" s="12" t="s">
        <v>30</v>
      </c>
      <c r="I74" s="12" t="s">
        <v>31</v>
      </c>
      <c r="J74" s="12" t="s">
        <v>47</v>
      </c>
      <c r="K74" s="12" t="s">
        <v>33</v>
      </c>
      <c r="L74" s="12" t="s">
        <v>1153</v>
      </c>
      <c r="M74" s="12" t="s">
        <v>1154</v>
      </c>
      <c r="N74" s="12" t="s">
        <v>36</v>
      </c>
      <c r="O74" s="12"/>
      <c r="P74" s="12" t="s">
        <v>1155</v>
      </c>
      <c r="Q74" s="30">
        <v>7.6</v>
      </c>
      <c r="R74" s="30">
        <v>9.1</v>
      </c>
      <c r="S74" s="30">
        <v>7</v>
      </c>
      <c r="T74" s="30">
        <v>7.5</v>
      </c>
      <c r="U74" s="30">
        <f t="shared" si="2"/>
        <v>79.2</v>
      </c>
      <c r="V74" s="12" t="str">
        <f>IF(U74&gt;='Rarity Calibration'!$E$4,"Legendary",IF(U74&gt;='Rarity Calibration'!$E$5,"Extraordinary",IF(U74&gt;='Rarity Calibration'!$E$6,"Rare",IF(U74&gt;='Rarity Calibration'!$E$7,"Uncommon","Common"))))</f>
        <v>Rare</v>
      </c>
      <c r="W74" s="12" t="s">
        <v>759</v>
      </c>
      <c r="X74" s="12"/>
    </row>
    <row r="75" spans="1:24" ht="63.75">
      <c r="A75" s="12" t="s">
        <v>1156</v>
      </c>
      <c r="B75" s="12" t="s">
        <v>1157</v>
      </c>
      <c r="C75" s="12" t="s">
        <v>26</v>
      </c>
      <c r="D75" s="12" t="s">
        <v>729</v>
      </c>
      <c r="E75" s="12" t="s">
        <v>730</v>
      </c>
      <c r="F75" s="12" t="s">
        <v>1158</v>
      </c>
      <c r="G75" s="12">
        <v>5</v>
      </c>
      <c r="H75" s="12" t="s">
        <v>30</v>
      </c>
      <c r="I75" s="12" t="s">
        <v>31</v>
      </c>
      <c r="J75" s="12" t="s">
        <v>32</v>
      </c>
      <c r="K75" s="12" t="s">
        <v>33</v>
      </c>
      <c r="L75" s="12" t="s">
        <v>1159</v>
      </c>
      <c r="M75" s="12" t="s">
        <v>1160</v>
      </c>
      <c r="N75" s="12" t="s">
        <v>36</v>
      </c>
      <c r="O75" s="12"/>
      <c r="P75" s="12" t="s">
        <v>1161</v>
      </c>
      <c r="Q75" s="30">
        <v>7.6</v>
      </c>
      <c r="R75" s="30">
        <v>9.1</v>
      </c>
      <c r="S75" s="30">
        <v>7</v>
      </c>
      <c r="T75" s="30">
        <v>7.5</v>
      </c>
      <c r="U75" s="30">
        <f t="shared" si="2"/>
        <v>79.2</v>
      </c>
      <c r="V75" s="12" t="str">
        <f>IF(U75&gt;='Rarity Calibration'!$E$4,"Legendary",IF(U75&gt;='Rarity Calibration'!$E$5,"Extraordinary",IF(U75&gt;='Rarity Calibration'!$E$6,"Rare",IF(U75&gt;='Rarity Calibration'!$E$7,"Uncommon","Common"))))</f>
        <v>Rare</v>
      </c>
      <c r="W75" s="12" t="s">
        <v>759</v>
      </c>
      <c r="X75" s="12"/>
    </row>
    <row r="76" spans="1:24" ht="38.25">
      <c r="A76" s="12" t="s">
        <v>1162</v>
      </c>
      <c r="B76" s="12" t="s">
        <v>1163</v>
      </c>
      <c r="C76" s="12" t="s">
        <v>26</v>
      </c>
      <c r="D76" s="12" t="s">
        <v>729</v>
      </c>
      <c r="E76" s="12" t="s">
        <v>730</v>
      </c>
      <c r="F76" s="12" t="s">
        <v>1164</v>
      </c>
      <c r="G76" s="12">
        <v>5</v>
      </c>
      <c r="H76" s="12" t="s">
        <v>30</v>
      </c>
      <c r="I76" s="12" t="s">
        <v>31</v>
      </c>
      <c r="J76" s="12" t="s">
        <v>47</v>
      </c>
      <c r="K76" s="12" t="s">
        <v>33</v>
      </c>
      <c r="L76" s="12" t="s">
        <v>1165</v>
      </c>
      <c r="M76" s="12" t="s">
        <v>1166</v>
      </c>
      <c r="N76" s="12" t="s">
        <v>36</v>
      </c>
      <c r="O76" s="12"/>
      <c r="P76" s="12"/>
      <c r="Q76" s="30">
        <v>7.6</v>
      </c>
      <c r="R76" s="30">
        <v>9.1</v>
      </c>
      <c r="S76" s="30">
        <v>7</v>
      </c>
      <c r="T76" s="30">
        <v>7.5</v>
      </c>
      <c r="U76" s="30">
        <f t="shared" si="2"/>
        <v>79.2</v>
      </c>
      <c r="V76" s="12" t="str">
        <f>IF(U76&gt;='Rarity Calibration'!$E$4,"Legendary",IF(U76&gt;='Rarity Calibration'!$E$5,"Extraordinary",IF(U76&gt;='Rarity Calibration'!$E$6,"Rare",IF(U76&gt;='Rarity Calibration'!$E$7,"Uncommon","Common"))))</f>
        <v>Rare</v>
      </c>
      <c r="W76" s="12" t="s">
        <v>759</v>
      </c>
      <c r="X76" s="12"/>
    </row>
    <row r="77" spans="1:24" ht="38.25">
      <c r="A77" s="12" t="s">
        <v>1167</v>
      </c>
      <c r="B77" s="12" t="s">
        <v>1168</v>
      </c>
      <c r="C77" s="12" t="s">
        <v>26</v>
      </c>
      <c r="D77" s="12" t="s">
        <v>729</v>
      </c>
      <c r="E77" s="12" t="s">
        <v>730</v>
      </c>
      <c r="F77" s="12" t="s">
        <v>1169</v>
      </c>
      <c r="G77" s="12">
        <v>5</v>
      </c>
      <c r="H77" s="12" t="s">
        <v>30</v>
      </c>
      <c r="I77" s="12" t="s">
        <v>73</v>
      </c>
      <c r="J77" s="12" t="s">
        <v>47</v>
      </c>
      <c r="K77" s="12" t="s">
        <v>265</v>
      </c>
      <c r="L77" s="12" t="s">
        <v>1170</v>
      </c>
      <c r="M77" s="12" t="s">
        <v>1171</v>
      </c>
      <c r="N77" s="12" t="s">
        <v>36</v>
      </c>
      <c r="O77" s="12"/>
      <c r="P77" s="12"/>
      <c r="Q77" s="30">
        <v>7.6</v>
      </c>
      <c r="R77" s="30">
        <v>7.7</v>
      </c>
      <c r="S77" s="30">
        <v>7</v>
      </c>
      <c r="T77" s="30">
        <v>7.5</v>
      </c>
      <c r="U77" s="30">
        <f t="shared" si="2"/>
        <v>75</v>
      </c>
      <c r="V77" s="12" t="str">
        <f>IF(U77&gt;='Rarity Calibration'!$E$4,"Legendary",IF(U77&gt;='Rarity Calibration'!$E$5,"Extraordinary",IF(U77&gt;='Rarity Calibration'!$E$6,"Rare",IF(U77&gt;='Rarity Calibration'!$E$7,"Uncommon","Common"))))</f>
        <v>Uncommon</v>
      </c>
      <c r="W77" s="12" t="s">
        <v>993</v>
      </c>
      <c r="X77" s="12"/>
    </row>
    <row r="78" spans="1:24" ht="38.25">
      <c r="A78" s="12" t="s">
        <v>1172</v>
      </c>
      <c r="B78" s="12" t="s">
        <v>1173</v>
      </c>
      <c r="C78" s="12" t="s">
        <v>26</v>
      </c>
      <c r="D78" s="12" t="s">
        <v>729</v>
      </c>
      <c r="E78" s="12" t="s">
        <v>730</v>
      </c>
      <c r="F78" s="12" t="s">
        <v>1174</v>
      </c>
      <c r="G78" s="12">
        <v>4</v>
      </c>
      <c r="H78" s="12" t="s">
        <v>168</v>
      </c>
      <c r="I78" s="12" t="s">
        <v>31</v>
      </c>
      <c r="J78" s="12" t="s">
        <v>74</v>
      </c>
      <c r="K78" s="12" t="s">
        <v>33</v>
      </c>
      <c r="L78" s="12" t="s">
        <v>1175</v>
      </c>
      <c r="M78" s="12" t="s">
        <v>1176</v>
      </c>
      <c r="N78" s="12" t="s">
        <v>36</v>
      </c>
      <c r="O78" s="12"/>
      <c r="P78" s="12" t="s">
        <v>1177</v>
      </c>
      <c r="Q78" s="30">
        <v>6.5</v>
      </c>
      <c r="R78" s="30">
        <v>9.1</v>
      </c>
      <c r="S78" s="30">
        <v>7</v>
      </c>
      <c r="T78" s="30">
        <v>7.5</v>
      </c>
      <c r="U78" s="30">
        <f t="shared" si="2"/>
        <v>74.8</v>
      </c>
      <c r="V78" s="12" t="str">
        <f>IF(U78&gt;='Rarity Calibration'!$E$4,"Legendary",IF(U78&gt;='Rarity Calibration'!$E$5,"Extraordinary",IF(U78&gt;='Rarity Calibration'!$E$6,"Rare",IF(U78&gt;='Rarity Calibration'!$E$7,"Uncommon","Common"))))</f>
        <v>Uncommon</v>
      </c>
      <c r="W78" s="12" t="s">
        <v>752</v>
      </c>
      <c r="X78" s="12"/>
    </row>
    <row r="79" spans="1:24" ht="38.25">
      <c r="A79" s="12" t="s">
        <v>1178</v>
      </c>
      <c r="B79" s="12" t="s">
        <v>1179</v>
      </c>
      <c r="C79" s="12" t="s">
        <v>26</v>
      </c>
      <c r="D79" s="12" t="s">
        <v>729</v>
      </c>
      <c r="E79" s="12" t="s">
        <v>730</v>
      </c>
      <c r="F79" s="12" t="s">
        <v>1180</v>
      </c>
      <c r="G79" s="12">
        <v>5</v>
      </c>
      <c r="H79" s="12" t="s">
        <v>30</v>
      </c>
      <c r="I79" s="12" t="s">
        <v>31</v>
      </c>
      <c r="J79" s="12" t="s">
        <v>47</v>
      </c>
      <c r="K79" s="12" t="s">
        <v>33</v>
      </c>
      <c r="L79" s="12" t="s">
        <v>1181</v>
      </c>
      <c r="M79" s="12" t="s">
        <v>1182</v>
      </c>
      <c r="N79" s="12" t="s">
        <v>36</v>
      </c>
      <c r="O79" s="12"/>
      <c r="P79" s="12"/>
      <c r="Q79" s="30">
        <v>7.6</v>
      </c>
      <c r="R79" s="30">
        <v>9.1</v>
      </c>
      <c r="S79" s="30">
        <v>7</v>
      </c>
      <c r="T79" s="30">
        <v>7.5</v>
      </c>
      <c r="U79" s="30">
        <f t="shared" si="2"/>
        <v>79.2</v>
      </c>
      <c r="V79" s="12" t="str">
        <f>IF(U79&gt;='Rarity Calibration'!$E$4,"Legendary",IF(U79&gt;='Rarity Calibration'!$E$5,"Extraordinary",IF(U79&gt;='Rarity Calibration'!$E$6,"Rare",IF(U79&gt;='Rarity Calibration'!$E$7,"Uncommon","Common"))))</f>
        <v>Rare</v>
      </c>
      <c r="W79" s="12" t="s">
        <v>759</v>
      </c>
      <c r="X79" s="12"/>
    </row>
    <row r="80" spans="1:24" ht="38.25">
      <c r="A80" s="12" t="s">
        <v>1183</v>
      </c>
      <c r="B80" s="12" t="s">
        <v>1184</v>
      </c>
      <c r="C80" s="12" t="s">
        <v>26</v>
      </c>
      <c r="D80" s="12" t="s">
        <v>729</v>
      </c>
      <c r="E80" s="12" t="s">
        <v>730</v>
      </c>
      <c r="F80" s="12" t="s">
        <v>1185</v>
      </c>
      <c r="G80" s="12">
        <v>4</v>
      </c>
      <c r="H80" s="12" t="s">
        <v>168</v>
      </c>
      <c r="I80" s="12" t="s">
        <v>31</v>
      </c>
      <c r="J80" s="12" t="s">
        <v>74</v>
      </c>
      <c r="K80" s="12" t="s">
        <v>33</v>
      </c>
      <c r="L80" s="12" t="s">
        <v>1186</v>
      </c>
      <c r="M80" s="12" t="s">
        <v>1187</v>
      </c>
      <c r="N80" s="12" t="s">
        <v>36</v>
      </c>
      <c r="O80" s="12"/>
      <c r="P80" s="12"/>
      <c r="Q80" s="30">
        <v>6.5</v>
      </c>
      <c r="R80" s="30">
        <v>9.1</v>
      </c>
      <c r="S80" s="30">
        <v>7</v>
      </c>
      <c r="T80" s="30">
        <v>7.5</v>
      </c>
      <c r="U80" s="30">
        <f t="shared" si="2"/>
        <v>74.8</v>
      </c>
      <c r="V80" s="12" t="str">
        <f>IF(U80&gt;='Rarity Calibration'!$E$4,"Legendary",IF(U80&gt;='Rarity Calibration'!$E$5,"Extraordinary",IF(U80&gt;='Rarity Calibration'!$E$6,"Rare",IF(U80&gt;='Rarity Calibration'!$E$7,"Uncommon","Common"))))</f>
        <v>Uncommon</v>
      </c>
      <c r="W80" s="12" t="s">
        <v>752</v>
      </c>
      <c r="X80" s="12"/>
    </row>
    <row r="81" spans="1:24" ht="38.25">
      <c r="A81" s="12" t="s">
        <v>1188</v>
      </c>
      <c r="B81" s="12" t="s">
        <v>1189</v>
      </c>
      <c r="C81" s="12" t="s">
        <v>26</v>
      </c>
      <c r="D81" s="12" t="s">
        <v>729</v>
      </c>
      <c r="E81" s="12" t="s">
        <v>730</v>
      </c>
      <c r="F81" s="12" t="s">
        <v>1190</v>
      </c>
      <c r="G81" s="12">
        <v>5</v>
      </c>
      <c r="H81" s="12" t="s">
        <v>30</v>
      </c>
      <c r="I81" s="12" t="s">
        <v>31</v>
      </c>
      <c r="J81" s="12" t="s">
        <v>47</v>
      </c>
      <c r="K81" s="12" t="s">
        <v>33</v>
      </c>
      <c r="L81" s="12" t="s">
        <v>1191</v>
      </c>
      <c r="M81" s="12" t="s">
        <v>1192</v>
      </c>
      <c r="N81" s="12" t="s">
        <v>36</v>
      </c>
      <c r="O81" s="12"/>
      <c r="P81" s="12"/>
      <c r="Q81" s="30">
        <v>7.6</v>
      </c>
      <c r="R81" s="30">
        <v>9.5</v>
      </c>
      <c r="S81" s="30">
        <v>8.3000000000000007</v>
      </c>
      <c r="T81" s="30">
        <v>7.5</v>
      </c>
      <c r="U81" s="30">
        <f t="shared" si="2"/>
        <v>83</v>
      </c>
      <c r="V81" s="12" t="str">
        <f>IF(U81&gt;='Rarity Calibration'!$E$4,"Legendary",IF(U81&gt;='Rarity Calibration'!$E$5,"Extraordinary",IF(U81&gt;='Rarity Calibration'!$E$6,"Rare",IF(U81&gt;='Rarity Calibration'!$E$7,"Uncommon","Common"))))</f>
        <v>Extraordinary</v>
      </c>
      <c r="W81" s="12" t="s">
        <v>1193</v>
      </c>
      <c r="X81" s="12"/>
    </row>
    <row r="82" spans="1:24" ht="38.25">
      <c r="A82" s="12" t="s">
        <v>1194</v>
      </c>
      <c r="B82" s="12" t="s">
        <v>1195</v>
      </c>
      <c r="C82" s="12" t="s">
        <v>26</v>
      </c>
      <c r="D82" s="12" t="s">
        <v>729</v>
      </c>
      <c r="E82" s="12" t="s">
        <v>730</v>
      </c>
      <c r="F82" s="12" t="s">
        <v>1196</v>
      </c>
      <c r="G82" s="12">
        <v>5</v>
      </c>
      <c r="H82" s="12" t="s">
        <v>30</v>
      </c>
      <c r="I82" s="12" t="s">
        <v>31</v>
      </c>
      <c r="J82" s="12" t="s">
        <v>47</v>
      </c>
      <c r="K82" s="12" t="s">
        <v>33</v>
      </c>
      <c r="L82" s="12" t="s">
        <v>1197</v>
      </c>
      <c r="M82" s="12" t="s">
        <v>1198</v>
      </c>
      <c r="N82" s="12" t="s">
        <v>36</v>
      </c>
      <c r="O82" s="12"/>
      <c r="P82" s="12"/>
      <c r="Q82" s="30">
        <v>7.6</v>
      </c>
      <c r="R82" s="30">
        <v>9.1</v>
      </c>
      <c r="S82" s="30">
        <v>7.4</v>
      </c>
      <c r="T82" s="30">
        <v>7.5</v>
      </c>
      <c r="U82" s="30">
        <f t="shared" si="2"/>
        <v>80</v>
      </c>
      <c r="V82" s="12" t="str">
        <f>IF(U82&gt;='Rarity Calibration'!$E$4,"Legendary",IF(U82&gt;='Rarity Calibration'!$E$5,"Extraordinary",IF(U82&gt;='Rarity Calibration'!$E$6,"Rare",IF(U82&gt;='Rarity Calibration'!$E$7,"Uncommon","Common"))))</f>
        <v>Rare</v>
      </c>
      <c r="W82" s="12" t="s">
        <v>969</v>
      </c>
      <c r="X82" s="12"/>
    </row>
    <row r="83" spans="1:24">
      <c r="A83" s="12"/>
      <c r="B83" s="12"/>
      <c r="C83" s="12"/>
      <c r="D83" s="12"/>
      <c r="E83" s="12"/>
      <c r="F83" s="12"/>
      <c r="G83" s="12"/>
      <c r="H83" s="12"/>
      <c r="I83" s="12"/>
      <c r="J83" s="12"/>
      <c r="K83" s="12"/>
      <c r="L83" s="12"/>
      <c r="M83" s="12"/>
      <c r="N83" s="12"/>
      <c r="O83" s="12"/>
    </row>
    <row r="84" spans="1:24">
      <c r="A84" s="12"/>
      <c r="B84" s="12"/>
      <c r="C84" s="12"/>
      <c r="D84" s="12"/>
      <c r="E84" s="12"/>
      <c r="F84" s="12"/>
      <c r="G84" s="12"/>
      <c r="H84" s="12"/>
      <c r="I84" s="12"/>
      <c r="J84" s="12"/>
      <c r="K84" s="12"/>
      <c r="L84" s="12"/>
      <c r="M84" s="12"/>
      <c r="N84" s="12"/>
      <c r="O84" s="12"/>
    </row>
    <row r="85" spans="1:24">
      <c r="A85" s="12"/>
      <c r="B85" s="12"/>
      <c r="C85" s="12"/>
      <c r="D85" s="12"/>
      <c r="E85" s="12"/>
      <c r="F85" s="12"/>
      <c r="G85" s="12"/>
      <c r="H85" s="12"/>
      <c r="I85" s="12"/>
      <c r="J85" s="12"/>
      <c r="K85" s="12"/>
      <c r="L85" s="12"/>
      <c r="M85" s="12"/>
      <c r="N85" s="12"/>
      <c r="O85" s="12"/>
    </row>
    <row r="86" spans="1:24">
      <c r="A86" s="12"/>
      <c r="B86" s="12"/>
      <c r="C86" s="12"/>
      <c r="D86" s="12"/>
      <c r="E86" s="12"/>
      <c r="F86" s="12"/>
      <c r="G86" s="12"/>
      <c r="H86" s="12"/>
      <c r="I86" s="12"/>
      <c r="J86" s="12"/>
      <c r="K86" s="12"/>
      <c r="L86" s="12"/>
      <c r="M86" s="12"/>
      <c r="N86" s="12"/>
      <c r="O86" s="12"/>
    </row>
    <row r="87" spans="1:24">
      <c r="A87" s="12"/>
      <c r="B87" s="12"/>
      <c r="C87" s="12"/>
      <c r="D87" s="12"/>
      <c r="E87" s="12"/>
      <c r="F87" s="12"/>
      <c r="G87" s="12"/>
      <c r="H87" s="12"/>
      <c r="I87" s="12"/>
      <c r="J87" s="12"/>
      <c r="K87" s="12"/>
      <c r="L87" s="12"/>
      <c r="M87" s="12"/>
      <c r="N87" s="12"/>
      <c r="O87" s="12"/>
    </row>
    <row r="88" spans="1:24">
      <c r="A88" s="12"/>
      <c r="B88" s="12"/>
      <c r="C88" s="12"/>
      <c r="D88" s="12"/>
      <c r="E88" s="12"/>
      <c r="F88" s="12"/>
      <c r="G88" s="12"/>
      <c r="H88" s="12"/>
      <c r="I88" s="12"/>
      <c r="J88" s="12"/>
      <c r="K88" s="12"/>
      <c r="L88" s="12"/>
      <c r="M88" s="12"/>
      <c r="N88" s="12"/>
      <c r="O88" s="12"/>
    </row>
    <row r="89" spans="1:24">
      <c r="A89" s="12"/>
      <c r="B89" s="12"/>
      <c r="C89" s="12"/>
      <c r="D89" s="12"/>
      <c r="E89" s="12"/>
      <c r="F89" s="12"/>
      <c r="G89" s="12"/>
      <c r="H89" s="12"/>
      <c r="I89" s="12"/>
      <c r="J89" s="12"/>
      <c r="K89" s="12"/>
      <c r="L89" s="12"/>
      <c r="M89" s="12"/>
      <c r="N89" s="12"/>
      <c r="O89" s="12"/>
    </row>
    <row r="90" spans="1:24">
      <c r="A90" s="12"/>
      <c r="B90" s="12"/>
      <c r="C90" s="12"/>
      <c r="D90" s="12"/>
      <c r="E90" s="12"/>
      <c r="F90" s="12"/>
      <c r="G90" s="12"/>
      <c r="H90" s="12"/>
      <c r="I90" s="12"/>
      <c r="J90" s="12"/>
      <c r="K90" s="12"/>
      <c r="L90" s="12"/>
      <c r="M90" s="12"/>
      <c r="N90" s="12"/>
      <c r="O90" s="12"/>
    </row>
    <row r="91" spans="1:24">
      <c r="A91" s="12"/>
      <c r="B91" s="12"/>
      <c r="C91" s="12"/>
      <c r="D91" s="12"/>
      <c r="E91" s="12"/>
      <c r="F91" s="12"/>
      <c r="G91" s="12"/>
      <c r="H91" s="12"/>
      <c r="I91" s="12"/>
      <c r="J91" s="12"/>
      <c r="K91" s="12"/>
      <c r="L91" s="12"/>
      <c r="M91" s="12"/>
      <c r="N91" s="12"/>
      <c r="O91" s="12"/>
    </row>
    <row r="92" spans="1:24">
      <c r="A92" s="12"/>
      <c r="B92" s="12"/>
      <c r="C92" s="12"/>
      <c r="D92" s="12"/>
      <c r="E92" s="12"/>
      <c r="F92" s="12"/>
      <c r="G92" s="12"/>
      <c r="H92" s="12"/>
      <c r="I92" s="12"/>
      <c r="J92" s="12"/>
      <c r="K92" s="12"/>
      <c r="L92" s="12"/>
      <c r="M92" s="12"/>
      <c r="N92" s="12"/>
      <c r="O92" s="12"/>
    </row>
    <row r="93" spans="1:24">
      <c r="A93" s="12"/>
      <c r="B93" s="12"/>
      <c r="C93" s="12"/>
      <c r="D93" s="12"/>
      <c r="E93" s="12"/>
      <c r="F93" s="12"/>
      <c r="G93" s="12"/>
      <c r="H93" s="12"/>
      <c r="I93" s="12"/>
      <c r="J93" s="12"/>
      <c r="K93" s="12"/>
      <c r="L93" s="12"/>
      <c r="M93" s="12"/>
      <c r="N93" s="12"/>
      <c r="O93" s="12"/>
    </row>
    <row r="94" spans="1:24">
      <c r="A94" s="12"/>
      <c r="B94" s="12"/>
      <c r="C94" s="12"/>
      <c r="D94" s="12"/>
      <c r="E94" s="12"/>
      <c r="F94" s="12"/>
      <c r="G94" s="12"/>
      <c r="H94" s="12"/>
      <c r="I94" s="12"/>
      <c r="J94" s="12"/>
      <c r="K94" s="12"/>
      <c r="L94" s="12"/>
      <c r="M94" s="12"/>
      <c r="N94" s="12"/>
      <c r="O94" s="12"/>
    </row>
    <row r="95" spans="1:24">
      <c r="A95" s="12"/>
      <c r="B95" s="12"/>
      <c r="C95" s="12"/>
      <c r="D95" s="12"/>
      <c r="E95" s="12"/>
      <c r="F95" s="12"/>
      <c r="G95" s="12"/>
      <c r="H95" s="12"/>
      <c r="I95" s="12"/>
      <c r="J95" s="12"/>
      <c r="K95" s="12"/>
      <c r="L95" s="12"/>
      <c r="M95" s="12"/>
      <c r="N95" s="12"/>
      <c r="O95" s="12"/>
    </row>
    <row r="96" spans="1:24">
      <c r="A96" s="12"/>
      <c r="B96" s="12"/>
      <c r="C96" s="12"/>
      <c r="D96" s="12"/>
      <c r="E96" s="12"/>
      <c r="F96" s="12"/>
      <c r="G96" s="12"/>
      <c r="H96" s="12"/>
      <c r="I96" s="12"/>
      <c r="J96" s="12"/>
      <c r="K96" s="12"/>
      <c r="L96" s="12"/>
      <c r="M96" s="12"/>
      <c r="N96" s="12"/>
      <c r="O96" s="12"/>
    </row>
    <row r="97" spans="1:15">
      <c r="A97" s="12"/>
      <c r="B97" s="12"/>
      <c r="C97" s="12"/>
      <c r="D97" s="12"/>
      <c r="E97" s="12"/>
      <c r="F97" s="12"/>
      <c r="G97" s="12"/>
      <c r="H97" s="12"/>
      <c r="I97" s="12"/>
      <c r="J97" s="12"/>
      <c r="K97" s="12"/>
      <c r="L97" s="12"/>
      <c r="M97" s="12"/>
      <c r="N97" s="12"/>
      <c r="O97" s="12"/>
    </row>
    <row r="98" spans="1:15">
      <c r="A98" s="12"/>
      <c r="B98" s="12"/>
      <c r="C98" s="12"/>
      <c r="D98" s="12"/>
      <c r="E98" s="12"/>
      <c r="F98" s="12"/>
      <c r="G98" s="12"/>
      <c r="H98" s="12"/>
      <c r="I98" s="12"/>
      <c r="J98" s="12"/>
      <c r="K98" s="12"/>
      <c r="L98" s="12"/>
      <c r="M98" s="12"/>
      <c r="N98" s="12"/>
      <c r="O98" s="12"/>
    </row>
    <row r="99" spans="1:15">
      <c r="A99" s="12"/>
      <c r="B99" s="12"/>
      <c r="C99" s="12"/>
      <c r="D99" s="12"/>
      <c r="E99" s="12"/>
      <c r="F99" s="12"/>
      <c r="G99" s="12"/>
      <c r="H99" s="12"/>
      <c r="I99" s="12"/>
      <c r="J99" s="12"/>
      <c r="K99" s="12"/>
      <c r="L99" s="12"/>
      <c r="M99" s="12"/>
      <c r="N99" s="12"/>
      <c r="O99" s="12"/>
    </row>
    <row r="100" spans="1:15">
      <c r="A100" s="12"/>
      <c r="B100" s="12"/>
      <c r="C100" s="12"/>
      <c r="D100" s="12"/>
      <c r="E100" s="12"/>
      <c r="F100" s="12"/>
      <c r="G100" s="12"/>
      <c r="H100" s="12"/>
      <c r="I100" s="12"/>
      <c r="J100" s="12"/>
      <c r="K100" s="12"/>
      <c r="L100" s="12"/>
      <c r="M100" s="12"/>
      <c r="N100" s="12"/>
      <c r="O100" s="12"/>
    </row>
    <row r="101" spans="1:15">
      <c r="A101" s="12"/>
      <c r="B101" s="12"/>
      <c r="C101" s="12"/>
      <c r="D101" s="12"/>
      <c r="E101" s="12"/>
      <c r="F101" s="12"/>
      <c r="G101" s="12"/>
      <c r="H101" s="12"/>
      <c r="I101" s="12"/>
      <c r="J101" s="12"/>
      <c r="K101" s="12"/>
      <c r="L101" s="12"/>
      <c r="M101" s="12"/>
      <c r="N101" s="12"/>
      <c r="O101" s="12"/>
    </row>
    <row r="102" spans="1:15">
      <c r="A102" s="2"/>
      <c r="B102" s="2"/>
      <c r="C102" s="2"/>
      <c r="D102" s="2"/>
      <c r="E102" s="2"/>
      <c r="F102" s="2"/>
      <c r="G102" s="2"/>
      <c r="H102" s="2"/>
      <c r="I102" s="2"/>
      <c r="J102" s="2"/>
      <c r="K102" s="2"/>
      <c r="L102" s="2"/>
      <c r="M102" s="2"/>
      <c r="N102" s="2"/>
      <c r="O102" s="2"/>
    </row>
    <row r="103" spans="1:15">
      <c r="A103" s="2"/>
      <c r="B103" s="2"/>
      <c r="C103" s="2"/>
      <c r="D103" s="2"/>
      <c r="E103" s="2"/>
      <c r="F103" s="2"/>
      <c r="G103" s="2"/>
      <c r="H103" s="2"/>
      <c r="I103" s="2"/>
      <c r="J103" s="2"/>
      <c r="K103" s="2"/>
      <c r="L103" s="2"/>
      <c r="M103" s="2"/>
      <c r="N103" s="2"/>
      <c r="O103" s="2"/>
    </row>
    <row r="104" spans="1:15">
      <c r="A104" s="2"/>
      <c r="B104" s="2"/>
      <c r="C104" s="2"/>
      <c r="D104" s="2"/>
      <c r="E104" s="2"/>
      <c r="F104" s="2"/>
      <c r="G104" s="2"/>
      <c r="H104" s="2"/>
      <c r="I104" s="2"/>
      <c r="J104" s="2"/>
      <c r="K104" s="2"/>
      <c r="L104" s="2"/>
      <c r="M104" s="2"/>
      <c r="N104" s="2"/>
      <c r="O104" s="2"/>
    </row>
    <row r="105" spans="1:15">
      <c r="A105" s="2"/>
      <c r="B105" s="2"/>
      <c r="C105" s="2"/>
      <c r="D105" s="2"/>
      <c r="E105" s="2"/>
      <c r="F105" s="2"/>
      <c r="G105" s="2"/>
      <c r="H105" s="2"/>
      <c r="I105" s="2"/>
      <c r="J105" s="2"/>
      <c r="K105" s="2"/>
      <c r="L105" s="2"/>
      <c r="M105" s="2"/>
      <c r="N105" s="2"/>
      <c r="O105" s="2"/>
    </row>
    <row r="106" spans="1:15">
      <c r="A106" s="2"/>
      <c r="B106" s="2"/>
      <c r="C106" s="2"/>
      <c r="D106" s="2"/>
      <c r="E106" s="2"/>
      <c r="F106" s="2"/>
      <c r="G106" s="2"/>
      <c r="H106" s="2"/>
      <c r="I106" s="2"/>
      <c r="J106" s="2"/>
      <c r="K106" s="2"/>
      <c r="L106" s="2"/>
      <c r="M106" s="2"/>
      <c r="N106" s="2"/>
      <c r="O106" s="2"/>
    </row>
    <row r="107" spans="1:15">
      <c r="A107" s="2"/>
      <c r="B107" s="2"/>
      <c r="C107" s="2"/>
      <c r="D107" s="2"/>
      <c r="E107" s="2"/>
      <c r="F107" s="2"/>
      <c r="G107" s="2"/>
      <c r="H107" s="2"/>
      <c r="I107" s="2"/>
      <c r="J107" s="2"/>
      <c r="K107" s="2"/>
      <c r="L107" s="2"/>
      <c r="M107" s="2"/>
      <c r="N107" s="2"/>
      <c r="O107" s="2"/>
    </row>
    <row r="108" spans="1:15">
      <c r="A108" s="2"/>
      <c r="B108" s="2"/>
      <c r="C108" s="2"/>
      <c r="D108" s="2"/>
      <c r="E108" s="2"/>
      <c r="F108" s="2"/>
      <c r="G108" s="2"/>
      <c r="H108" s="2"/>
      <c r="I108" s="2"/>
      <c r="J108" s="2"/>
      <c r="K108" s="2"/>
      <c r="L108" s="2"/>
      <c r="M108" s="2"/>
      <c r="N108" s="2"/>
      <c r="O108" s="2"/>
    </row>
    <row r="109" spans="1:15">
      <c r="A109" s="2"/>
      <c r="B109" s="2"/>
      <c r="C109" s="2"/>
      <c r="D109" s="2"/>
      <c r="E109" s="2"/>
      <c r="F109" s="2"/>
      <c r="G109" s="2"/>
      <c r="H109" s="2"/>
      <c r="I109" s="2"/>
      <c r="J109" s="2"/>
      <c r="K109" s="2"/>
      <c r="L109" s="2"/>
      <c r="M109" s="2"/>
      <c r="N109" s="2"/>
      <c r="O109" s="2"/>
    </row>
    <row r="110" spans="1:15">
      <c r="A110" s="2"/>
      <c r="B110" s="2"/>
      <c r="C110" s="2"/>
      <c r="D110" s="2"/>
      <c r="E110" s="2"/>
      <c r="F110" s="2"/>
      <c r="G110" s="2"/>
      <c r="H110" s="2"/>
      <c r="I110" s="2"/>
      <c r="J110" s="2"/>
      <c r="K110" s="2"/>
      <c r="L110" s="2"/>
      <c r="M110" s="2"/>
      <c r="N110" s="2"/>
      <c r="O110" s="2"/>
    </row>
    <row r="111" spans="1:15">
      <c r="A111" s="2"/>
      <c r="B111" s="2"/>
      <c r="C111" s="2"/>
      <c r="D111" s="2"/>
      <c r="E111" s="2"/>
      <c r="F111" s="2"/>
      <c r="G111" s="2"/>
      <c r="H111" s="2"/>
      <c r="I111" s="2"/>
      <c r="J111" s="2"/>
      <c r="K111" s="2"/>
      <c r="L111" s="2"/>
      <c r="M111" s="2"/>
      <c r="N111" s="2"/>
      <c r="O111" s="2"/>
    </row>
    <row r="112" spans="1:15">
      <c r="A112" s="2"/>
      <c r="B112" s="2"/>
      <c r="C112" s="2"/>
      <c r="D112" s="2"/>
      <c r="E112" s="2"/>
      <c r="F112" s="2"/>
      <c r="G112" s="2"/>
      <c r="H112" s="2"/>
      <c r="I112" s="2"/>
      <c r="J112" s="2"/>
      <c r="K112" s="2"/>
      <c r="L112" s="2"/>
      <c r="M112" s="2"/>
      <c r="N112" s="2"/>
      <c r="O112" s="2"/>
    </row>
    <row r="113" spans="1:15">
      <c r="A113" s="2"/>
      <c r="B113" s="2"/>
      <c r="C113" s="2"/>
      <c r="D113" s="2"/>
      <c r="E113" s="2"/>
      <c r="F113" s="2"/>
      <c r="G113" s="2"/>
      <c r="H113" s="2"/>
      <c r="I113" s="2"/>
      <c r="J113" s="2"/>
      <c r="K113" s="2"/>
      <c r="L113" s="2"/>
      <c r="M113" s="2"/>
      <c r="N113" s="2"/>
      <c r="O113" s="2"/>
    </row>
    <row r="114" spans="1:15">
      <c r="A114" s="2"/>
      <c r="B114" s="2"/>
      <c r="C114" s="2"/>
      <c r="D114" s="2"/>
      <c r="E114" s="2"/>
      <c r="F114" s="2"/>
      <c r="G114" s="2"/>
      <c r="H114" s="2"/>
      <c r="I114" s="2"/>
      <c r="J114" s="2"/>
      <c r="K114" s="2"/>
      <c r="L114" s="2"/>
      <c r="M114" s="2"/>
      <c r="N114" s="2"/>
      <c r="O114" s="2"/>
    </row>
    <row r="115" spans="1:15">
      <c r="A115" s="2"/>
      <c r="B115" s="2"/>
      <c r="C115" s="2"/>
      <c r="D115" s="2"/>
      <c r="E115" s="2"/>
      <c r="F115" s="2"/>
      <c r="G115" s="2"/>
      <c r="H115" s="2"/>
      <c r="I115" s="2"/>
      <c r="J115" s="2"/>
      <c r="K115" s="2"/>
      <c r="L115" s="2"/>
      <c r="M115" s="2"/>
      <c r="N115" s="2"/>
      <c r="O115" s="2"/>
    </row>
    <row r="116" spans="1:15">
      <c r="A116" s="2"/>
      <c r="B116" s="2"/>
      <c r="C116" s="2"/>
      <c r="D116" s="2"/>
      <c r="E116" s="2"/>
      <c r="F116" s="2"/>
      <c r="G116" s="2"/>
      <c r="H116" s="2"/>
      <c r="I116" s="2"/>
      <c r="J116" s="2"/>
      <c r="K116" s="2"/>
      <c r="L116" s="2"/>
      <c r="M116" s="2"/>
      <c r="N116" s="2"/>
      <c r="O116" s="2"/>
    </row>
    <row r="117" spans="1:15">
      <c r="A117" s="2"/>
      <c r="B117" s="2"/>
      <c r="C117" s="2"/>
      <c r="D117" s="2"/>
      <c r="E117" s="2"/>
      <c r="F117" s="2"/>
      <c r="G117" s="2"/>
      <c r="H117" s="2"/>
      <c r="I117" s="2"/>
      <c r="J117" s="2"/>
      <c r="K117" s="2"/>
      <c r="L117" s="2"/>
      <c r="M117" s="2"/>
      <c r="N117" s="2"/>
      <c r="O117" s="2"/>
    </row>
    <row r="118" spans="1:15">
      <c r="A118" s="2"/>
      <c r="B118" s="2"/>
      <c r="C118" s="2"/>
      <c r="D118" s="2"/>
      <c r="E118" s="2"/>
      <c r="F118" s="2"/>
      <c r="G118" s="2"/>
      <c r="H118" s="2"/>
      <c r="I118" s="2"/>
      <c r="J118" s="2"/>
      <c r="K118" s="2"/>
      <c r="L118" s="2"/>
      <c r="M118" s="2"/>
      <c r="N118" s="2"/>
      <c r="O118" s="2"/>
    </row>
    <row r="119" spans="1:15">
      <c r="A119" s="2"/>
      <c r="B119" s="2"/>
      <c r="C119" s="2"/>
      <c r="D119" s="2"/>
      <c r="E119" s="2"/>
      <c r="F119" s="2"/>
      <c r="G119" s="2"/>
      <c r="H119" s="2"/>
      <c r="I119" s="2"/>
      <c r="J119" s="2"/>
      <c r="K119" s="2"/>
      <c r="L119" s="2"/>
      <c r="M119" s="2"/>
      <c r="N119" s="2"/>
      <c r="O119" s="2"/>
    </row>
    <row r="120" spans="1:15">
      <c r="A120" s="2"/>
      <c r="B120" s="2"/>
      <c r="C120" s="2"/>
      <c r="D120" s="2"/>
      <c r="E120" s="2"/>
      <c r="F120" s="2"/>
      <c r="G120" s="2"/>
      <c r="H120" s="2"/>
      <c r="I120" s="2"/>
      <c r="J120" s="2"/>
      <c r="K120" s="2"/>
      <c r="L120" s="2"/>
      <c r="M120" s="2"/>
      <c r="N120" s="2"/>
      <c r="O120" s="2"/>
    </row>
    <row r="121" spans="1:15">
      <c r="A121" s="2"/>
      <c r="B121" s="2"/>
      <c r="C121" s="2"/>
      <c r="D121" s="2"/>
      <c r="E121" s="2"/>
      <c r="F121" s="2"/>
      <c r="G121" s="2"/>
      <c r="H121" s="2"/>
      <c r="I121" s="2"/>
      <c r="J121" s="2"/>
      <c r="K121" s="2"/>
      <c r="L121" s="2"/>
      <c r="M121" s="2"/>
      <c r="N121" s="2"/>
      <c r="O121" s="2"/>
    </row>
    <row r="122" spans="1:15">
      <c r="A122" s="2"/>
      <c r="B122" s="2"/>
      <c r="C122" s="2"/>
      <c r="D122" s="2"/>
      <c r="E122" s="2"/>
      <c r="F122" s="2"/>
      <c r="G122" s="2"/>
      <c r="H122" s="2"/>
      <c r="I122" s="2"/>
      <c r="J122" s="2"/>
      <c r="K122" s="2"/>
      <c r="L122" s="2"/>
      <c r="M122" s="2"/>
      <c r="N122" s="2"/>
      <c r="O122" s="2"/>
    </row>
    <row r="123" spans="1:15">
      <c r="A123" s="2"/>
      <c r="B123" s="2"/>
      <c r="C123" s="2"/>
      <c r="D123" s="2"/>
      <c r="E123" s="2"/>
      <c r="F123" s="2"/>
      <c r="G123" s="2"/>
      <c r="H123" s="2"/>
      <c r="I123" s="2"/>
      <c r="J123" s="2"/>
      <c r="K123" s="2"/>
      <c r="L123" s="2"/>
      <c r="M123" s="2"/>
      <c r="N123" s="2"/>
      <c r="O123" s="2"/>
    </row>
    <row r="124" spans="1:15">
      <c r="A124" s="2"/>
      <c r="B124" s="2"/>
      <c r="C124" s="2"/>
      <c r="D124" s="2"/>
      <c r="E124" s="2"/>
      <c r="F124" s="2"/>
      <c r="G124" s="2"/>
      <c r="H124" s="2"/>
      <c r="I124" s="2"/>
      <c r="J124" s="2"/>
      <c r="K124" s="2"/>
      <c r="L124" s="2"/>
      <c r="M124" s="2"/>
      <c r="N124" s="2"/>
      <c r="O124" s="2"/>
    </row>
    <row r="125" spans="1:15">
      <c r="A125" s="2"/>
      <c r="B125" s="2"/>
      <c r="C125" s="2"/>
      <c r="D125" s="2"/>
      <c r="E125" s="2"/>
      <c r="F125" s="2"/>
      <c r="G125" s="2"/>
      <c r="H125" s="2"/>
      <c r="I125" s="2"/>
      <c r="J125" s="2"/>
      <c r="K125" s="2"/>
      <c r="L125" s="2"/>
      <c r="M125" s="2"/>
      <c r="N125" s="2"/>
      <c r="O125" s="2"/>
    </row>
    <row r="126" spans="1:15">
      <c r="A126" s="2"/>
      <c r="B126" s="2"/>
      <c r="C126" s="2"/>
      <c r="D126" s="2"/>
      <c r="E126" s="2"/>
      <c r="F126" s="2"/>
      <c r="G126" s="2"/>
      <c r="H126" s="2"/>
      <c r="I126" s="2"/>
      <c r="J126" s="2"/>
      <c r="K126" s="2"/>
      <c r="L126" s="2"/>
      <c r="M126" s="2"/>
      <c r="N126" s="2"/>
      <c r="O126" s="2"/>
    </row>
    <row r="127" spans="1:15">
      <c r="A127" s="2"/>
      <c r="B127" s="2"/>
      <c r="C127" s="2"/>
      <c r="D127" s="2"/>
      <c r="E127" s="2"/>
      <c r="F127" s="2"/>
      <c r="G127" s="2"/>
      <c r="H127" s="2"/>
      <c r="I127" s="2"/>
      <c r="J127" s="2"/>
      <c r="K127" s="2"/>
      <c r="L127" s="2"/>
      <c r="M127" s="2"/>
      <c r="N127" s="2"/>
      <c r="O127" s="2"/>
    </row>
    <row r="128" spans="1:15">
      <c r="A128" s="2"/>
      <c r="B128" s="2"/>
      <c r="C128" s="2"/>
      <c r="D128" s="2"/>
      <c r="E128" s="2"/>
      <c r="F128" s="2"/>
      <c r="G128" s="2"/>
      <c r="H128" s="2"/>
      <c r="I128" s="2"/>
      <c r="J128" s="2"/>
      <c r="K128" s="2"/>
      <c r="L128" s="2"/>
      <c r="M128" s="2"/>
      <c r="N128" s="2"/>
      <c r="O128" s="2"/>
    </row>
    <row r="129" spans="1:15">
      <c r="A129" s="2"/>
      <c r="B129" s="2"/>
      <c r="C129" s="2"/>
      <c r="D129" s="2"/>
      <c r="E129" s="2"/>
      <c r="F129" s="2"/>
      <c r="G129" s="2"/>
      <c r="H129" s="2"/>
      <c r="I129" s="2"/>
      <c r="J129" s="2"/>
      <c r="K129" s="2"/>
      <c r="L129" s="2"/>
      <c r="M129" s="2"/>
      <c r="N129" s="2"/>
      <c r="O129" s="2"/>
    </row>
    <row r="130" spans="1:15">
      <c r="A130" s="2"/>
      <c r="B130" s="2"/>
      <c r="C130" s="2"/>
      <c r="D130" s="2"/>
      <c r="E130" s="2"/>
      <c r="F130" s="2"/>
      <c r="G130" s="2"/>
      <c r="H130" s="2"/>
      <c r="I130" s="2"/>
      <c r="J130" s="2"/>
      <c r="K130" s="2"/>
      <c r="L130" s="2"/>
      <c r="M130" s="2"/>
      <c r="N130" s="2"/>
      <c r="O130" s="2"/>
    </row>
    <row r="131" spans="1:15">
      <c r="A131" s="2"/>
      <c r="B131" s="2"/>
      <c r="C131" s="2"/>
      <c r="D131" s="2"/>
      <c r="E131" s="2"/>
      <c r="F131" s="2"/>
      <c r="G131" s="2"/>
      <c r="H131" s="2"/>
      <c r="I131" s="2"/>
      <c r="J131" s="2"/>
      <c r="K131" s="2"/>
      <c r="L131" s="2"/>
      <c r="M131" s="2"/>
      <c r="N131" s="2"/>
      <c r="O131" s="2"/>
    </row>
    <row r="132" spans="1:15">
      <c r="A132" s="2"/>
      <c r="B132" s="2"/>
      <c r="C132" s="2"/>
      <c r="D132" s="2"/>
      <c r="E132" s="2"/>
      <c r="F132" s="2"/>
      <c r="G132" s="2"/>
      <c r="H132" s="2"/>
      <c r="I132" s="2"/>
      <c r="J132" s="2"/>
      <c r="K132" s="2"/>
      <c r="L132" s="2"/>
      <c r="M132" s="2"/>
      <c r="N132" s="2"/>
      <c r="O132" s="2"/>
    </row>
    <row r="133" spans="1:15">
      <c r="A133" s="2"/>
      <c r="B133" s="2"/>
      <c r="C133" s="2"/>
      <c r="D133" s="2"/>
      <c r="E133" s="2"/>
      <c r="F133" s="2"/>
      <c r="G133" s="2"/>
      <c r="H133" s="2"/>
      <c r="I133" s="2"/>
      <c r="J133" s="2"/>
      <c r="K133" s="2"/>
      <c r="L133" s="2"/>
      <c r="M133" s="2"/>
      <c r="N133" s="2"/>
      <c r="O133" s="2"/>
    </row>
    <row r="134" spans="1:15">
      <c r="A134" s="2"/>
      <c r="B134" s="2"/>
      <c r="C134" s="2"/>
      <c r="D134" s="2"/>
      <c r="E134" s="2"/>
      <c r="F134" s="2"/>
      <c r="G134" s="2"/>
      <c r="H134" s="2"/>
      <c r="I134" s="2"/>
      <c r="J134" s="2"/>
      <c r="K134" s="2"/>
      <c r="L134" s="2"/>
      <c r="M134" s="2"/>
      <c r="N134" s="2"/>
      <c r="O134" s="2"/>
    </row>
    <row r="135" spans="1:15">
      <c r="A135" s="2"/>
      <c r="B135" s="2"/>
      <c r="C135" s="2"/>
      <c r="D135" s="2"/>
      <c r="E135" s="2"/>
      <c r="F135" s="2"/>
      <c r="G135" s="2"/>
      <c r="H135" s="2"/>
      <c r="I135" s="2"/>
      <c r="J135" s="2"/>
      <c r="K135" s="2"/>
      <c r="L135" s="2"/>
      <c r="M135" s="2"/>
      <c r="N135" s="2"/>
      <c r="O135" s="2"/>
    </row>
    <row r="136" spans="1:15">
      <c r="A136" s="2"/>
      <c r="B136" s="2"/>
      <c r="C136" s="2"/>
      <c r="D136" s="2"/>
      <c r="E136" s="2"/>
      <c r="F136" s="2"/>
      <c r="G136" s="2"/>
      <c r="H136" s="2"/>
      <c r="I136" s="2"/>
      <c r="J136" s="2"/>
      <c r="K136" s="2"/>
      <c r="L136" s="2"/>
      <c r="M136" s="2"/>
      <c r="N136" s="2"/>
      <c r="O136" s="2"/>
    </row>
    <row r="137" spans="1:15">
      <c r="A137" s="2"/>
      <c r="B137" s="2"/>
      <c r="C137" s="2"/>
      <c r="D137" s="2"/>
      <c r="E137" s="2"/>
      <c r="F137" s="2"/>
      <c r="G137" s="2"/>
      <c r="H137" s="2"/>
      <c r="I137" s="2"/>
      <c r="J137" s="2"/>
      <c r="K137" s="2"/>
      <c r="L137" s="2"/>
      <c r="M137" s="2"/>
      <c r="N137" s="2"/>
      <c r="O137" s="2"/>
    </row>
    <row r="138" spans="1:15">
      <c r="A138" s="2"/>
      <c r="B138" s="2"/>
      <c r="C138" s="2"/>
      <c r="D138" s="2"/>
      <c r="E138" s="2"/>
      <c r="F138" s="2"/>
      <c r="G138" s="2"/>
      <c r="H138" s="2"/>
      <c r="I138" s="2"/>
      <c r="J138" s="2"/>
      <c r="K138" s="2"/>
      <c r="L138" s="2"/>
      <c r="M138" s="2"/>
      <c r="N138" s="2"/>
      <c r="O138" s="2"/>
    </row>
    <row r="139" spans="1:15">
      <c r="A139" s="2"/>
      <c r="B139" s="2"/>
      <c r="C139" s="2"/>
      <c r="D139" s="2"/>
      <c r="E139" s="2"/>
      <c r="F139" s="2"/>
      <c r="G139" s="2"/>
      <c r="H139" s="2"/>
      <c r="I139" s="2"/>
      <c r="J139" s="2"/>
      <c r="K139" s="2"/>
      <c r="L139" s="2"/>
      <c r="M139" s="2"/>
      <c r="N139" s="2"/>
      <c r="O139" s="2"/>
    </row>
    <row r="140" spans="1:15">
      <c r="A140" s="2"/>
      <c r="B140" s="2"/>
      <c r="C140" s="2"/>
      <c r="D140" s="2"/>
      <c r="E140" s="2"/>
      <c r="F140" s="2"/>
      <c r="G140" s="2"/>
      <c r="H140" s="2"/>
      <c r="I140" s="2"/>
      <c r="J140" s="2"/>
      <c r="K140" s="2"/>
      <c r="L140" s="2"/>
      <c r="M140" s="2"/>
      <c r="N140" s="2"/>
      <c r="O140" s="2"/>
    </row>
    <row r="141" spans="1:15">
      <c r="A141" s="2"/>
      <c r="B141" s="2"/>
      <c r="C141" s="2"/>
      <c r="D141" s="2"/>
      <c r="E141" s="2"/>
      <c r="F141" s="2"/>
      <c r="G141" s="2"/>
      <c r="H141" s="2"/>
      <c r="I141" s="2"/>
      <c r="J141" s="2"/>
      <c r="K141" s="2"/>
      <c r="L141" s="2"/>
      <c r="M141" s="2"/>
      <c r="N141" s="2"/>
      <c r="O141" s="2"/>
    </row>
    <row r="142" spans="1:15">
      <c r="A142" s="2"/>
      <c r="B142" s="2"/>
      <c r="C142" s="2"/>
      <c r="D142" s="2"/>
      <c r="E142" s="2"/>
      <c r="F142" s="2"/>
      <c r="G142" s="2"/>
      <c r="H142" s="2"/>
      <c r="I142" s="2"/>
      <c r="J142" s="2"/>
      <c r="K142" s="2"/>
      <c r="L142" s="2"/>
      <c r="M142" s="2"/>
      <c r="N142" s="2"/>
      <c r="O142" s="2"/>
    </row>
    <row r="143" spans="1:15">
      <c r="A143" s="2"/>
      <c r="B143" s="2"/>
      <c r="C143" s="2"/>
      <c r="D143" s="2"/>
      <c r="E143" s="2"/>
      <c r="F143" s="2"/>
      <c r="G143" s="2"/>
      <c r="H143" s="2"/>
      <c r="I143" s="2"/>
      <c r="J143" s="2"/>
      <c r="K143" s="2"/>
      <c r="L143" s="2"/>
      <c r="M143" s="2"/>
      <c r="N143" s="2"/>
      <c r="O143" s="2"/>
    </row>
    <row r="144" spans="1:15">
      <c r="A144" s="2"/>
      <c r="B144" s="2"/>
      <c r="C144" s="2"/>
      <c r="D144" s="2"/>
      <c r="E144" s="2"/>
      <c r="F144" s="2"/>
      <c r="G144" s="2"/>
      <c r="H144" s="2"/>
      <c r="I144" s="2"/>
      <c r="J144" s="2"/>
      <c r="K144" s="2"/>
      <c r="L144" s="2"/>
      <c r="M144" s="2"/>
      <c r="N144" s="2"/>
      <c r="O144" s="2"/>
    </row>
    <row r="145" spans="1:15">
      <c r="A145" s="2"/>
      <c r="B145" s="2"/>
      <c r="C145" s="2"/>
      <c r="D145" s="2"/>
      <c r="E145" s="2"/>
      <c r="F145" s="2"/>
      <c r="G145" s="2"/>
      <c r="H145" s="2"/>
      <c r="I145" s="2"/>
      <c r="J145" s="2"/>
      <c r="K145" s="2"/>
      <c r="L145" s="2"/>
      <c r="M145" s="2"/>
      <c r="N145" s="2"/>
      <c r="O145" s="2"/>
    </row>
    <row r="146" spans="1:15">
      <c r="A146" s="2"/>
      <c r="B146" s="2"/>
      <c r="C146" s="2"/>
      <c r="D146" s="2"/>
      <c r="E146" s="2"/>
      <c r="F146" s="2"/>
      <c r="G146" s="2"/>
      <c r="H146" s="2"/>
      <c r="I146" s="2"/>
      <c r="J146" s="2"/>
      <c r="K146" s="2"/>
      <c r="L146" s="2"/>
      <c r="M146" s="2"/>
      <c r="N146" s="2"/>
      <c r="O146" s="2"/>
    </row>
    <row r="147" spans="1:15">
      <c r="A147" s="2"/>
      <c r="B147" s="2"/>
      <c r="C147" s="2"/>
      <c r="D147" s="2"/>
      <c r="E147" s="2"/>
      <c r="F147" s="2"/>
      <c r="G147" s="2"/>
      <c r="H147" s="2"/>
      <c r="I147" s="2"/>
      <c r="J147" s="2"/>
      <c r="K147" s="2"/>
      <c r="L147" s="2"/>
      <c r="M147" s="2"/>
      <c r="N147" s="2"/>
      <c r="O147" s="2"/>
    </row>
    <row r="148" spans="1:15">
      <c r="A148" s="2"/>
      <c r="B148" s="2"/>
      <c r="C148" s="2"/>
      <c r="D148" s="2"/>
      <c r="E148" s="2"/>
      <c r="F148" s="2"/>
      <c r="G148" s="2"/>
      <c r="H148" s="2"/>
      <c r="I148" s="2"/>
      <c r="J148" s="2"/>
      <c r="K148" s="2"/>
      <c r="L148" s="2"/>
      <c r="M148" s="2"/>
      <c r="N148" s="2"/>
      <c r="O148" s="2"/>
    </row>
    <row r="149" spans="1:15">
      <c r="A149" s="2"/>
      <c r="B149" s="2"/>
      <c r="C149" s="2"/>
      <c r="D149" s="2"/>
      <c r="E149" s="2"/>
      <c r="F149" s="2"/>
      <c r="G149" s="2"/>
      <c r="H149" s="2"/>
      <c r="I149" s="2"/>
      <c r="J149" s="2"/>
      <c r="K149" s="2"/>
      <c r="L149" s="2"/>
      <c r="M149" s="2"/>
      <c r="N149" s="2"/>
      <c r="O149" s="2"/>
    </row>
    <row r="150" spans="1:15">
      <c r="A150" s="2"/>
      <c r="B150" s="2"/>
      <c r="C150" s="2"/>
      <c r="D150" s="2"/>
      <c r="E150" s="2"/>
      <c r="F150" s="2"/>
      <c r="G150" s="2"/>
      <c r="H150" s="2"/>
      <c r="I150" s="2"/>
      <c r="J150" s="2"/>
      <c r="K150" s="2"/>
      <c r="L150" s="2"/>
      <c r="M150" s="2"/>
      <c r="N150" s="2"/>
      <c r="O150" s="2"/>
    </row>
    <row r="151" spans="1:15">
      <c r="A151" s="2"/>
      <c r="B151" s="2"/>
      <c r="C151" s="2"/>
      <c r="D151" s="2"/>
      <c r="E151" s="2"/>
      <c r="F151" s="2"/>
      <c r="G151" s="2"/>
      <c r="H151" s="2"/>
      <c r="I151" s="2"/>
      <c r="J151" s="2"/>
      <c r="K151" s="2"/>
      <c r="L151" s="2"/>
      <c r="M151" s="2"/>
      <c r="N151" s="2"/>
      <c r="O151" s="2"/>
    </row>
    <row r="152" spans="1:15">
      <c r="A152" s="2"/>
      <c r="B152" s="2"/>
      <c r="C152" s="2"/>
      <c r="D152" s="2"/>
      <c r="E152" s="2"/>
      <c r="F152" s="2"/>
      <c r="G152" s="2"/>
      <c r="H152" s="2"/>
      <c r="I152" s="2"/>
      <c r="J152" s="2"/>
      <c r="K152" s="2"/>
      <c r="L152" s="2"/>
      <c r="M152" s="2"/>
      <c r="N152" s="2"/>
      <c r="O152" s="2"/>
    </row>
    <row r="153" spans="1:15">
      <c r="A153" s="2"/>
      <c r="B153" s="2"/>
      <c r="C153" s="2"/>
      <c r="D153" s="2"/>
      <c r="E153" s="2"/>
      <c r="F153" s="2"/>
      <c r="G153" s="2"/>
      <c r="H153" s="2"/>
      <c r="I153" s="2"/>
      <c r="J153" s="2"/>
      <c r="K153" s="2"/>
      <c r="L153" s="2"/>
      <c r="M153" s="2"/>
      <c r="N153" s="2"/>
      <c r="O153" s="2"/>
    </row>
    <row r="154" spans="1:15">
      <c r="A154" s="2"/>
      <c r="B154" s="2"/>
      <c r="C154" s="2"/>
      <c r="D154" s="2"/>
      <c r="E154" s="2"/>
      <c r="F154" s="2"/>
      <c r="G154" s="2"/>
      <c r="H154" s="2"/>
      <c r="I154" s="2"/>
      <c r="J154" s="2"/>
      <c r="K154" s="2"/>
      <c r="L154" s="2"/>
      <c r="M154" s="2"/>
      <c r="N154" s="2"/>
      <c r="O154" s="2"/>
    </row>
    <row r="155" spans="1:15">
      <c r="A155" s="2"/>
      <c r="B155" s="2"/>
      <c r="C155" s="2"/>
      <c r="D155" s="2"/>
      <c r="E155" s="2"/>
      <c r="F155" s="2"/>
      <c r="G155" s="2"/>
      <c r="H155" s="2"/>
      <c r="I155" s="2"/>
      <c r="J155" s="2"/>
      <c r="K155" s="2"/>
      <c r="L155" s="2"/>
      <c r="M155" s="2"/>
      <c r="N155" s="2"/>
      <c r="O155" s="2"/>
    </row>
    <row r="156" spans="1:15">
      <c r="A156" s="2"/>
      <c r="B156" s="2"/>
      <c r="C156" s="2"/>
      <c r="D156" s="2"/>
      <c r="E156" s="2"/>
      <c r="F156" s="2"/>
      <c r="G156" s="2"/>
      <c r="H156" s="2"/>
      <c r="I156" s="2"/>
      <c r="J156" s="2"/>
      <c r="K156" s="2"/>
      <c r="L156" s="2"/>
      <c r="M156" s="2"/>
      <c r="N156" s="2"/>
      <c r="O156" s="2"/>
    </row>
    <row r="157" spans="1:15">
      <c r="A157" s="2"/>
      <c r="B157" s="2"/>
      <c r="C157" s="2"/>
      <c r="D157" s="2"/>
      <c r="E157" s="2"/>
      <c r="F157" s="2"/>
      <c r="G157" s="2"/>
      <c r="H157" s="2"/>
      <c r="I157" s="2"/>
      <c r="J157" s="2"/>
      <c r="K157" s="2"/>
      <c r="L157" s="2"/>
      <c r="M157" s="2"/>
      <c r="N157" s="2"/>
      <c r="O157" s="2"/>
    </row>
    <row r="158" spans="1:15">
      <c r="A158" s="2"/>
      <c r="B158" s="2"/>
      <c r="C158" s="2"/>
      <c r="D158" s="2"/>
      <c r="E158" s="2"/>
      <c r="F158" s="2"/>
      <c r="G158" s="2"/>
      <c r="H158" s="2"/>
      <c r="I158" s="2"/>
      <c r="J158" s="2"/>
      <c r="K158" s="2"/>
      <c r="L158" s="2"/>
      <c r="M158" s="2"/>
      <c r="N158" s="2"/>
      <c r="O158" s="2"/>
    </row>
    <row r="159" spans="1:15">
      <c r="A159" s="2"/>
      <c r="B159" s="2"/>
      <c r="C159" s="2"/>
      <c r="D159" s="2"/>
      <c r="E159" s="2"/>
      <c r="F159" s="2"/>
      <c r="G159" s="2"/>
      <c r="H159" s="2"/>
      <c r="I159" s="2"/>
      <c r="J159" s="2"/>
      <c r="K159" s="2"/>
      <c r="L159" s="2"/>
      <c r="M159" s="2"/>
      <c r="N159" s="2"/>
      <c r="O159" s="2"/>
    </row>
    <row r="160" spans="1:15">
      <c r="A160" s="2"/>
      <c r="B160" s="2"/>
      <c r="C160" s="2"/>
      <c r="D160" s="2"/>
      <c r="E160" s="2"/>
      <c r="F160" s="2"/>
      <c r="G160" s="2"/>
      <c r="H160" s="2"/>
      <c r="I160" s="2"/>
      <c r="J160" s="2"/>
      <c r="K160" s="2"/>
      <c r="L160" s="2"/>
      <c r="M160" s="2"/>
      <c r="N160" s="2"/>
      <c r="O160" s="2"/>
    </row>
    <row r="161" spans="1:15">
      <c r="A161" s="2"/>
      <c r="B161" s="2"/>
      <c r="C161" s="2"/>
      <c r="D161" s="2"/>
      <c r="E161" s="2"/>
      <c r="F161" s="2"/>
      <c r="G161" s="2"/>
      <c r="H161" s="2"/>
      <c r="I161" s="2"/>
      <c r="J161" s="2"/>
      <c r="K161" s="2"/>
      <c r="L161" s="2"/>
      <c r="M161" s="2"/>
      <c r="N161" s="2"/>
      <c r="O161" s="2"/>
    </row>
    <row r="162" spans="1:15">
      <c r="A162" s="2"/>
      <c r="B162" s="2"/>
      <c r="C162" s="2"/>
      <c r="D162" s="2"/>
      <c r="E162" s="2"/>
      <c r="F162" s="2"/>
      <c r="G162" s="2"/>
      <c r="H162" s="2"/>
      <c r="I162" s="2"/>
      <c r="J162" s="2"/>
      <c r="K162" s="2"/>
      <c r="L162" s="2"/>
      <c r="M162" s="2"/>
      <c r="N162" s="2"/>
      <c r="O162" s="2"/>
    </row>
    <row r="163" spans="1:15">
      <c r="A163" s="2"/>
      <c r="B163" s="2"/>
      <c r="C163" s="2"/>
      <c r="D163" s="2"/>
      <c r="E163" s="2"/>
      <c r="F163" s="2"/>
      <c r="G163" s="2"/>
      <c r="H163" s="2"/>
      <c r="I163" s="2"/>
      <c r="J163" s="2"/>
      <c r="K163" s="2"/>
      <c r="L163" s="2"/>
      <c r="M163" s="2"/>
      <c r="N163" s="2"/>
      <c r="O163" s="2"/>
    </row>
    <row r="164" spans="1:15">
      <c r="A164" s="2"/>
      <c r="B164" s="2"/>
      <c r="C164" s="2"/>
      <c r="D164" s="2"/>
      <c r="E164" s="2"/>
      <c r="F164" s="2"/>
      <c r="G164" s="2"/>
      <c r="H164" s="2"/>
      <c r="I164" s="2"/>
      <c r="J164" s="2"/>
      <c r="K164" s="2"/>
      <c r="L164" s="2"/>
      <c r="M164" s="2"/>
      <c r="N164" s="2"/>
      <c r="O164" s="2"/>
    </row>
    <row r="165" spans="1:15">
      <c r="A165" s="2"/>
      <c r="B165" s="2"/>
      <c r="C165" s="2"/>
      <c r="D165" s="2"/>
      <c r="E165" s="2"/>
      <c r="F165" s="2"/>
      <c r="G165" s="2"/>
      <c r="H165" s="2"/>
      <c r="I165" s="2"/>
      <c r="J165" s="2"/>
      <c r="K165" s="2"/>
      <c r="L165" s="2"/>
      <c r="M165" s="2"/>
      <c r="N165" s="2"/>
      <c r="O165" s="2"/>
    </row>
    <row r="166" spans="1:15">
      <c r="A166" s="2"/>
      <c r="B166" s="2"/>
      <c r="C166" s="2"/>
      <c r="D166" s="2"/>
      <c r="E166" s="2"/>
      <c r="F166" s="2"/>
      <c r="G166" s="2"/>
      <c r="H166" s="2"/>
      <c r="I166" s="2"/>
      <c r="J166" s="2"/>
      <c r="K166" s="2"/>
      <c r="L166" s="2"/>
      <c r="M166" s="2"/>
      <c r="N166" s="2"/>
      <c r="O166" s="2"/>
    </row>
    <row r="167" spans="1:15">
      <c r="A167" s="2"/>
      <c r="B167" s="2"/>
      <c r="C167" s="2"/>
      <c r="D167" s="2"/>
      <c r="E167" s="2"/>
      <c r="F167" s="2"/>
      <c r="G167" s="2"/>
      <c r="H167" s="2"/>
      <c r="I167" s="2"/>
      <c r="J167" s="2"/>
      <c r="K167" s="2"/>
      <c r="L167" s="2"/>
      <c r="M167" s="2"/>
      <c r="N167" s="2"/>
      <c r="O167" s="2"/>
    </row>
    <row r="168" spans="1:15">
      <c r="A168" s="2"/>
      <c r="B168" s="2"/>
      <c r="C168" s="2"/>
      <c r="D168" s="2"/>
      <c r="E168" s="2"/>
      <c r="F168" s="2"/>
      <c r="G168" s="2"/>
      <c r="H168" s="2"/>
      <c r="I168" s="2"/>
      <c r="J168" s="2"/>
      <c r="K168" s="2"/>
      <c r="L168" s="2"/>
      <c r="M168" s="2"/>
      <c r="N168" s="2"/>
      <c r="O168" s="2"/>
    </row>
    <row r="169" spans="1:15">
      <c r="A169" s="2"/>
      <c r="B169" s="2"/>
      <c r="C169" s="2"/>
      <c r="D169" s="2"/>
      <c r="E169" s="2"/>
      <c r="F169" s="2"/>
      <c r="G169" s="2"/>
      <c r="H169" s="2"/>
      <c r="I169" s="2"/>
      <c r="J169" s="2"/>
      <c r="K169" s="2"/>
      <c r="L169" s="2"/>
      <c r="M169" s="2"/>
      <c r="N169" s="2"/>
      <c r="O169" s="2"/>
    </row>
    <row r="170" spans="1:15">
      <c r="A170" s="2"/>
      <c r="B170" s="2"/>
      <c r="C170" s="2"/>
      <c r="D170" s="2"/>
      <c r="E170" s="2"/>
      <c r="F170" s="2"/>
      <c r="G170" s="2"/>
      <c r="H170" s="2"/>
      <c r="I170" s="2"/>
      <c r="J170" s="2"/>
      <c r="K170" s="2"/>
      <c r="L170" s="2"/>
      <c r="M170" s="2"/>
      <c r="N170" s="2"/>
      <c r="O170" s="2"/>
    </row>
    <row r="171" spans="1:15">
      <c r="A171" s="2"/>
      <c r="B171" s="2"/>
      <c r="C171" s="2"/>
      <c r="D171" s="2"/>
      <c r="E171" s="2"/>
      <c r="F171" s="2"/>
      <c r="G171" s="2"/>
      <c r="H171" s="2"/>
      <c r="I171" s="2"/>
      <c r="J171" s="2"/>
      <c r="K171" s="2"/>
      <c r="L171" s="2"/>
      <c r="M171" s="2"/>
      <c r="N171" s="2"/>
      <c r="O171" s="2"/>
    </row>
    <row r="172" spans="1:15">
      <c r="A172" s="2"/>
      <c r="B172" s="2"/>
      <c r="C172" s="2"/>
      <c r="D172" s="2"/>
      <c r="E172" s="2"/>
      <c r="F172" s="2"/>
      <c r="G172" s="2"/>
      <c r="H172" s="2"/>
      <c r="I172" s="2"/>
      <c r="J172" s="2"/>
      <c r="K172" s="2"/>
      <c r="L172" s="2"/>
      <c r="M172" s="2"/>
      <c r="N172" s="2"/>
      <c r="O172" s="2"/>
    </row>
    <row r="173" spans="1:15">
      <c r="A173" s="2"/>
      <c r="B173" s="2"/>
      <c r="C173" s="2"/>
      <c r="D173" s="2"/>
      <c r="E173" s="2"/>
      <c r="F173" s="2"/>
      <c r="G173" s="2"/>
      <c r="H173" s="2"/>
      <c r="I173" s="2"/>
      <c r="J173" s="2"/>
      <c r="K173" s="2"/>
      <c r="L173" s="2"/>
      <c r="M173" s="2"/>
      <c r="N173" s="2"/>
      <c r="O173" s="2"/>
    </row>
    <row r="174" spans="1:15">
      <c r="A174" s="2"/>
      <c r="B174" s="2"/>
      <c r="C174" s="2"/>
      <c r="D174" s="2"/>
      <c r="E174" s="2"/>
      <c r="F174" s="2"/>
      <c r="G174" s="2"/>
      <c r="H174" s="2"/>
      <c r="I174" s="2"/>
      <c r="J174" s="2"/>
      <c r="K174" s="2"/>
      <c r="L174" s="2"/>
      <c r="M174" s="2"/>
      <c r="N174" s="2"/>
      <c r="O174" s="2"/>
    </row>
    <row r="175" spans="1:15">
      <c r="A175" s="2"/>
      <c r="B175" s="2"/>
      <c r="C175" s="2"/>
      <c r="D175" s="2"/>
      <c r="E175" s="2"/>
      <c r="F175" s="2"/>
      <c r="G175" s="2"/>
      <c r="H175" s="2"/>
      <c r="I175" s="2"/>
      <c r="J175" s="2"/>
      <c r="K175" s="2"/>
      <c r="L175" s="2"/>
      <c r="M175" s="2"/>
      <c r="N175" s="2"/>
      <c r="O175" s="2"/>
    </row>
    <row r="176" spans="1:15">
      <c r="A176" s="2"/>
      <c r="B176" s="2"/>
      <c r="C176" s="2"/>
      <c r="D176" s="2"/>
      <c r="E176" s="2"/>
      <c r="F176" s="2"/>
      <c r="G176" s="2"/>
      <c r="H176" s="2"/>
      <c r="I176" s="2"/>
      <c r="J176" s="2"/>
      <c r="K176" s="2"/>
      <c r="L176" s="2"/>
      <c r="M176" s="2"/>
      <c r="N176" s="2"/>
      <c r="O176" s="2"/>
    </row>
    <row r="177" spans="1:15">
      <c r="A177" s="2"/>
      <c r="B177" s="2"/>
      <c r="C177" s="2"/>
      <c r="D177" s="2"/>
      <c r="E177" s="2"/>
      <c r="F177" s="2"/>
      <c r="G177" s="2"/>
      <c r="H177" s="2"/>
      <c r="I177" s="2"/>
      <c r="J177" s="2"/>
      <c r="K177" s="2"/>
      <c r="L177" s="2"/>
      <c r="M177" s="2"/>
      <c r="N177" s="2"/>
      <c r="O177" s="2"/>
    </row>
    <row r="178" spans="1:15">
      <c r="A178" s="2"/>
      <c r="B178" s="2"/>
      <c r="C178" s="2"/>
      <c r="D178" s="2"/>
      <c r="E178" s="2"/>
      <c r="F178" s="2"/>
      <c r="G178" s="2"/>
      <c r="H178" s="2"/>
      <c r="I178" s="2"/>
      <c r="J178" s="2"/>
      <c r="K178" s="2"/>
      <c r="L178" s="2"/>
      <c r="M178" s="2"/>
      <c r="N178" s="2"/>
      <c r="O178" s="2"/>
    </row>
    <row r="179" spans="1:15">
      <c r="A179" s="2"/>
      <c r="B179" s="2"/>
      <c r="C179" s="2"/>
      <c r="D179" s="2"/>
      <c r="E179" s="2"/>
      <c r="F179" s="2"/>
      <c r="G179" s="2"/>
      <c r="H179" s="2"/>
      <c r="I179" s="2"/>
      <c r="J179" s="2"/>
      <c r="K179" s="2"/>
      <c r="L179" s="2"/>
      <c r="M179" s="2"/>
      <c r="N179" s="2"/>
      <c r="O179" s="2"/>
    </row>
    <row r="180" spans="1:15">
      <c r="A180" s="2"/>
      <c r="B180" s="2"/>
      <c r="C180" s="2"/>
      <c r="D180" s="2"/>
      <c r="E180" s="2"/>
      <c r="F180" s="2"/>
      <c r="G180" s="2"/>
      <c r="H180" s="2"/>
      <c r="I180" s="2"/>
      <c r="J180" s="2"/>
      <c r="K180" s="2"/>
      <c r="L180" s="2"/>
      <c r="M180" s="2"/>
      <c r="N180" s="2"/>
      <c r="O180" s="2"/>
    </row>
    <row r="181" spans="1:15">
      <c r="A181" s="2"/>
      <c r="B181" s="2"/>
      <c r="C181" s="2"/>
      <c r="D181" s="2"/>
      <c r="E181" s="2"/>
      <c r="F181" s="2"/>
      <c r="G181" s="2"/>
      <c r="H181" s="2"/>
      <c r="I181" s="2"/>
      <c r="J181" s="2"/>
      <c r="K181" s="2"/>
      <c r="L181" s="2"/>
      <c r="M181" s="2"/>
      <c r="N181" s="2"/>
      <c r="O181" s="2"/>
    </row>
    <row r="182" spans="1:15">
      <c r="A182" s="2"/>
      <c r="B182" s="2"/>
      <c r="C182" s="2"/>
      <c r="D182" s="2"/>
      <c r="E182" s="2"/>
      <c r="F182" s="2"/>
      <c r="G182" s="2"/>
      <c r="H182" s="2"/>
      <c r="I182" s="2"/>
      <c r="J182" s="2"/>
      <c r="K182" s="2"/>
      <c r="L182" s="2"/>
      <c r="M182" s="2"/>
      <c r="N182" s="2"/>
      <c r="O182" s="2"/>
    </row>
    <row r="183" spans="1:15">
      <c r="A183" s="2"/>
      <c r="B183" s="2"/>
      <c r="C183" s="2"/>
      <c r="D183" s="2"/>
      <c r="E183" s="2"/>
      <c r="F183" s="2"/>
      <c r="G183" s="2"/>
      <c r="H183" s="2"/>
      <c r="I183" s="2"/>
      <c r="J183" s="2"/>
      <c r="K183" s="2"/>
      <c r="L183" s="2"/>
      <c r="M183" s="2"/>
      <c r="N183" s="2"/>
      <c r="O183" s="2"/>
    </row>
    <row r="184" spans="1:15">
      <c r="A184" s="2"/>
      <c r="B184" s="2"/>
      <c r="C184" s="2"/>
      <c r="D184" s="2"/>
      <c r="E184" s="2"/>
      <c r="F184" s="2"/>
      <c r="G184" s="2"/>
      <c r="H184" s="2"/>
      <c r="I184" s="2"/>
      <c r="J184" s="2"/>
      <c r="K184" s="2"/>
      <c r="L184" s="2"/>
      <c r="M184" s="2"/>
      <c r="N184" s="2"/>
      <c r="O184" s="2"/>
    </row>
    <row r="185" spans="1:15">
      <c r="A185" s="2"/>
      <c r="B185" s="2"/>
      <c r="C185" s="2"/>
      <c r="D185" s="2"/>
      <c r="E185" s="2"/>
      <c r="F185" s="2"/>
      <c r="G185" s="2"/>
      <c r="H185" s="2"/>
      <c r="I185" s="2"/>
      <c r="J185" s="2"/>
      <c r="K185" s="2"/>
      <c r="L185" s="2"/>
      <c r="M185" s="2"/>
      <c r="N185" s="2"/>
      <c r="O185" s="2"/>
    </row>
    <row r="186" spans="1:15">
      <c r="A186" s="2"/>
      <c r="B186" s="2"/>
      <c r="C186" s="2"/>
      <c r="D186" s="2"/>
      <c r="E186" s="2"/>
      <c r="F186" s="2"/>
      <c r="G186" s="2"/>
      <c r="H186" s="2"/>
      <c r="I186" s="2"/>
      <c r="J186" s="2"/>
      <c r="K186" s="2"/>
      <c r="L186" s="2"/>
      <c r="M186" s="2"/>
      <c r="N186" s="2"/>
      <c r="O186" s="2"/>
    </row>
    <row r="187" spans="1:15">
      <c r="A187" s="2"/>
      <c r="B187" s="2"/>
      <c r="C187" s="2"/>
      <c r="D187" s="2"/>
      <c r="E187" s="2"/>
      <c r="F187" s="2"/>
      <c r="G187" s="2"/>
      <c r="H187" s="2"/>
      <c r="I187" s="2"/>
      <c r="J187" s="2"/>
      <c r="K187" s="2"/>
      <c r="L187" s="2"/>
      <c r="M187" s="2"/>
      <c r="N187" s="2"/>
      <c r="O187" s="2"/>
    </row>
    <row r="188" spans="1:15">
      <c r="A188" s="2"/>
      <c r="B188" s="2"/>
      <c r="C188" s="2"/>
      <c r="D188" s="2"/>
      <c r="E188" s="2"/>
      <c r="F188" s="2"/>
      <c r="G188" s="2"/>
      <c r="H188" s="2"/>
      <c r="I188" s="2"/>
      <c r="J188" s="2"/>
      <c r="K188" s="2"/>
      <c r="L188" s="2"/>
      <c r="M188" s="2"/>
      <c r="N188" s="2"/>
      <c r="O188" s="2"/>
    </row>
    <row r="189" spans="1:15">
      <c r="A189" s="2"/>
      <c r="B189" s="2"/>
      <c r="C189" s="2"/>
      <c r="D189" s="2"/>
      <c r="E189" s="2"/>
      <c r="F189" s="2"/>
      <c r="G189" s="2"/>
      <c r="H189" s="2"/>
      <c r="I189" s="2"/>
      <c r="J189" s="2"/>
      <c r="K189" s="2"/>
      <c r="L189" s="2"/>
      <c r="M189" s="2"/>
      <c r="N189" s="2"/>
      <c r="O189" s="2"/>
    </row>
    <row r="190" spans="1:15">
      <c r="A190" s="2"/>
      <c r="B190" s="2"/>
      <c r="C190" s="2"/>
      <c r="D190" s="2"/>
      <c r="E190" s="2"/>
      <c r="F190" s="2"/>
      <c r="G190" s="2"/>
      <c r="H190" s="2"/>
      <c r="I190" s="2"/>
      <c r="J190" s="2"/>
      <c r="K190" s="2"/>
      <c r="L190" s="2"/>
      <c r="M190" s="2"/>
      <c r="N190" s="2"/>
      <c r="O190" s="2"/>
    </row>
    <row r="191" spans="1:15">
      <c r="A191" s="2"/>
      <c r="B191" s="2"/>
      <c r="C191" s="2"/>
      <c r="D191" s="2"/>
      <c r="E191" s="2"/>
      <c r="F191" s="2"/>
      <c r="G191" s="2"/>
      <c r="H191" s="2"/>
      <c r="I191" s="2"/>
      <c r="J191" s="2"/>
      <c r="K191" s="2"/>
      <c r="L191" s="2"/>
      <c r="M191" s="2"/>
      <c r="N191" s="2"/>
      <c r="O191" s="2"/>
    </row>
    <row r="192" spans="1:15">
      <c r="A192" s="2"/>
      <c r="B192" s="2"/>
      <c r="C192" s="2"/>
      <c r="D192" s="2"/>
      <c r="E192" s="2"/>
      <c r="F192" s="2"/>
      <c r="G192" s="2"/>
      <c r="H192" s="2"/>
      <c r="I192" s="2"/>
      <c r="J192" s="2"/>
      <c r="K192" s="2"/>
      <c r="L192" s="2"/>
      <c r="M192" s="2"/>
      <c r="N192" s="2"/>
      <c r="O192" s="2"/>
    </row>
    <row r="193" spans="1:15">
      <c r="A193" s="2"/>
      <c r="B193" s="2"/>
      <c r="C193" s="2"/>
      <c r="D193" s="2"/>
      <c r="E193" s="2"/>
      <c r="F193" s="2"/>
      <c r="G193" s="2"/>
      <c r="H193" s="2"/>
      <c r="I193" s="2"/>
      <c r="J193" s="2"/>
      <c r="K193" s="2"/>
      <c r="L193" s="2"/>
      <c r="M193" s="2"/>
      <c r="N193" s="2"/>
      <c r="O193" s="2"/>
    </row>
    <row r="194" spans="1:15">
      <c r="A194" s="2"/>
      <c r="B194" s="2"/>
      <c r="C194" s="2"/>
      <c r="D194" s="2"/>
      <c r="E194" s="2"/>
      <c r="F194" s="2"/>
      <c r="G194" s="2"/>
      <c r="H194" s="2"/>
      <c r="I194" s="2"/>
      <c r="J194" s="2"/>
      <c r="K194" s="2"/>
      <c r="L194" s="2"/>
      <c r="M194" s="2"/>
      <c r="N194" s="2"/>
      <c r="O194" s="2"/>
    </row>
    <row r="195" spans="1:15">
      <c r="A195" s="2"/>
      <c r="B195" s="2"/>
      <c r="C195" s="2"/>
      <c r="D195" s="2"/>
      <c r="E195" s="2"/>
      <c r="F195" s="2"/>
      <c r="G195" s="2"/>
      <c r="H195" s="2"/>
      <c r="I195" s="2"/>
      <c r="J195" s="2"/>
      <c r="K195" s="2"/>
      <c r="L195" s="2"/>
      <c r="M195" s="2"/>
      <c r="N195" s="2"/>
      <c r="O195" s="2"/>
    </row>
    <row r="196" spans="1:15">
      <c r="A196" s="2"/>
      <c r="B196" s="2"/>
      <c r="C196" s="2"/>
      <c r="D196" s="2"/>
      <c r="E196" s="2"/>
      <c r="F196" s="2"/>
      <c r="G196" s="2"/>
      <c r="H196" s="2"/>
      <c r="I196" s="2"/>
      <c r="J196" s="2"/>
      <c r="K196" s="2"/>
      <c r="L196" s="2"/>
      <c r="M196" s="2"/>
      <c r="N196" s="2"/>
      <c r="O196" s="2"/>
    </row>
    <row r="197" spans="1:15">
      <c r="A197" s="2"/>
      <c r="B197" s="2"/>
      <c r="C197" s="2"/>
      <c r="D197" s="2"/>
      <c r="E197" s="2"/>
      <c r="F197" s="2"/>
      <c r="G197" s="2"/>
      <c r="H197" s="2"/>
      <c r="I197" s="2"/>
      <c r="J197" s="2"/>
      <c r="K197" s="2"/>
      <c r="L197" s="2"/>
      <c r="M197" s="2"/>
      <c r="N197" s="2"/>
      <c r="O197" s="2"/>
    </row>
    <row r="198" spans="1:15">
      <c r="A198" s="2"/>
      <c r="B198" s="2"/>
      <c r="C198" s="2"/>
      <c r="D198" s="2"/>
      <c r="E198" s="2"/>
      <c r="F198" s="2"/>
      <c r="G198" s="2"/>
      <c r="H198" s="2"/>
      <c r="I198" s="2"/>
      <c r="J198" s="2"/>
      <c r="K198" s="2"/>
      <c r="L198" s="2"/>
      <c r="M198" s="2"/>
      <c r="N198" s="2"/>
      <c r="O198" s="2"/>
    </row>
    <row r="199" spans="1:15">
      <c r="A199" s="2"/>
      <c r="B199" s="2"/>
      <c r="C199" s="2"/>
      <c r="D199" s="2"/>
      <c r="E199" s="2"/>
      <c r="F199" s="2"/>
      <c r="G199" s="2"/>
      <c r="H199" s="2"/>
      <c r="I199" s="2"/>
      <c r="J199" s="2"/>
      <c r="K199" s="2"/>
      <c r="L199" s="2"/>
      <c r="M199" s="2"/>
      <c r="N199" s="2"/>
      <c r="O199" s="2"/>
    </row>
    <row r="200" spans="1:15">
      <c r="A200" s="2"/>
      <c r="B200" s="2"/>
      <c r="C200" s="2"/>
      <c r="D200" s="2"/>
      <c r="E200" s="2"/>
      <c r="F200" s="2"/>
      <c r="G200" s="2"/>
      <c r="H200" s="2"/>
      <c r="I200" s="2"/>
      <c r="J200" s="2"/>
      <c r="K200" s="2"/>
      <c r="L200" s="2"/>
      <c r="M200" s="2"/>
      <c r="N200" s="2"/>
      <c r="O200" s="2"/>
    </row>
    <row r="201" spans="1:15">
      <c r="A201" s="2"/>
      <c r="B201" s="2"/>
      <c r="C201" s="2"/>
      <c r="D201" s="2"/>
      <c r="E201" s="2"/>
      <c r="F201" s="2"/>
      <c r="G201" s="2"/>
      <c r="H201" s="2"/>
      <c r="I201" s="2"/>
      <c r="J201" s="2"/>
      <c r="K201" s="2"/>
      <c r="L201" s="2"/>
      <c r="M201" s="2"/>
      <c r="N201" s="2"/>
      <c r="O201" s="2"/>
    </row>
    <row r="202" spans="1:15">
      <c r="A202" s="2"/>
      <c r="B202" s="2"/>
      <c r="C202" s="2"/>
      <c r="D202" s="2"/>
      <c r="E202" s="2"/>
      <c r="F202" s="2"/>
      <c r="G202" s="2"/>
      <c r="H202" s="2"/>
      <c r="I202" s="2"/>
      <c r="J202" s="2"/>
      <c r="K202" s="2"/>
      <c r="L202" s="2"/>
      <c r="M202" s="2"/>
      <c r="N202" s="2"/>
      <c r="O202" s="2"/>
    </row>
    <row r="203" spans="1:15">
      <c r="A203" s="2"/>
      <c r="B203" s="2"/>
      <c r="C203" s="2"/>
      <c r="D203" s="2"/>
      <c r="E203" s="2"/>
      <c r="F203" s="2"/>
      <c r="G203" s="2"/>
      <c r="H203" s="2"/>
      <c r="I203" s="2"/>
      <c r="J203" s="2"/>
      <c r="K203" s="2"/>
      <c r="L203" s="2"/>
      <c r="M203" s="2"/>
      <c r="N203" s="2"/>
      <c r="O203" s="2"/>
    </row>
    <row r="204" spans="1:15">
      <c r="A204" s="2"/>
      <c r="B204" s="2"/>
      <c r="C204" s="2"/>
      <c r="D204" s="2"/>
      <c r="E204" s="2"/>
      <c r="F204" s="2"/>
      <c r="G204" s="2"/>
      <c r="H204" s="2"/>
      <c r="I204" s="2"/>
      <c r="J204" s="2"/>
      <c r="K204" s="2"/>
      <c r="L204" s="2"/>
      <c r="M204" s="2"/>
      <c r="N204" s="2"/>
      <c r="O204" s="2"/>
    </row>
    <row r="205" spans="1:15">
      <c r="A205" s="2"/>
      <c r="B205" s="2"/>
      <c r="C205" s="2"/>
      <c r="D205" s="2"/>
      <c r="E205" s="2"/>
      <c r="F205" s="2"/>
      <c r="G205" s="2"/>
      <c r="H205" s="2"/>
      <c r="I205" s="2"/>
      <c r="J205" s="2"/>
      <c r="K205" s="2"/>
      <c r="L205" s="2"/>
      <c r="M205" s="2"/>
      <c r="N205" s="2"/>
      <c r="O205" s="2"/>
    </row>
    <row r="206" spans="1:15">
      <c r="A206" s="2"/>
      <c r="B206" s="2"/>
      <c r="C206" s="2"/>
      <c r="D206" s="2"/>
      <c r="E206" s="2"/>
      <c r="F206" s="2"/>
      <c r="G206" s="2"/>
      <c r="H206" s="2"/>
      <c r="I206" s="2"/>
      <c r="J206" s="2"/>
      <c r="K206" s="2"/>
      <c r="L206" s="2"/>
      <c r="M206" s="2"/>
      <c r="N206" s="2"/>
      <c r="O206" s="2"/>
    </row>
    <row r="207" spans="1:15">
      <c r="A207" s="2"/>
      <c r="B207" s="2"/>
      <c r="C207" s="2"/>
      <c r="D207" s="2"/>
      <c r="E207" s="2"/>
      <c r="F207" s="2"/>
      <c r="G207" s="2"/>
      <c r="H207" s="2"/>
      <c r="I207" s="2"/>
      <c r="J207" s="2"/>
      <c r="K207" s="2"/>
      <c r="L207" s="2"/>
      <c r="M207" s="2"/>
      <c r="N207" s="2"/>
      <c r="O207" s="2"/>
    </row>
    <row r="208" spans="1:15">
      <c r="A208" s="2"/>
      <c r="B208" s="2"/>
      <c r="C208" s="2"/>
      <c r="D208" s="2"/>
      <c r="E208" s="2"/>
      <c r="F208" s="2"/>
      <c r="G208" s="2"/>
      <c r="H208" s="2"/>
      <c r="I208" s="2"/>
      <c r="J208" s="2"/>
      <c r="K208" s="2"/>
      <c r="L208" s="2"/>
      <c r="M208" s="2"/>
      <c r="N208" s="2"/>
      <c r="O208" s="2"/>
    </row>
    <row r="209" spans="1:15">
      <c r="A209" s="2"/>
      <c r="B209" s="2"/>
      <c r="C209" s="2"/>
      <c r="D209" s="2"/>
      <c r="E209" s="2"/>
      <c r="F209" s="2"/>
      <c r="G209" s="2"/>
      <c r="H209" s="2"/>
      <c r="I209" s="2"/>
      <c r="J209" s="2"/>
      <c r="K209" s="2"/>
      <c r="L209" s="2"/>
      <c r="M209" s="2"/>
      <c r="N209" s="2"/>
      <c r="O209" s="2"/>
    </row>
    <row r="210" spans="1:15">
      <c r="A210" s="2"/>
      <c r="B210" s="2"/>
      <c r="C210" s="2"/>
      <c r="D210" s="2"/>
      <c r="E210" s="2"/>
      <c r="F210" s="2"/>
      <c r="G210" s="2"/>
      <c r="H210" s="2"/>
      <c r="I210" s="2"/>
      <c r="J210" s="2"/>
      <c r="K210" s="2"/>
      <c r="L210" s="2"/>
      <c r="M210" s="2"/>
      <c r="N210" s="2"/>
      <c r="O210" s="2"/>
    </row>
    <row r="211" spans="1:15">
      <c r="A211" s="2"/>
      <c r="B211" s="2"/>
      <c r="C211" s="2"/>
      <c r="D211" s="2"/>
      <c r="E211" s="2"/>
      <c r="F211" s="2"/>
      <c r="G211" s="2"/>
      <c r="H211" s="2"/>
      <c r="I211" s="2"/>
      <c r="J211" s="2"/>
      <c r="K211" s="2"/>
      <c r="L211" s="2"/>
      <c r="M211" s="2"/>
      <c r="N211" s="2"/>
      <c r="O211" s="2"/>
    </row>
    <row r="212" spans="1:15">
      <c r="A212" s="2"/>
      <c r="B212" s="2"/>
      <c r="C212" s="2"/>
      <c r="D212" s="2"/>
      <c r="E212" s="2"/>
      <c r="F212" s="2"/>
      <c r="G212" s="2"/>
      <c r="H212" s="2"/>
      <c r="I212" s="2"/>
      <c r="J212" s="2"/>
      <c r="K212" s="2"/>
      <c r="L212" s="2"/>
      <c r="M212" s="2"/>
      <c r="N212" s="2"/>
      <c r="O212" s="2"/>
    </row>
    <row r="213" spans="1:15">
      <c r="A213" s="2"/>
      <c r="B213" s="2"/>
      <c r="C213" s="2"/>
      <c r="D213" s="2"/>
      <c r="E213" s="2"/>
      <c r="F213" s="2"/>
      <c r="G213" s="2"/>
      <c r="H213" s="2"/>
      <c r="I213" s="2"/>
      <c r="J213" s="2"/>
      <c r="K213" s="2"/>
      <c r="L213" s="2"/>
      <c r="M213" s="2"/>
      <c r="N213" s="2"/>
      <c r="O213" s="2"/>
    </row>
    <row r="214" spans="1:15">
      <c r="A214" s="2"/>
      <c r="B214" s="2"/>
      <c r="C214" s="2"/>
      <c r="D214" s="2"/>
      <c r="E214" s="2"/>
      <c r="F214" s="2"/>
      <c r="G214" s="2"/>
      <c r="H214" s="2"/>
      <c r="I214" s="2"/>
      <c r="J214" s="2"/>
      <c r="K214" s="2"/>
      <c r="L214" s="2"/>
      <c r="M214" s="2"/>
      <c r="N214" s="2"/>
      <c r="O214" s="2"/>
    </row>
    <row r="215" spans="1:15">
      <c r="A215" s="2"/>
      <c r="B215" s="2"/>
      <c r="C215" s="2"/>
      <c r="D215" s="2"/>
      <c r="E215" s="2"/>
      <c r="F215" s="2"/>
      <c r="G215" s="2"/>
      <c r="H215" s="2"/>
      <c r="I215" s="2"/>
      <c r="J215" s="2"/>
      <c r="K215" s="2"/>
      <c r="L215" s="2"/>
      <c r="M215" s="2"/>
      <c r="N215" s="2"/>
      <c r="O215" s="2"/>
    </row>
    <row r="216" spans="1:15">
      <c r="A216" s="2"/>
      <c r="B216" s="2"/>
      <c r="C216" s="2"/>
      <c r="D216" s="2"/>
      <c r="E216" s="2"/>
      <c r="F216" s="2"/>
      <c r="G216" s="2"/>
      <c r="H216" s="2"/>
      <c r="I216" s="2"/>
      <c r="J216" s="2"/>
      <c r="K216" s="2"/>
      <c r="L216" s="2"/>
      <c r="M216" s="2"/>
      <c r="N216" s="2"/>
      <c r="O216" s="2"/>
    </row>
    <row r="217" spans="1:15">
      <c r="A217" s="2"/>
      <c r="B217" s="2"/>
      <c r="C217" s="2"/>
      <c r="D217" s="2"/>
      <c r="E217" s="2"/>
      <c r="F217" s="2"/>
      <c r="G217" s="2"/>
      <c r="H217" s="2"/>
      <c r="I217" s="2"/>
      <c r="J217" s="2"/>
      <c r="K217" s="2"/>
      <c r="L217" s="2"/>
      <c r="M217" s="2"/>
      <c r="N217" s="2"/>
      <c r="O217" s="2"/>
    </row>
    <row r="218" spans="1:15">
      <c r="A218" s="2"/>
      <c r="B218" s="2"/>
      <c r="C218" s="2"/>
      <c r="D218" s="2"/>
      <c r="E218" s="2"/>
      <c r="F218" s="2"/>
      <c r="G218" s="2"/>
      <c r="H218" s="2"/>
      <c r="I218" s="2"/>
      <c r="J218" s="2"/>
      <c r="K218" s="2"/>
      <c r="L218" s="2"/>
      <c r="M218" s="2"/>
      <c r="N218" s="2"/>
      <c r="O218" s="2"/>
    </row>
    <row r="219" spans="1:15">
      <c r="A219" s="2"/>
      <c r="B219" s="2"/>
      <c r="C219" s="2"/>
      <c r="D219" s="2"/>
      <c r="E219" s="2"/>
      <c r="F219" s="2"/>
      <c r="G219" s="2"/>
      <c r="H219" s="2"/>
      <c r="I219" s="2"/>
      <c r="J219" s="2"/>
      <c r="K219" s="2"/>
      <c r="L219" s="2"/>
      <c r="M219" s="2"/>
      <c r="N219" s="2"/>
      <c r="O219" s="2"/>
    </row>
    <row r="220" spans="1:15">
      <c r="A220" s="2"/>
      <c r="B220" s="2"/>
      <c r="C220" s="2"/>
      <c r="D220" s="2"/>
      <c r="E220" s="2"/>
      <c r="F220" s="2"/>
      <c r="G220" s="2"/>
      <c r="H220" s="2"/>
      <c r="I220" s="2"/>
      <c r="J220" s="2"/>
      <c r="K220" s="2"/>
      <c r="L220" s="2"/>
      <c r="M220" s="2"/>
      <c r="N220" s="2"/>
      <c r="O220" s="2"/>
    </row>
    <row r="221" spans="1:15">
      <c r="A221" s="2"/>
      <c r="B221" s="2"/>
      <c r="C221" s="2"/>
      <c r="D221" s="2"/>
      <c r="E221" s="2"/>
      <c r="F221" s="2"/>
      <c r="G221" s="2"/>
      <c r="H221" s="2"/>
      <c r="I221" s="2"/>
      <c r="J221" s="2"/>
      <c r="K221" s="2"/>
      <c r="L221" s="2"/>
      <c r="M221" s="2"/>
      <c r="N221" s="2"/>
      <c r="O221" s="2"/>
    </row>
    <row r="222" spans="1:15">
      <c r="A222" s="2"/>
      <c r="B222" s="2"/>
      <c r="C222" s="2"/>
      <c r="D222" s="2"/>
      <c r="E222" s="2"/>
      <c r="F222" s="2"/>
      <c r="G222" s="2"/>
      <c r="H222" s="2"/>
      <c r="I222" s="2"/>
      <c r="J222" s="2"/>
      <c r="K222" s="2"/>
      <c r="L222" s="2"/>
      <c r="M222" s="2"/>
      <c r="N222" s="2"/>
      <c r="O222" s="2"/>
    </row>
    <row r="223" spans="1:15">
      <c r="A223" s="2"/>
      <c r="B223" s="2"/>
      <c r="C223" s="2"/>
      <c r="D223" s="2"/>
      <c r="E223" s="2"/>
      <c r="F223" s="2"/>
      <c r="G223" s="2"/>
      <c r="H223" s="2"/>
      <c r="I223" s="2"/>
      <c r="J223" s="2"/>
      <c r="K223" s="2"/>
      <c r="L223" s="2"/>
      <c r="M223" s="2"/>
      <c r="N223" s="2"/>
      <c r="O223" s="2"/>
    </row>
    <row r="224" spans="1:15">
      <c r="A224" s="2"/>
      <c r="B224" s="2"/>
      <c r="C224" s="2"/>
      <c r="D224" s="2"/>
      <c r="E224" s="2"/>
      <c r="F224" s="2"/>
      <c r="G224" s="2"/>
      <c r="H224" s="2"/>
      <c r="I224" s="2"/>
      <c r="J224" s="2"/>
      <c r="K224" s="2"/>
      <c r="L224" s="2"/>
      <c r="M224" s="2"/>
      <c r="N224" s="2"/>
      <c r="O224" s="2"/>
    </row>
    <row r="225" spans="1:15">
      <c r="A225" s="2"/>
      <c r="B225" s="2"/>
      <c r="C225" s="2"/>
      <c r="D225" s="2"/>
      <c r="E225" s="2"/>
      <c r="F225" s="2"/>
      <c r="G225" s="2"/>
      <c r="H225" s="2"/>
      <c r="I225" s="2"/>
      <c r="J225" s="2"/>
      <c r="K225" s="2"/>
      <c r="L225" s="2"/>
      <c r="M225" s="2"/>
      <c r="N225" s="2"/>
      <c r="O225" s="2"/>
    </row>
    <row r="226" spans="1:15">
      <c r="A226" s="2"/>
      <c r="B226" s="2"/>
      <c r="C226" s="2"/>
      <c r="D226" s="2"/>
      <c r="E226" s="2"/>
      <c r="F226" s="2"/>
      <c r="G226" s="2"/>
      <c r="H226" s="2"/>
      <c r="I226" s="2"/>
      <c r="J226" s="2"/>
      <c r="K226" s="2"/>
      <c r="L226" s="2"/>
      <c r="M226" s="2"/>
      <c r="N226" s="2"/>
      <c r="O226" s="2"/>
    </row>
    <row r="227" spans="1:15">
      <c r="A227" s="2"/>
      <c r="B227" s="2"/>
      <c r="C227" s="2"/>
      <c r="D227" s="2"/>
      <c r="E227" s="2"/>
      <c r="F227" s="2"/>
      <c r="G227" s="2"/>
      <c r="H227" s="2"/>
      <c r="I227" s="2"/>
      <c r="J227" s="2"/>
      <c r="K227" s="2"/>
      <c r="L227" s="2"/>
      <c r="M227" s="2"/>
      <c r="N227" s="2"/>
      <c r="O227" s="2"/>
    </row>
    <row r="228" spans="1:15">
      <c r="A228" s="2"/>
      <c r="B228" s="2"/>
      <c r="C228" s="2"/>
      <c r="D228" s="2"/>
      <c r="E228" s="2"/>
      <c r="F228" s="2"/>
      <c r="G228" s="2"/>
      <c r="H228" s="2"/>
      <c r="I228" s="2"/>
      <c r="J228" s="2"/>
      <c r="K228" s="2"/>
      <c r="L228" s="2"/>
      <c r="M228" s="2"/>
      <c r="N228" s="2"/>
      <c r="O228" s="2"/>
    </row>
    <row r="229" spans="1:15">
      <c r="A229" s="2"/>
      <c r="B229" s="2"/>
      <c r="C229" s="2"/>
      <c r="D229" s="2"/>
      <c r="E229" s="2"/>
      <c r="F229" s="2"/>
      <c r="G229" s="2"/>
      <c r="H229" s="2"/>
      <c r="I229" s="2"/>
      <c r="J229" s="2"/>
      <c r="K229" s="2"/>
      <c r="L229" s="2"/>
      <c r="M229" s="2"/>
      <c r="N229" s="2"/>
      <c r="O229" s="2"/>
    </row>
    <row r="230" spans="1:15">
      <c r="A230" s="2"/>
      <c r="B230" s="2"/>
      <c r="C230" s="2"/>
      <c r="D230" s="2"/>
      <c r="E230" s="2"/>
      <c r="F230" s="2"/>
      <c r="G230" s="2"/>
      <c r="H230" s="2"/>
      <c r="I230" s="2"/>
      <c r="J230" s="2"/>
      <c r="K230" s="2"/>
      <c r="L230" s="2"/>
      <c r="M230" s="2"/>
      <c r="N230" s="2"/>
      <c r="O230" s="2"/>
    </row>
    <row r="231" spans="1:15">
      <c r="A231" s="2"/>
      <c r="B231" s="2"/>
      <c r="C231" s="2"/>
      <c r="D231" s="2"/>
      <c r="E231" s="2"/>
      <c r="F231" s="2"/>
      <c r="G231" s="2"/>
      <c r="H231" s="2"/>
      <c r="I231" s="2"/>
      <c r="J231" s="2"/>
      <c r="K231" s="2"/>
      <c r="L231" s="2"/>
      <c r="M231" s="2"/>
      <c r="N231" s="2"/>
      <c r="O231" s="2"/>
    </row>
    <row r="232" spans="1:15">
      <c r="A232" s="2"/>
      <c r="B232" s="2"/>
      <c r="C232" s="2"/>
      <c r="D232" s="2"/>
      <c r="E232" s="2"/>
      <c r="F232" s="2"/>
      <c r="G232" s="2"/>
      <c r="H232" s="2"/>
      <c r="I232" s="2"/>
      <c r="J232" s="2"/>
      <c r="K232" s="2"/>
      <c r="L232" s="2"/>
      <c r="M232" s="2"/>
      <c r="N232" s="2"/>
      <c r="O232" s="2"/>
    </row>
    <row r="233" spans="1:15">
      <c r="A233" s="2"/>
      <c r="B233" s="2"/>
      <c r="C233" s="2"/>
      <c r="D233" s="2"/>
      <c r="E233" s="2"/>
      <c r="F233" s="2"/>
      <c r="G233" s="2"/>
      <c r="H233" s="2"/>
      <c r="I233" s="2"/>
      <c r="J233" s="2"/>
      <c r="K233" s="2"/>
      <c r="L233" s="2"/>
      <c r="M233" s="2"/>
      <c r="N233" s="2"/>
      <c r="O233" s="2"/>
    </row>
    <row r="234" spans="1:15">
      <c r="A234" s="2"/>
      <c r="B234" s="2"/>
      <c r="C234" s="2"/>
      <c r="D234" s="2"/>
      <c r="E234" s="2"/>
      <c r="F234" s="2"/>
      <c r="G234" s="2"/>
      <c r="H234" s="2"/>
      <c r="I234" s="2"/>
      <c r="J234" s="2"/>
      <c r="K234" s="2"/>
      <c r="L234" s="2"/>
      <c r="M234" s="2"/>
      <c r="N234" s="2"/>
      <c r="O234" s="2"/>
    </row>
    <row r="235" spans="1:15">
      <c r="A235" s="2"/>
      <c r="B235" s="2"/>
      <c r="C235" s="2"/>
      <c r="D235" s="2"/>
      <c r="E235" s="2"/>
      <c r="F235" s="2"/>
      <c r="G235" s="2"/>
      <c r="H235" s="2"/>
      <c r="I235" s="2"/>
      <c r="J235" s="2"/>
      <c r="K235" s="2"/>
      <c r="L235" s="2"/>
      <c r="M235" s="2"/>
      <c r="N235" s="2"/>
      <c r="O235" s="2"/>
    </row>
    <row r="236" spans="1:15">
      <c r="A236" s="2"/>
      <c r="B236" s="2"/>
      <c r="C236" s="2"/>
      <c r="D236" s="2"/>
      <c r="E236" s="2"/>
      <c r="F236" s="2"/>
      <c r="G236" s="2"/>
      <c r="H236" s="2"/>
      <c r="I236" s="2"/>
      <c r="J236" s="2"/>
      <c r="K236" s="2"/>
      <c r="L236" s="2"/>
      <c r="M236" s="2"/>
      <c r="N236" s="2"/>
      <c r="O236" s="2"/>
    </row>
    <row r="237" spans="1:15">
      <c r="A237" s="2"/>
      <c r="B237" s="2"/>
      <c r="C237" s="2"/>
      <c r="D237" s="2"/>
      <c r="E237" s="2"/>
      <c r="F237" s="2"/>
      <c r="G237" s="2"/>
      <c r="H237" s="2"/>
      <c r="I237" s="2"/>
      <c r="J237" s="2"/>
      <c r="K237" s="2"/>
      <c r="L237" s="2"/>
      <c r="M237" s="2"/>
      <c r="N237" s="2"/>
      <c r="O237" s="2"/>
    </row>
    <row r="238" spans="1:15">
      <c r="A238" s="2"/>
      <c r="B238" s="2"/>
      <c r="C238" s="2"/>
      <c r="D238" s="2"/>
      <c r="E238" s="2"/>
      <c r="F238" s="2"/>
      <c r="G238" s="2"/>
      <c r="H238" s="2"/>
      <c r="I238" s="2"/>
      <c r="J238" s="2"/>
      <c r="K238" s="2"/>
      <c r="L238" s="2"/>
      <c r="M238" s="2"/>
      <c r="N238" s="2"/>
      <c r="O238" s="2"/>
    </row>
    <row r="239" spans="1:15">
      <c r="A239" s="2"/>
      <c r="B239" s="2"/>
      <c r="C239" s="2"/>
      <c r="D239" s="2"/>
      <c r="E239" s="2"/>
      <c r="F239" s="2"/>
      <c r="G239" s="2"/>
      <c r="H239" s="2"/>
      <c r="I239" s="2"/>
      <c r="J239" s="2"/>
      <c r="K239" s="2"/>
      <c r="L239" s="2"/>
      <c r="M239" s="2"/>
      <c r="N239" s="2"/>
      <c r="O239" s="2"/>
    </row>
    <row r="240" spans="1:15">
      <c r="A240" s="2"/>
      <c r="B240" s="2"/>
      <c r="C240" s="2"/>
      <c r="D240" s="2"/>
      <c r="E240" s="2"/>
      <c r="F240" s="2"/>
      <c r="G240" s="2"/>
      <c r="H240" s="2"/>
      <c r="I240" s="2"/>
      <c r="J240" s="2"/>
      <c r="K240" s="2"/>
      <c r="L240" s="2"/>
      <c r="M240" s="2"/>
      <c r="N240" s="2"/>
      <c r="O240" s="2"/>
    </row>
    <row r="241" spans="1:15">
      <c r="A241" s="2"/>
      <c r="B241" s="2"/>
      <c r="C241" s="2"/>
      <c r="D241" s="2"/>
      <c r="E241" s="2"/>
      <c r="F241" s="2"/>
      <c r="G241" s="2"/>
      <c r="H241" s="2"/>
      <c r="I241" s="2"/>
      <c r="J241" s="2"/>
      <c r="K241" s="2"/>
      <c r="L241" s="2"/>
      <c r="M241" s="2"/>
      <c r="N241" s="2"/>
      <c r="O241" s="2"/>
    </row>
    <row r="242" spans="1:15">
      <c r="A242" s="2"/>
      <c r="B242" s="2"/>
      <c r="C242" s="2"/>
      <c r="D242" s="2"/>
      <c r="E242" s="2"/>
      <c r="F242" s="2"/>
      <c r="G242" s="2"/>
      <c r="H242" s="2"/>
      <c r="I242" s="2"/>
      <c r="J242" s="2"/>
      <c r="K242" s="2"/>
      <c r="L242" s="2"/>
      <c r="M242" s="2"/>
      <c r="N242" s="2"/>
      <c r="O242" s="2"/>
    </row>
    <row r="243" spans="1:15">
      <c r="A243" s="2"/>
      <c r="B243" s="2"/>
      <c r="C243" s="2"/>
      <c r="D243" s="2"/>
      <c r="E243" s="2"/>
      <c r="F243" s="2"/>
      <c r="G243" s="2"/>
      <c r="H243" s="2"/>
      <c r="I243" s="2"/>
      <c r="J243" s="2"/>
      <c r="K243" s="2"/>
      <c r="L243" s="2"/>
      <c r="M243" s="2"/>
      <c r="N243" s="2"/>
      <c r="O243" s="2"/>
    </row>
    <row r="244" spans="1:15">
      <c r="A244" s="2"/>
      <c r="B244" s="2"/>
      <c r="C244" s="2"/>
      <c r="D244" s="2"/>
      <c r="E244" s="2"/>
      <c r="F244" s="2"/>
      <c r="G244" s="2"/>
      <c r="H244" s="2"/>
      <c r="I244" s="2"/>
      <c r="J244" s="2"/>
      <c r="K244" s="2"/>
      <c r="L244" s="2"/>
      <c r="M244" s="2"/>
      <c r="N244" s="2"/>
      <c r="O244" s="2"/>
    </row>
    <row r="245" spans="1:15">
      <c r="A245" s="2"/>
      <c r="B245" s="2"/>
      <c r="C245" s="2"/>
      <c r="D245" s="2"/>
      <c r="E245" s="2"/>
      <c r="F245" s="2"/>
      <c r="G245" s="2"/>
      <c r="H245" s="2"/>
      <c r="I245" s="2"/>
      <c r="J245" s="2"/>
      <c r="K245" s="2"/>
      <c r="L245" s="2"/>
      <c r="M245" s="2"/>
      <c r="N245" s="2"/>
      <c r="O245" s="2"/>
    </row>
    <row r="246" spans="1:15">
      <c r="A246" s="2"/>
      <c r="B246" s="2"/>
      <c r="C246" s="2"/>
      <c r="D246" s="2"/>
      <c r="E246" s="2"/>
      <c r="F246" s="2"/>
      <c r="G246" s="2"/>
      <c r="H246" s="2"/>
      <c r="I246" s="2"/>
      <c r="J246" s="2"/>
      <c r="K246" s="2"/>
      <c r="L246" s="2"/>
      <c r="M246" s="2"/>
      <c r="N246" s="2"/>
      <c r="O246" s="2"/>
    </row>
    <row r="247" spans="1:15">
      <c r="A247" s="2"/>
      <c r="B247" s="2"/>
      <c r="C247" s="2"/>
      <c r="D247" s="2"/>
      <c r="E247" s="2"/>
      <c r="F247" s="2"/>
      <c r="G247" s="2"/>
      <c r="H247" s="2"/>
      <c r="I247" s="2"/>
      <c r="J247" s="2"/>
      <c r="K247" s="2"/>
      <c r="L247" s="2"/>
      <c r="M247" s="2"/>
      <c r="N247" s="2"/>
      <c r="O247" s="2"/>
    </row>
    <row r="248" spans="1:15">
      <c r="A248" s="2"/>
      <c r="B248" s="2"/>
      <c r="C248" s="2"/>
      <c r="D248" s="2"/>
      <c r="E248" s="2"/>
      <c r="F248" s="2"/>
      <c r="G248" s="2"/>
      <c r="H248" s="2"/>
      <c r="I248" s="2"/>
      <c r="J248" s="2"/>
      <c r="K248" s="2"/>
      <c r="L248" s="2"/>
      <c r="M248" s="2"/>
      <c r="N248" s="2"/>
      <c r="O248" s="2"/>
    </row>
    <row r="249" spans="1:15">
      <c r="A249" s="2"/>
      <c r="B249" s="2"/>
      <c r="C249" s="2"/>
      <c r="D249" s="2"/>
      <c r="E249" s="2"/>
      <c r="F249" s="2"/>
      <c r="G249" s="2"/>
      <c r="H249" s="2"/>
      <c r="I249" s="2"/>
      <c r="J249" s="2"/>
      <c r="K249" s="2"/>
      <c r="L249" s="2"/>
      <c r="M249" s="2"/>
      <c r="N249" s="2"/>
      <c r="O249" s="2"/>
    </row>
    <row r="250" spans="1:15">
      <c r="A250" s="2"/>
      <c r="B250" s="2"/>
      <c r="C250" s="2"/>
      <c r="D250" s="2"/>
      <c r="E250" s="2"/>
      <c r="F250" s="2"/>
      <c r="G250" s="2"/>
      <c r="H250" s="2"/>
      <c r="I250" s="2"/>
      <c r="J250" s="2"/>
      <c r="K250" s="2"/>
      <c r="L250" s="2"/>
      <c r="M250" s="2"/>
      <c r="N250" s="2"/>
      <c r="O250" s="2"/>
    </row>
    <row r="251" spans="1:15">
      <c r="A251" s="2"/>
      <c r="B251" s="2"/>
      <c r="C251" s="2"/>
      <c r="D251" s="2"/>
      <c r="E251" s="2"/>
      <c r="F251" s="2"/>
      <c r="G251" s="2"/>
      <c r="H251" s="2"/>
      <c r="I251" s="2"/>
      <c r="J251" s="2"/>
      <c r="K251" s="2"/>
      <c r="L251" s="2"/>
      <c r="M251" s="2"/>
      <c r="N251" s="2"/>
      <c r="O251" s="2"/>
    </row>
    <row r="252" spans="1:15">
      <c r="A252" s="2"/>
      <c r="B252" s="2"/>
      <c r="C252" s="2"/>
      <c r="D252" s="2"/>
      <c r="E252" s="2"/>
      <c r="F252" s="2"/>
      <c r="G252" s="2"/>
      <c r="H252" s="2"/>
      <c r="I252" s="2"/>
      <c r="J252" s="2"/>
      <c r="K252" s="2"/>
      <c r="L252" s="2"/>
      <c r="M252" s="2"/>
      <c r="N252" s="2"/>
      <c r="O252" s="2"/>
    </row>
    <row r="253" spans="1:15">
      <c r="A253" s="2"/>
      <c r="B253" s="2"/>
      <c r="C253" s="2"/>
      <c r="D253" s="2"/>
      <c r="E253" s="2"/>
      <c r="F253" s="2"/>
      <c r="G253" s="2"/>
      <c r="H253" s="2"/>
      <c r="I253" s="2"/>
      <c r="J253" s="2"/>
      <c r="K253" s="2"/>
      <c r="L253" s="2"/>
      <c r="M253" s="2"/>
      <c r="N253" s="2"/>
      <c r="O253" s="2"/>
    </row>
    <row r="254" spans="1:15">
      <c r="A254" s="2"/>
      <c r="B254" s="2"/>
      <c r="C254" s="2"/>
      <c r="D254" s="2"/>
      <c r="E254" s="2"/>
      <c r="F254" s="2"/>
      <c r="G254" s="2"/>
      <c r="H254" s="2"/>
      <c r="I254" s="2"/>
      <c r="J254" s="2"/>
      <c r="K254" s="2"/>
      <c r="L254" s="2"/>
      <c r="M254" s="2"/>
      <c r="N254" s="2"/>
      <c r="O254" s="2"/>
    </row>
    <row r="255" spans="1:15">
      <c r="A255" s="2"/>
      <c r="B255" s="2"/>
      <c r="C255" s="2"/>
      <c r="D255" s="2"/>
      <c r="E255" s="2"/>
      <c r="F255" s="2"/>
      <c r="G255" s="2"/>
      <c r="H255" s="2"/>
      <c r="I255" s="2"/>
      <c r="J255" s="2"/>
      <c r="K255" s="2"/>
      <c r="L255" s="2"/>
      <c r="M255" s="2"/>
      <c r="N255" s="2"/>
      <c r="O255" s="2"/>
    </row>
    <row r="256" spans="1:15">
      <c r="A256" s="2"/>
      <c r="B256" s="2"/>
      <c r="C256" s="2"/>
      <c r="D256" s="2"/>
      <c r="E256" s="2"/>
      <c r="F256" s="2"/>
      <c r="G256" s="2"/>
      <c r="H256" s="2"/>
      <c r="I256" s="2"/>
      <c r="J256" s="2"/>
      <c r="K256" s="2"/>
      <c r="L256" s="2"/>
      <c r="M256" s="2"/>
      <c r="N256" s="2"/>
      <c r="O256" s="2"/>
    </row>
    <row r="257" spans="1:15">
      <c r="A257" s="2"/>
      <c r="B257" s="2"/>
      <c r="C257" s="2"/>
      <c r="D257" s="2"/>
      <c r="E257" s="2"/>
      <c r="F257" s="2"/>
      <c r="G257" s="2"/>
      <c r="H257" s="2"/>
      <c r="I257" s="2"/>
      <c r="J257" s="2"/>
      <c r="K257" s="2"/>
      <c r="L257" s="2"/>
      <c r="M257" s="2"/>
      <c r="N257" s="2"/>
      <c r="O257" s="2"/>
    </row>
    <row r="258" spans="1:15">
      <c r="A258" s="2"/>
      <c r="B258" s="2"/>
      <c r="C258" s="2"/>
      <c r="D258" s="2"/>
      <c r="E258" s="2"/>
      <c r="F258" s="2"/>
      <c r="G258" s="2"/>
      <c r="H258" s="2"/>
      <c r="I258" s="2"/>
      <c r="J258" s="2"/>
      <c r="K258" s="2"/>
      <c r="L258" s="2"/>
      <c r="M258" s="2"/>
      <c r="N258" s="2"/>
      <c r="O258" s="2"/>
    </row>
    <row r="259" spans="1:15">
      <c r="A259" s="2"/>
      <c r="B259" s="2"/>
      <c r="C259" s="2"/>
      <c r="D259" s="2"/>
      <c r="E259" s="2"/>
      <c r="F259" s="2"/>
      <c r="G259" s="2"/>
      <c r="H259" s="2"/>
      <c r="I259" s="2"/>
      <c r="J259" s="2"/>
      <c r="K259" s="2"/>
      <c r="L259" s="2"/>
      <c r="M259" s="2"/>
      <c r="N259" s="2"/>
      <c r="O259" s="2"/>
    </row>
    <row r="260" spans="1:15">
      <c r="A260" s="2"/>
      <c r="B260" s="2"/>
      <c r="C260" s="2"/>
      <c r="D260" s="2"/>
      <c r="E260" s="2"/>
      <c r="F260" s="2"/>
      <c r="G260" s="2"/>
      <c r="H260" s="2"/>
      <c r="I260" s="2"/>
      <c r="J260" s="2"/>
      <c r="K260" s="2"/>
      <c r="L260" s="2"/>
      <c r="M260" s="2"/>
      <c r="N260" s="2"/>
      <c r="O260" s="2"/>
    </row>
    <row r="261" spans="1:15">
      <c r="A261" s="2"/>
      <c r="B261" s="2"/>
      <c r="C261" s="2"/>
      <c r="D261" s="2"/>
      <c r="E261" s="2"/>
      <c r="F261" s="2"/>
      <c r="G261" s="2"/>
      <c r="H261" s="2"/>
      <c r="I261" s="2"/>
      <c r="J261" s="2"/>
      <c r="K261" s="2"/>
      <c r="L261" s="2"/>
      <c r="M261" s="2"/>
      <c r="N261" s="2"/>
      <c r="O261" s="2"/>
    </row>
    <row r="262" spans="1:15">
      <c r="A262" s="2"/>
      <c r="B262" s="2"/>
      <c r="C262" s="2"/>
      <c r="D262" s="2"/>
      <c r="E262" s="2"/>
      <c r="F262" s="2"/>
      <c r="G262" s="2"/>
      <c r="H262" s="2"/>
      <c r="I262" s="2"/>
      <c r="J262" s="2"/>
      <c r="K262" s="2"/>
      <c r="L262" s="2"/>
      <c r="M262" s="2"/>
      <c r="N262" s="2"/>
      <c r="O262" s="2"/>
    </row>
    <row r="263" spans="1:15">
      <c r="A263" s="2"/>
      <c r="B263" s="2"/>
      <c r="C263" s="2"/>
      <c r="D263" s="2"/>
      <c r="E263" s="2"/>
      <c r="F263" s="2"/>
      <c r="G263" s="2"/>
      <c r="H263" s="2"/>
      <c r="I263" s="2"/>
      <c r="J263" s="2"/>
      <c r="K263" s="2"/>
      <c r="L263" s="2"/>
      <c r="M263" s="2"/>
      <c r="N263" s="2"/>
      <c r="O263" s="2"/>
    </row>
    <row r="264" spans="1:15">
      <c r="A264" s="2"/>
      <c r="B264" s="2"/>
      <c r="C264" s="2"/>
      <c r="D264" s="2"/>
      <c r="E264" s="2"/>
      <c r="F264" s="2"/>
      <c r="G264" s="2"/>
      <c r="H264" s="2"/>
      <c r="I264" s="2"/>
      <c r="J264" s="2"/>
      <c r="K264" s="2"/>
      <c r="L264" s="2"/>
      <c r="M264" s="2"/>
      <c r="N264" s="2"/>
      <c r="O264" s="2"/>
    </row>
    <row r="265" spans="1:15">
      <c r="A265" s="2"/>
      <c r="B265" s="2"/>
      <c r="C265" s="2"/>
      <c r="D265" s="2"/>
      <c r="E265" s="2"/>
      <c r="F265" s="2"/>
      <c r="G265" s="2"/>
      <c r="H265" s="2"/>
      <c r="I265" s="2"/>
      <c r="J265" s="2"/>
      <c r="K265" s="2"/>
      <c r="L265" s="2"/>
      <c r="M265" s="2"/>
      <c r="N265" s="2"/>
      <c r="O265" s="2"/>
    </row>
    <row r="266" spans="1:15">
      <c r="A266" s="2"/>
      <c r="B266" s="2"/>
      <c r="C266" s="2"/>
      <c r="D266" s="2"/>
      <c r="E266" s="2"/>
      <c r="F266" s="2"/>
      <c r="G266" s="2"/>
      <c r="H266" s="2"/>
      <c r="I266" s="2"/>
      <c r="J266" s="2"/>
      <c r="K266" s="2"/>
      <c r="L266" s="2"/>
      <c r="M266" s="2"/>
      <c r="N266" s="2"/>
      <c r="O266" s="2"/>
    </row>
    <row r="267" spans="1:15">
      <c r="A267" s="2"/>
      <c r="B267" s="2"/>
      <c r="C267" s="2"/>
      <c r="D267" s="2"/>
      <c r="E267" s="2"/>
      <c r="F267" s="2"/>
      <c r="G267" s="2"/>
      <c r="H267" s="2"/>
      <c r="I267" s="2"/>
      <c r="J267" s="2"/>
      <c r="K267" s="2"/>
      <c r="L267" s="2"/>
      <c r="M267" s="2"/>
      <c r="N267" s="2"/>
      <c r="O267" s="2"/>
    </row>
    <row r="268" spans="1:15">
      <c r="A268" s="2"/>
      <c r="B268" s="2"/>
      <c r="C268" s="2"/>
      <c r="D268" s="2"/>
      <c r="E268" s="2"/>
      <c r="F268" s="2"/>
      <c r="G268" s="2"/>
      <c r="H268" s="2"/>
      <c r="I268" s="2"/>
      <c r="J268" s="2"/>
      <c r="K268" s="2"/>
      <c r="L268" s="2"/>
      <c r="M268" s="2"/>
      <c r="N268" s="2"/>
      <c r="O268" s="2"/>
    </row>
    <row r="269" spans="1:15">
      <c r="A269" s="2"/>
      <c r="B269" s="2"/>
      <c r="C269" s="2"/>
      <c r="D269" s="2"/>
      <c r="E269" s="2"/>
      <c r="F269" s="2"/>
      <c r="G269" s="2"/>
      <c r="H269" s="2"/>
      <c r="I269" s="2"/>
      <c r="J269" s="2"/>
      <c r="K269" s="2"/>
      <c r="L269" s="2"/>
      <c r="M269" s="2"/>
      <c r="N269" s="2"/>
      <c r="O269" s="2"/>
    </row>
    <row r="270" spans="1:15">
      <c r="A270" s="2"/>
      <c r="B270" s="2"/>
      <c r="C270" s="2"/>
      <c r="D270" s="2"/>
      <c r="E270" s="2"/>
      <c r="F270" s="2"/>
      <c r="G270" s="2"/>
      <c r="H270" s="2"/>
      <c r="I270" s="2"/>
      <c r="J270" s="2"/>
      <c r="K270" s="2"/>
      <c r="L270" s="2"/>
      <c r="M270" s="2"/>
      <c r="N270" s="2"/>
      <c r="O270" s="2"/>
    </row>
    <row r="271" spans="1:15">
      <c r="A271" s="2"/>
      <c r="B271" s="2"/>
      <c r="C271" s="2"/>
      <c r="D271" s="2"/>
      <c r="E271" s="2"/>
      <c r="F271" s="2"/>
      <c r="G271" s="2"/>
      <c r="H271" s="2"/>
      <c r="I271" s="2"/>
      <c r="J271" s="2"/>
      <c r="K271" s="2"/>
      <c r="L271" s="2"/>
      <c r="M271" s="2"/>
      <c r="N271" s="2"/>
      <c r="O271" s="2"/>
    </row>
    <row r="272" spans="1:15">
      <c r="A272" s="2"/>
      <c r="B272" s="2"/>
      <c r="C272" s="2"/>
      <c r="D272" s="2"/>
      <c r="E272" s="2"/>
      <c r="F272" s="2"/>
      <c r="G272" s="2"/>
      <c r="H272" s="2"/>
      <c r="I272" s="2"/>
      <c r="J272" s="2"/>
      <c r="K272" s="2"/>
      <c r="L272" s="2"/>
      <c r="M272" s="2"/>
      <c r="N272" s="2"/>
      <c r="O272" s="2"/>
    </row>
    <row r="273" spans="1:15">
      <c r="A273" s="2"/>
      <c r="B273" s="2"/>
      <c r="C273" s="2"/>
      <c r="D273" s="2"/>
      <c r="E273" s="2"/>
      <c r="F273" s="2"/>
      <c r="G273" s="2"/>
      <c r="H273" s="2"/>
      <c r="I273" s="2"/>
      <c r="J273" s="2"/>
      <c r="K273" s="2"/>
      <c r="L273" s="2"/>
      <c r="M273" s="2"/>
      <c r="N273" s="2"/>
      <c r="O273" s="2"/>
    </row>
    <row r="274" spans="1:15">
      <c r="A274" s="2"/>
      <c r="B274" s="2"/>
      <c r="C274" s="2"/>
      <c r="D274" s="2"/>
      <c r="E274" s="2"/>
      <c r="F274" s="2"/>
      <c r="G274" s="2"/>
      <c r="H274" s="2"/>
      <c r="I274" s="2"/>
      <c r="J274" s="2"/>
      <c r="K274" s="2"/>
      <c r="L274" s="2"/>
      <c r="M274" s="2"/>
      <c r="N274" s="2"/>
      <c r="O274" s="2"/>
    </row>
    <row r="275" spans="1:15">
      <c r="A275" s="2"/>
      <c r="B275" s="2"/>
      <c r="C275" s="2"/>
      <c r="D275" s="2"/>
      <c r="E275" s="2"/>
      <c r="F275" s="2"/>
      <c r="G275" s="2"/>
      <c r="H275" s="2"/>
      <c r="I275" s="2"/>
      <c r="J275" s="2"/>
      <c r="K275" s="2"/>
      <c r="L275" s="2"/>
      <c r="M275" s="2"/>
      <c r="N275" s="2"/>
      <c r="O275" s="2"/>
    </row>
    <row r="276" spans="1:15">
      <c r="A276" s="2"/>
      <c r="B276" s="2"/>
      <c r="C276" s="2"/>
      <c r="D276" s="2"/>
      <c r="E276" s="2"/>
      <c r="F276" s="2"/>
      <c r="G276" s="2"/>
      <c r="H276" s="2"/>
      <c r="I276" s="2"/>
      <c r="J276" s="2"/>
      <c r="K276" s="2"/>
      <c r="L276" s="2"/>
      <c r="M276" s="2"/>
      <c r="N276" s="2"/>
      <c r="O276" s="2"/>
    </row>
    <row r="277" spans="1:15">
      <c r="A277" s="2"/>
      <c r="B277" s="2"/>
      <c r="C277" s="2"/>
      <c r="D277" s="2"/>
      <c r="E277" s="2"/>
      <c r="F277" s="2"/>
      <c r="G277" s="2"/>
      <c r="H277" s="2"/>
      <c r="I277" s="2"/>
      <c r="J277" s="2"/>
      <c r="K277" s="2"/>
      <c r="L277" s="2"/>
      <c r="M277" s="2"/>
      <c r="N277" s="2"/>
      <c r="O277" s="2"/>
    </row>
    <row r="278" spans="1:15">
      <c r="A278" s="2"/>
      <c r="B278" s="2"/>
      <c r="C278" s="2"/>
      <c r="D278" s="2"/>
      <c r="E278" s="2"/>
      <c r="F278" s="2"/>
      <c r="G278" s="2"/>
      <c r="H278" s="2"/>
      <c r="I278" s="2"/>
      <c r="J278" s="2"/>
      <c r="K278" s="2"/>
      <c r="L278" s="2"/>
      <c r="M278" s="2"/>
      <c r="N278" s="2"/>
      <c r="O278" s="2"/>
    </row>
    <row r="279" spans="1:15">
      <c r="A279" s="2"/>
      <c r="B279" s="2"/>
      <c r="C279" s="2"/>
      <c r="D279" s="2"/>
      <c r="E279" s="2"/>
      <c r="F279" s="2"/>
      <c r="G279" s="2"/>
      <c r="H279" s="2"/>
      <c r="I279" s="2"/>
      <c r="J279" s="2"/>
      <c r="K279" s="2"/>
      <c r="L279" s="2"/>
      <c r="M279" s="2"/>
      <c r="N279" s="2"/>
      <c r="O279" s="2"/>
    </row>
    <row r="280" spans="1:15">
      <c r="A280" s="2"/>
      <c r="B280" s="2"/>
      <c r="C280" s="2"/>
      <c r="D280" s="2"/>
      <c r="E280" s="2"/>
      <c r="F280" s="2"/>
      <c r="G280" s="2"/>
      <c r="H280" s="2"/>
      <c r="I280" s="2"/>
      <c r="J280" s="2"/>
      <c r="K280" s="2"/>
      <c r="L280" s="2"/>
      <c r="M280" s="2"/>
      <c r="N280" s="2"/>
      <c r="O280" s="2"/>
    </row>
    <row r="281" spans="1:15">
      <c r="A281" s="2"/>
      <c r="B281" s="2"/>
      <c r="C281" s="2"/>
      <c r="D281" s="2"/>
      <c r="E281" s="2"/>
      <c r="F281" s="2"/>
      <c r="G281" s="2"/>
      <c r="H281" s="2"/>
      <c r="I281" s="2"/>
      <c r="J281" s="2"/>
      <c r="K281" s="2"/>
      <c r="L281" s="2"/>
      <c r="M281" s="2"/>
      <c r="N281" s="2"/>
      <c r="O281" s="2"/>
    </row>
    <row r="282" spans="1:15">
      <c r="A282" s="2"/>
      <c r="B282" s="2"/>
      <c r="C282" s="2"/>
      <c r="D282" s="2"/>
      <c r="E282" s="2"/>
      <c r="F282" s="2"/>
      <c r="G282" s="2"/>
      <c r="H282" s="2"/>
      <c r="I282" s="2"/>
      <c r="J282" s="2"/>
      <c r="K282" s="2"/>
      <c r="L282" s="2"/>
      <c r="M282" s="2"/>
      <c r="N282" s="2"/>
      <c r="O282" s="2"/>
    </row>
    <row r="283" spans="1:15">
      <c r="A283" s="2"/>
      <c r="B283" s="2"/>
      <c r="C283" s="2"/>
      <c r="D283" s="2"/>
      <c r="E283" s="2"/>
      <c r="F283" s="2"/>
      <c r="G283" s="2"/>
      <c r="H283" s="2"/>
      <c r="I283" s="2"/>
      <c r="J283" s="2"/>
      <c r="K283" s="2"/>
      <c r="L283" s="2"/>
      <c r="M283" s="2"/>
      <c r="N283" s="2"/>
      <c r="O283" s="2"/>
    </row>
    <row r="284" spans="1:15">
      <c r="A284" s="2"/>
      <c r="B284" s="2"/>
      <c r="C284" s="2"/>
      <c r="D284" s="2"/>
      <c r="E284" s="2"/>
      <c r="F284" s="2"/>
      <c r="G284" s="2"/>
      <c r="H284" s="2"/>
      <c r="I284" s="2"/>
      <c r="J284" s="2"/>
      <c r="K284" s="2"/>
      <c r="L284" s="2"/>
      <c r="M284" s="2"/>
      <c r="N284" s="2"/>
      <c r="O284" s="2"/>
    </row>
    <row r="285" spans="1:15">
      <c r="A285" s="2"/>
      <c r="B285" s="2"/>
      <c r="C285" s="2"/>
      <c r="D285" s="2"/>
      <c r="E285" s="2"/>
      <c r="F285" s="2"/>
      <c r="G285" s="2"/>
      <c r="H285" s="2"/>
      <c r="I285" s="2"/>
      <c r="J285" s="2"/>
      <c r="K285" s="2"/>
      <c r="L285" s="2"/>
      <c r="M285" s="2"/>
      <c r="N285" s="2"/>
      <c r="O285" s="2"/>
    </row>
    <row r="286" spans="1:15">
      <c r="A286" s="2"/>
      <c r="B286" s="2"/>
      <c r="C286" s="2"/>
      <c r="D286" s="2"/>
      <c r="E286" s="2"/>
      <c r="F286" s="2"/>
      <c r="G286" s="2"/>
      <c r="H286" s="2"/>
      <c r="I286" s="2"/>
      <c r="J286" s="2"/>
      <c r="K286" s="2"/>
      <c r="L286" s="2"/>
      <c r="M286" s="2"/>
      <c r="N286" s="2"/>
      <c r="O286" s="2"/>
    </row>
    <row r="287" spans="1:15">
      <c r="A287" s="2"/>
      <c r="B287" s="2"/>
      <c r="C287" s="2"/>
      <c r="D287" s="2"/>
      <c r="E287" s="2"/>
      <c r="F287" s="2"/>
      <c r="G287" s="2"/>
      <c r="H287" s="2"/>
      <c r="I287" s="2"/>
      <c r="J287" s="2"/>
      <c r="K287" s="2"/>
      <c r="L287" s="2"/>
      <c r="M287" s="2"/>
      <c r="N287" s="2"/>
      <c r="O287" s="2"/>
    </row>
    <row r="288" spans="1:15">
      <c r="A288" s="2"/>
      <c r="B288" s="2"/>
      <c r="C288" s="2"/>
      <c r="D288" s="2"/>
      <c r="E288" s="2"/>
      <c r="F288" s="2"/>
      <c r="G288" s="2"/>
      <c r="H288" s="2"/>
      <c r="I288" s="2"/>
      <c r="J288" s="2"/>
      <c r="K288" s="2"/>
      <c r="L288" s="2"/>
      <c r="M288" s="2"/>
      <c r="N288" s="2"/>
      <c r="O288" s="2"/>
    </row>
    <row r="289" spans="1:15">
      <c r="A289" s="2"/>
      <c r="B289" s="2"/>
      <c r="C289" s="2"/>
      <c r="D289" s="2"/>
      <c r="E289" s="2"/>
      <c r="F289" s="2"/>
      <c r="G289" s="2"/>
      <c r="H289" s="2"/>
      <c r="I289" s="2"/>
      <c r="J289" s="2"/>
      <c r="K289" s="2"/>
      <c r="L289" s="2"/>
      <c r="M289" s="2"/>
      <c r="N289" s="2"/>
      <c r="O289" s="2"/>
    </row>
    <row r="290" spans="1:15">
      <c r="A290" s="2"/>
      <c r="B290" s="2"/>
      <c r="C290" s="2"/>
      <c r="D290" s="2"/>
      <c r="E290" s="2"/>
      <c r="F290" s="2"/>
      <c r="G290" s="2"/>
      <c r="H290" s="2"/>
      <c r="I290" s="2"/>
      <c r="J290" s="2"/>
      <c r="K290" s="2"/>
      <c r="L290" s="2"/>
      <c r="M290" s="2"/>
      <c r="N290" s="2"/>
      <c r="O290" s="2"/>
    </row>
    <row r="291" spans="1:15">
      <c r="A291" s="2"/>
      <c r="B291" s="2"/>
      <c r="C291" s="2"/>
      <c r="D291" s="2"/>
      <c r="E291" s="2"/>
      <c r="F291" s="2"/>
      <c r="G291" s="2"/>
      <c r="H291" s="2"/>
      <c r="I291" s="2"/>
      <c r="J291" s="2"/>
      <c r="K291" s="2"/>
      <c r="L291" s="2"/>
      <c r="M291" s="2"/>
      <c r="N291" s="2"/>
      <c r="O291" s="2"/>
    </row>
    <row r="292" spans="1:15">
      <c r="A292" s="2"/>
      <c r="B292" s="2"/>
      <c r="C292" s="2"/>
      <c r="D292" s="2"/>
      <c r="E292" s="2"/>
      <c r="F292" s="2"/>
      <c r="G292" s="2"/>
      <c r="H292" s="2"/>
      <c r="I292" s="2"/>
      <c r="J292" s="2"/>
      <c r="K292" s="2"/>
      <c r="L292" s="2"/>
      <c r="M292" s="2"/>
      <c r="N292" s="2"/>
      <c r="O292" s="2"/>
    </row>
    <row r="293" spans="1:15">
      <c r="A293" s="2"/>
      <c r="B293" s="2"/>
      <c r="C293" s="2"/>
      <c r="D293" s="2"/>
      <c r="E293" s="2"/>
      <c r="F293" s="2"/>
      <c r="G293" s="2"/>
      <c r="H293" s="2"/>
      <c r="I293" s="2"/>
      <c r="J293" s="2"/>
      <c r="K293" s="2"/>
      <c r="L293" s="2"/>
      <c r="M293" s="2"/>
      <c r="N293" s="2"/>
      <c r="O293" s="2"/>
    </row>
    <row r="294" spans="1:15">
      <c r="A294" s="2"/>
      <c r="B294" s="2"/>
      <c r="C294" s="2"/>
      <c r="D294" s="2"/>
      <c r="E294" s="2"/>
      <c r="F294" s="2"/>
      <c r="G294" s="2"/>
      <c r="H294" s="2"/>
      <c r="I294" s="2"/>
      <c r="J294" s="2"/>
      <c r="K294" s="2"/>
      <c r="L294" s="2"/>
      <c r="M294" s="2"/>
      <c r="N294" s="2"/>
      <c r="O294" s="2"/>
    </row>
    <row r="295" spans="1:15">
      <c r="A295" s="2"/>
      <c r="B295" s="2"/>
      <c r="C295" s="2"/>
      <c r="D295" s="2"/>
      <c r="E295" s="2"/>
      <c r="F295" s="2"/>
      <c r="G295" s="2"/>
      <c r="H295" s="2"/>
      <c r="I295" s="2"/>
      <c r="J295" s="2"/>
      <c r="K295" s="2"/>
      <c r="L295" s="2"/>
      <c r="M295" s="2"/>
      <c r="N295" s="2"/>
      <c r="O295" s="2"/>
    </row>
    <row r="296" spans="1:15">
      <c r="A296" s="2"/>
      <c r="B296" s="2"/>
      <c r="C296" s="2"/>
      <c r="D296" s="2"/>
      <c r="E296" s="2"/>
      <c r="F296" s="2"/>
      <c r="G296" s="2"/>
      <c r="H296" s="2"/>
      <c r="I296" s="2"/>
      <c r="J296" s="2"/>
      <c r="K296" s="2"/>
      <c r="L296" s="2"/>
      <c r="M296" s="2"/>
      <c r="N296" s="2"/>
      <c r="O296" s="2"/>
    </row>
    <row r="297" spans="1:15">
      <c r="A297" s="2"/>
      <c r="B297" s="2"/>
      <c r="C297" s="2"/>
      <c r="D297" s="2"/>
      <c r="E297" s="2"/>
      <c r="F297" s="2"/>
      <c r="G297" s="2"/>
      <c r="H297" s="2"/>
      <c r="I297" s="2"/>
      <c r="J297" s="2"/>
      <c r="K297" s="2"/>
      <c r="L297" s="2"/>
      <c r="M297" s="2"/>
      <c r="N297" s="2"/>
      <c r="O297" s="2"/>
    </row>
    <row r="298" spans="1:15">
      <c r="A298" s="2"/>
      <c r="B298" s="2"/>
      <c r="C298" s="2"/>
      <c r="D298" s="2"/>
      <c r="E298" s="2"/>
      <c r="F298" s="2"/>
      <c r="G298" s="2"/>
      <c r="H298" s="2"/>
      <c r="I298" s="2"/>
      <c r="J298" s="2"/>
      <c r="K298" s="2"/>
      <c r="L298" s="2"/>
      <c r="M298" s="2"/>
      <c r="N298" s="2"/>
      <c r="O298" s="2"/>
    </row>
    <row r="299" spans="1:15">
      <c r="A299" s="2"/>
      <c r="B299" s="2"/>
      <c r="C299" s="2"/>
      <c r="D299" s="2"/>
      <c r="E299" s="2"/>
      <c r="F299" s="2"/>
      <c r="G299" s="2"/>
      <c r="H299" s="2"/>
      <c r="I299" s="2"/>
      <c r="J299" s="2"/>
      <c r="K299" s="2"/>
      <c r="L299" s="2"/>
      <c r="M299" s="2"/>
      <c r="N299" s="2"/>
      <c r="O299" s="2"/>
    </row>
    <row r="300" spans="1:15">
      <c r="A300" s="2"/>
      <c r="B300" s="2"/>
      <c r="C300" s="2"/>
      <c r="D300" s="2"/>
      <c r="E300" s="2"/>
      <c r="F300" s="2"/>
      <c r="G300" s="2"/>
      <c r="H300" s="2"/>
      <c r="I300" s="2"/>
      <c r="J300" s="2"/>
      <c r="K300" s="2"/>
      <c r="L300" s="2"/>
      <c r="M300" s="2"/>
      <c r="N300" s="2"/>
      <c r="O300" s="2"/>
    </row>
    <row r="301" spans="1:15">
      <c r="A301" s="2"/>
      <c r="B301" s="2"/>
      <c r="C301" s="2"/>
      <c r="D301" s="2"/>
      <c r="E301" s="2"/>
      <c r="F301" s="2"/>
      <c r="G301" s="2"/>
      <c r="H301" s="2"/>
      <c r="I301" s="2"/>
      <c r="J301" s="2"/>
      <c r="K301" s="2"/>
      <c r="L301" s="2"/>
      <c r="M301" s="2"/>
      <c r="N301" s="2"/>
      <c r="O301" s="2"/>
    </row>
    <row r="302" spans="1:15">
      <c r="A302" s="2"/>
      <c r="B302" s="2"/>
      <c r="C302" s="2"/>
      <c r="D302" s="2"/>
      <c r="E302" s="2"/>
      <c r="F302" s="2"/>
      <c r="G302" s="2"/>
      <c r="H302" s="2"/>
      <c r="I302" s="2"/>
      <c r="J302" s="2"/>
      <c r="K302" s="2"/>
      <c r="L302" s="2"/>
      <c r="M302" s="2"/>
      <c r="N302" s="2"/>
      <c r="O302" s="2"/>
    </row>
    <row r="303" spans="1:15">
      <c r="A303" s="2"/>
      <c r="B303" s="2"/>
      <c r="C303" s="2"/>
      <c r="D303" s="2"/>
      <c r="E303" s="2"/>
      <c r="F303" s="2"/>
      <c r="G303" s="2"/>
      <c r="H303" s="2"/>
      <c r="I303" s="2"/>
      <c r="J303" s="2"/>
      <c r="K303" s="2"/>
      <c r="L303" s="2"/>
      <c r="M303" s="2"/>
      <c r="N303" s="2"/>
      <c r="O303" s="2"/>
    </row>
    <row r="304" spans="1:15">
      <c r="A304" s="2"/>
      <c r="B304" s="2"/>
      <c r="C304" s="2"/>
      <c r="D304" s="2"/>
      <c r="E304" s="2"/>
      <c r="F304" s="2"/>
      <c r="G304" s="2"/>
      <c r="H304" s="2"/>
      <c r="I304" s="2"/>
      <c r="J304" s="2"/>
      <c r="K304" s="2"/>
      <c r="L304" s="2"/>
      <c r="M304" s="2"/>
      <c r="N304" s="2"/>
      <c r="O304" s="2"/>
    </row>
  </sheetData>
  <conditionalFormatting sqref="G2:G304">
    <cfRule type="colorScale" priority="1">
      <colorScale>
        <cfvo type="min"/>
        <cfvo type="percentile" val="50"/>
        <cfvo type="max"/>
        <color rgb="FFF3F4F6"/>
        <color rgb="FFDDE8E1"/>
        <color rgb="FFB9D3C3"/>
      </colorScale>
    </cfRule>
  </conditionalFormatting>
  <conditionalFormatting sqref="O2:O304">
    <cfRule type="expression" dxfId="6" priority="2">
      <formula>LEN(O2)&gt;0</formula>
    </cfRule>
  </conditionalFormatting>
  <conditionalFormatting sqref="U2:U82">
    <cfRule type="colorScale" priority="3">
      <colorScale>
        <cfvo type="min"/>
        <cfvo type="percentile" val="50"/>
        <cfvo type="max"/>
        <color rgb="FFF3F4F6"/>
        <color rgb="FFFEF3C7"/>
        <color rgb="FFDCFCE7"/>
      </colorScale>
    </cfRule>
  </conditionalFormatting>
  <dataValidations count="4">
    <dataValidation type="list" sqref="I2:I304" xr:uid="{00000000-0002-0000-0300-000000000000}">
      <formula1>"Low,Medium,High,Exceptional"</formula1>
    </dataValidation>
    <dataValidation type="list" sqref="X2:X82 J2:J304" xr:uid="{00000000-0002-0000-0300-000001000000}">
      <formula1>"Common,Uncommon,Rare,Extraordinary,Legendary,Special / Non-economy"</formula1>
    </dataValidation>
    <dataValidation type="list" sqref="K2:K304" xr:uid="{00000000-0002-0000-0300-000002000000}">
      <formula1>"No,Maybe,Yes"</formula1>
    </dataValidation>
    <dataValidation type="list" sqref="N2:N304" xr:uid="{00000000-0002-0000-0300-000003000000}">
      <formula1>"Idea,Approved,Content Drafted,Art Drafted,Complete"</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29"/>
  <sheetViews>
    <sheetView workbookViewId="0"/>
  </sheetViews>
  <sheetFormatPr defaultRowHeight="14.25"/>
  <cols>
    <col min="1" max="1" width="12" customWidth="1"/>
    <col min="2" max="2" width="42" customWidth="1"/>
    <col min="3" max="3" width="18" customWidth="1"/>
    <col min="4" max="4" width="36" customWidth="1"/>
    <col min="5" max="5" width="28" customWidth="1"/>
    <col min="6" max="6" width="64" customWidth="1"/>
    <col min="7" max="7" width="13" customWidth="1"/>
    <col min="8" max="8" width="22" customWidth="1"/>
    <col min="9" max="9" width="16" customWidth="1"/>
    <col min="10" max="10" width="18" customWidth="1"/>
    <col min="11" max="11" width="13" customWidth="1"/>
    <col min="12" max="12" width="50" customWidth="1"/>
    <col min="13" max="13" width="54" customWidth="1"/>
    <col min="14" max="14" width="17" customWidth="1"/>
    <col min="15" max="15" width="60" customWidth="1"/>
    <col min="16" max="16" width="82" customWidth="1"/>
    <col min="17" max="20" width="18" customWidth="1"/>
    <col min="21" max="21" width="20" customWidth="1"/>
    <col min="22" max="22" width="21" customWidth="1"/>
    <col min="23" max="23" width="72" customWidth="1"/>
    <col min="24" max="24" width="18" customWidth="1"/>
  </cols>
  <sheetData>
    <row r="1" spans="1:24" ht="24" customHeight="1">
      <c r="A1" s="31" t="s">
        <v>0</v>
      </c>
      <c r="B1" s="31" t="s">
        <v>1</v>
      </c>
      <c r="C1" s="31" t="s">
        <v>2</v>
      </c>
      <c r="D1" s="31" t="s">
        <v>3</v>
      </c>
      <c r="E1" s="31" t="s">
        <v>4</v>
      </c>
      <c r="F1" s="31" t="s">
        <v>5</v>
      </c>
      <c r="G1" s="31" t="s">
        <v>6</v>
      </c>
      <c r="H1" s="31" t="s">
        <v>7</v>
      </c>
      <c r="I1" s="31" t="s">
        <v>8</v>
      </c>
      <c r="J1" s="31" t="s">
        <v>9</v>
      </c>
      <c r="K1" s="31" t="s">
        <v>10</v>
      </c>
      <c r="L1" s="31" t="s">
        <v>11</v>
      </c>
      <c r="M1" s="31" t="s">
        <v>12</v>
      </c>
      <c r="N1" s="31" t="s">
        <v>13</v>
      </c>
      <c r="O1" s="31" t="s">
        <v>14</v>
      </c>
      <c r="P1" s="31" t="s">
        <v>15</v>
      </c>
      <c r="Q1" s="31" t="s">
        <v>16</v>
      </c>
      <c r="R1" s="31" t="s">
        <v>17</v>
      </c>
      <c r="S1" s="31" t="s">
        <v>18</v>
      </c>
      <c r="T1" s="31" t="s">
        <v>19</v>
      </c>
      <c r="U1" s="31" t="s">
        <v>20</v>
      </c>
      <c r="V1" s="31" t="s">
        <v>21</v>
      </c>
      <c r="W1" s="31" t="s">
        <v>22</v>
      </c>
      <c r="X1" s="31" t="s">
        <v>23</v>
      </c>
    </row>
    <row r="2" spans="1:24" ht="25.5">
      <c r="A2" s="12" t="s">
        <v>1199</v>
      </c>
      <c r="B2" s="12" t="s">
        <v>1200</v>
      </c>
      <c r="C2" s="12" t="s">
        <v>26</v>
      </c>
      <c r="D2" s="12" t="s">
        <v>1201</v>
      </c>
      <c r="E2" s="12" t="s">
        <v>1202</v>
      </c>
      <c r="F2" s="12" t="s">
        <v>1203</v>
      </c>
      <c r="G2" s="12">
        <v>5</v>
      </c>
      <c r="H2" s="12" t="s">
        <v>30</v>
      </c>
      <c r="I2" s="12" t="s">
        <v>31</v>
      </c>
      <c r="J2" s="12" t="s">
        <v>32</v>
      </c>
      <c r="K2" s="12" t="s">
        <v>33</v>
      </c>
      <c r="L2" s="12" t="s">
        <v>1204</v>
      </c>
      <c r="M2" s="12" t="s">
        <v>1205</v>
      </c>
      <c r="N2" s="12" t="s">
        <v>36</v>
      </c>
      <c r="O2" s="12"/>
      <c r="P2" s="12"/>
      <c r="Q2" s="30">
        <v>9</v>
      </c>
      <c r="R2" s="30">
        <v>9.3000000000000007</v>
      </c>
      <c r="S2" s="30">
        <v>4.2</v>
      </c>
      <c r="T2" s="30">
        <v>5.7</v>
      </c>
      <c r="U2" s="30">
        <v>78</v>
      </c>
      <c r="V2" s="12" t="s">
        <v>74</v>
      </c>
      <c r="W2" s="12" t="s">
        <v>1206</v>
      </c>
      <c r="X2" s="12"/>
    </row>
    <row r="3" spans="1:24" ht="38.25">
      <c r="A3" s="12" t="s">
        <v>1207</v>
      </c>
      <c r="B3" s="12" t="s">
        <v>1208</v>
      </c>
      <c r="C3" s="12" t="s">
        <v>26</v>
      </c>
      <c r="D3" s="12" t="s">
        <v>1201</v>
      </c>
      <c r="E3" s="12" t="s">
        <v>1202</v>
      </c>
      <c r="F3" s="12" t="s">
        <v>1209</v>
      </c>
      <c r="G3" s="12">
        <v>3</v>
      </c>
      <c r="H3" s="12" t="s">
        <v>263</v>
      </c>
      <c r="I3" s="12" t="s">
        <v>31</v>
      </c>
      <c r="J3" s="12" t="s">
        <v>83</v>
      </c>
      <c r="K3" s="12" t="s">
        <v>75</v>
      </c>
      <c r="L3" s="12" t="s">
        <v>1210</v>
      </c>
      <c r="M3" s="12" t="s">
        <v>1211</v>
      </c>
      <c r="N3" s="12" t="s">
        <v>36</v>
      </c>
      <c r="O3" s="12" t="s">
        <v>1212</v>
      </c>
      <c r="P3" s="12"/>
      <c r="Q3" s="30">
        <v>4.8</v>
      </c>
      <c r="R3" s="30">
        <v>8.5</v>
      </c>
      <c r="S3" s="30">
        <v>4.5999999999999996</v>
      </c>
      <c r="T3" s="30">
        <v>5</v>
      </c>
      <c r="U3" s="30">
        <v>58.9</v>
      </c>
      <c r="V3" s="12" t="s">
        <v>169</v>
      </c>
      <c r="W3" s="12" t="s">
        <v>1213</v>
      </c>
      <c r="X3" s="12"/>
    </row>
    <row r="4" spans="1:24" ht="38.25">
      <c r="A4" s="12" t="s">
        <v>1214</v>
      </c>
      <c r="B4" s="12" t="s">
        <v>1215</v>
      </c>
      <c r="C4" s="12" t="s">
        <v>26</v>
      </c>
      <c r="D4" s="12" t="s">
        <v>1201</v>
      </c>
      <c r="E4" s="12" t="s">
        <v>1202</v>
      </c>
      <c r="F4" s="12" t="s">
        <v>1216</v>
      </c>
      <c r="G4" s="12">
        <v>4</v>
      </c>
      <c r="H4" s="12" t="s">
        <v>168</v>
      </c>
      <c r="I4" s="12" t="s">
        <v>31</v>
      </c>
      <c r="J4" s="12" t="s">
        <v>74</v>
      </c>
      <c r="K4" s="12" t="s">
        <v>75</v>
      </c>
      <c r="L4" s="12" t="s">
        <v>1217</v>
      </c>
      <c r="M4" s="12" t="s">
        <v>1218</v>
      </c>
      <c r="N4" s="12" t="s">
        <v>36</v>
      </c>
      <c r="O4" s="12"/>
      <c r="P4" s="12"/>
      <c r="Q4" s="30">
        <v>5.7</v>
      </c>
      <c r="R4" s="30">
        <v>8.5</v>
      </c>
      <c r="S4" s="30">
        <v>3.8</v>
      </c>
      <c r="T4" s="30">
        <v>5</v>
      </c>
      <c r="U4" s="30">
        <v>60.9</v>
      </c>
      <c r="V4" s="12" t="s">
        <v>169</v>
      </c>
      <c r="W4" s="12" t="s">
        <v>1219</v>
      </c>
      <c r="X4" s="12"/>
    </row>
    <row r="5" spans="1:24" ht="38.25">
      <c r="A5" s="12" t="s">
        <v>1220</v>
      </c>
      <c r="B5" s="12" t="s">
        <v>1221</v>
      </c>
      <c r="C5" s="12" t="s">
        <v>26</v>
      </c>
      <c r="D5" s="12" t="s">
        <v>1201</v>
      </c>
      <c r="E5" s="12" t="s">
        <v>1202</v>
      </c>
      <c r="F5" s="12" t="s">
        <v>1222</v>
      </c>
      <c r="G5" s="12">
        <v>5</v>
      </c>
      <c r="H5" s="12" t="s">
        <v>30</v>
      </c>
      <c r="I5" s="12" t="s">
        <v>31</v>
      </c>
      <c r="J5" s="12" t="s">
        <v>32</v>
      </c>
      <c r="K5" s="12" t="s">
        <v>33</v>
      </c>
      <c r="L5" s="12" t="s">
        <v>1223</v>
      </c>
      <c r="M5" s="12" t="s">
        <v>1224</v>
      </c>
      <c r="N5" s="12" t="s">
        <v>36</v>
      </c>
      <c r="O5" s="12"/>
      <c r="P5" s="12"/>
      <c r="Q5" s="30">
        <v>6.8</v>
      </c>
      <c r="R5" s="30">
        <v>8.5</v>
      </c>
      <c r="S5" s="30">
        <v>3.8</v>
      </c>
      <c r="T5" s="30">
        <v>5</v>
      </c>
      <c r="U5" s="30">
        <v>65.3</v>
      </c>
      <c r="V5" s="12" t="s">
        <v>169</v>
      </c>
      <c r="W5" s="12" t="s">
        <v>1225</v>
      </c>
      <c r="X5" s="12"/>
    </row>
    <row r="6" spans="1:24" ht="38.25">
      <c r="A6" s="12" t="s">
        <v>1226</v>
      </c>
      <c r="B6" s="12" t="s">
        <v>1227</v>
      </c>
      <c r="C6" s="12" t="s">
        <v>26</v>
      </c>
      <c r="D6" s="12" t="s">
        <v>1201</v>
      </c>
      <c r="E6" s="12" t="s">
        <v>1202</v>
      </c>
      <c r="F6" s="12" t="s">
        <v>1228</v>
      </c>
      <c r="G6" s="12">
        <v>4</v>
      </c>
      <c r="H6" s="12" t="s">
        <v>168</v>
      </c>
      <c r="I6" s="12" t="s">
        <v>31</v>
      </c>
      <c r="J6" s="12" t="s">
        <v>74</v>
      </c>
      <c r="K6" s="12" t="s">
        <v>75</v>
      </c>
      <c r="L6" s="12" t="s">
        <v>1229</v>
      </c>
      <c r="M6" s="12" t="s">
        <v>1230</v>
      </c>
      <c r="N6" s="12" t="s">
        <v>36</v>
      </c>
      <c r="O6" s="12"/>
      <c r="P6" s="12"/>
      <c r="Q6" s="30">
        <v>5.7</v>
      </c>
      <c r="R6" s="30">
        <v>8.5</v>
      </c>
      <c r="S6" s="30">
        <v>4.5</v>
      </c>
      <c r="T6" s="30">
        <v>5</v>
      </c>
      <c r="U6" s="30">
        <v>62.3</v>
      </c>
      <c r="V6" s="12" t="s">
        <v>169</v>
      </c>
      <c r="W6" s="12" t="s">
        <v>1231</v>
      </c>
      <c r="X6" s="12"/>
    </row>
    <row r="7" spans="1:24" ht="38.25">
      <c r="A7" s="12" t="s">
        <v>1232</v>
      </c>
      <c r="B7" s="12" t="s">
        <v>1233</v>
      </c>
      <c r="C7" s="12" t="s">
        <v>26</v>
      </c>
      <c r="D7" s="12" t="s">
        <v>1201</v>
      </c>
      <c r="E7" s="12" t="s">
        <v>1202</v>
      </c>
      <c r="F7" s="12" t="s">
        <v>1234</v>
      </c>
      <c r="G7" s="12">
        <v>4</v>
      </c>
      <c r="H7" s="12" t="s">
        <v>168</v>
      </c>
      <c r="I7" s="12" t="s">
        <v>31</v>
      </c>
      <c r="J7" s="12" t="s">
        <v>74</v>
      </c>
      <c r="K7" s="12" t="s">
        <v>75</v>
      </c>
      <c r="L7" s="12" t="s">
        <v>1235</v>
      </c>
      <c r="M7" s="12" t="s">
        <v>1236</v>
      </c>
      <c r="N7" s="12" t="s">
        <v>36</v>
      </c>
      <c r="O7" s="12"/>
      <c r="P7" s="12"/>
      <c r="Q7" s="30">
        <v>5.7</v>
      </c>
      <c r="R7" s="30">
        <v>8.5</v>
      </c>
      <c r="S7" s="30">
        <v>4.4000000000000004</v>
      </c>
      <c r="T7" s="30">
        <v>5</v>
      </c>
      <c r="U7" s="30">
        <v>62.1</v>
      </c>
      <c r="V7" s="12" t="s">
        <v>169</v>
      </c>
      <c r="W7" s="12" t="s">
        <v>1237</v>
      </c>
      <c r="X7" s="12"/>
    </row>
    <row r="8" spans="1:24" ht="38.25">
      <c r="A8" s="12" t="s">
        <v>1238</v>
      </c>
      <c r="B8" s="12" t="s">
        <v>1239</v>
      </c>
      <c r="C8" s="12" t="s">
        <v>26</v>
      </c>
      <c r="D8" s="12" t="s">
        <v>1201</v>
      </c>
      <c r="E8" s="12" t="s">
        <v>1202</v>
      </c>
      <c r="F8" s="12" t="s">
        <v>1240</v>
      </c>
      <c r="G8" s="12">
        <v>5</v>
      </c>
      <c r="H8" s="12" t="s">
        <v>30</v>
      </c>
      <c r="I8" s="12" t="s">
        <v>31</v>
      </c>
      <c r="J8" s="12" t="s">
        <v>47</v>
      </c>
      <c r="K8" s="12" t="s">
        <v>33</v>
      </c>
      <c r="L8" s="12" t="s">
        <v>1241</v>
      </c>
      <c r="M8" s="12" t="s">
        <v>1242</v>
      </c>
      <c r="N8" s="12" t="s">
        <v>36</v>
      </c>
      <c r="O8" s="12"/>
      <c r="P8" s="12"/>
      <c r="Q8" s="30">
        <v>8</v>
      </c>
      <c r="R8" s="30">
        <v>8.5</v>
      </c>
      <c r="S8" s="30">
        <v>4.9000000000000004</v>
      </c>
      <c r="T8" s="30">
        <v>5</v>
      </c>
      <c r="U8" s="30">
        <v>72.3</v>
      </c>
      <c r="V8" s="12" t="s">
        <v>83</v>
      </c>
      <c r="W8" s="12" t="s">
        <v>1243</v>
      </c>
      <c r="X8" s="12"/>
    </row>
    <row r="9" spans="1:24" ht="38.25">
      <c r="A9" s="12" t="s">
        <v>1244</v>
      </c>
      <c r="B9" s="12" t="s">
        <v>1245</v>
      </c>
      <c r="C9" s="12" t="s">
        <v>26</v>
      </c>
      <c r="D9" s="12" t="s">
        <v>1201</v>
      </c>
      <c r="E9" s="12" t="s">
        <v>1202</v>
      </c>
      <c r="F9" s="12" t="s">
        <v>1246</v>
      </c>
      <c r="G9" s="12">
        <v>4</v>
      </c>
      <c r="H9" s="12" t="s">
        <v>168</v>
      </c>
      <c r="I9" s="12" t="s">
        <v>31</v>
      </c>
      <c r="J9" s="12" t="s">
        <v>74</v>
      </c>
      <c r="K9" s="12" t="s">
        <v>75</v>
      </c>
      <c r="L9" s="12" t="s">
        <v>1247</v>
      </c>
      <c r="M9" s="12" t="s">
        <v>1248</v>
      </c>
      <c r="N9" s="12" t="s">
        <v>36</v>
      </c>
      <c r="O9" s="12"/>
      <c r="P9" s="12"/>
      <c r="Q9" s="30">
        <v>5.7</v>
      </c>
      <c r="R9" s="30">
        <v>8.5</v>
      </c>
      <c r="S9" s="30">
        <v>3.8</v>
      </c>
      <c r="T9" s="30">
        <v>5</v>
      </c>
      <c r="U9" s="30">
        <v>60.9</v>
      </c>
      <c r="V9" s="12" t="s">
        <v>169</v>
      </c>
      <c r="W9" s="12" t="s">
        <v>1219</v>
      </c>
      <c r="X9" s="12"/>
    </row>
    <row r="10" spans="1:24" ht="38.25">
      <c r="A10" s="12" t="s">
        <v>1249</v>
      </c>
      <c r="B10" s="12" t="s">
        <v>1250</v>
      </c>
      <c r="C10" s="12" t="s">
        <v>26</v>
      </c>
      <c r="D10" s="12" t="s">
        <v>1201</v>
      </c>
      <c r="E10" s="12" t="s">
        <v>1202</v>
      </c>
      <c r="F10" s="12" t="s">
        <v>1251</v>
      </c>
      <c r="G10" s="12">
        <v>4</v>
      </c>
      <c r="H10" s="12" t="s">
        <v>168</v>
      </c>
      <c r="I10" s="12" t="s">
        <v>31</v>
      </c>
      <c r="J10" s="12" t="s">
        <v>74</v>
      </c>
      <c r="K10" s="12" t="s">
        <v>75</v>
      </c>
      <c r="L10" s="12" t="s">
        <v>1252</v>
      </c>
      <c r="M10" s="12" t="s">
        <v>1253</v>
      </c>
      <c r="N10" s="12" t="s">
        <v>36</v>
      </c>
      <c r="O10" s="12"/>
      <c r="P10" s="12"/>
      <c r="Q10" s="30">
        <v>5.7</v>
      </c>
      <c r="R10" s="30">
        <v>8.5</v>
      </c>
      <c r="S10" s="30">
        <v>3.8</v>
      </c>
      <c r="T10" s="30">
        <v>5</v>
      </c>
      <c r="U10" s="30">
        <v>60.9</v>
      </c>
      <c r="V10" s="12" t="s">
        <v>169</v>
      </c>
      <c r="W10" s="12" t="s">
        <v>1219</v>
      </c>
      <c r="X10" s="12"/>
    </row>
    <row r="11" spans="1:24" ht="38.25">
      <c r="A11" s="12" t="s">
        <v>1254</v>
      </c>
      <c r="B11" s="12" t="s">
        <v>1255</v>
      </c>
      <c r="C11" s="12" t="s">
        <v>26</v>
      </c>
      <c r="D11" s="12" t="s">
        <v>1201</v>
      </c>
      <c r="E11" s="12" t="s">
        <v>1202</v>
      </c>
      <c r="F11" s="12" t="s">
        <v>1256</v>
      </c>
      <c r="G11" s="12">
        <v>5</v>
      </c>
      <c r="H11" s="12" t="s">
        <v>30</v>
      </c>
      <c r="I11" s="12" t="s">
        <v>31</v>
      </c>
      <c r="J11" s="12" t="s">
        <v>47</v>
      </c>
      <c r="K11" s="12" t="s">
        <v>33</v>
      </c>
      <c r="L11" s="12" t="s">
        <v>1257</v>
      </c>
      <c r="M11" s="12" t="s">
        <v>1258</v>
      </c>
      <c r="N11" s="12" t="s">
        <v>36</v>
      </c>
      <c r="O11" s="12" t="s">
        <v>1259</v>
      </c>
      <c r="P11" s="12"/>
      <c r="Q11" s="30">
        <v>6.8</v>
      </c>
      <c r="R11" s="30">
        <v>8.5</v>
      </c>
      <c r="S11" s="30">
        <v>3.8</v>
      </c>
      <c r="T11" s="30">
        <v>5</v>
      </c>
      <c r="U11" s="30">
        <v>65.3</v>
      </c>
      <c r="V11" s="12" t="s">
        <v>169</v>
      </c>
      <c r="W11" s="12" t="s">
        <v>1225</v>
      </c>
      <c r="X11" s="12"/>
    </row>
    <row r="12" spans="1:24" ht="38.25">
      <c r="A12" s="12" t="s">
        <v>1260</v>
      </c>
      <c r="B12" s="12" t="s">
        <v>1261</v>
      </c>
      <c r="C12" s="12" t="s">
        <v>26</v>
      </c>
      <c r="D12" s="12" t="s">
        <v>1201</v>
      </c>
      <c r="E12" s="12" t="s">
        <v>1202</v>
      </c>
      <c r="F12" s="12" t="s">
        <v>1262</v>
      </c>
      <c r="G12" s="12">
        <v>4</v>
      </c>
      <c r="H12" s="12" t="s">
        <v>168</v>
      </c>
      <c r="I12" s="12" t="s">
        <v>31</v>
      </c>
      <c r="J12" s="12" t="s">
        <v>74</v>
      </c>
      <c r="K12" s="12" t="s">
        <v>75</v>
      </c>
      <c r="L12" s="12" t="s">
        <v>1263</v>
      </c>
      <c r="M12" s="12" t="s">
        <v>1264</v>
      </c>
      <c r="N12" s="12" t="s">
        <v>36</v>
      </c>
      <c r="O12" s="12"/>
      <c r="P12" s="12"/>
      <c r="Q12" s="30">
        <v>5.7</v>
      </c>
      <c r="R12" s="30">
        <v>8.5</v>
      </c>
      <c r="S12" s="30">
        <v>3.8</v>
      </c>
      <c r="T12" s="30">
        <v>5</v>
      </c>
      <c r="U12" s="30">
        <v>60.9</v>
      </c>
      <c r="V12" s="12" t="s">
        <v>169</v>
      </c>
      <c r="W12" s="12" t="s">
        <v>1219</v>
      </c>
      <c r="X12" s="12"/>
    </row>
    <row r="13" spans="1:24" ht="38.25">
      <c r="A13" s="12" t="s">
        <v>1265</v>
      </c>
      <c r="B13" s="12" t="s">
        <v>1266</v>
      </c>
      <c r="C13" s="12" t="s">
        <v>26</v>
      </c>
      <c r="D13" s="12" t="s">
        <v>1201</v>
      </c>
      <c r="E13" s="12" t="s">
        <v>1202</v>
      </c>
      <c r="F13" s="12" t="s">
        <v>1267</v>
      </c>
      <c r="G13" s="12">
        <v>4</v>
      </c>
      <c r="H13" s="12" t="s">
        <v>168</v>
      </c>
      <c r="I13" s="12" t="s">
        <v>31</v>
      </c>
      <c r="J13" s="12" t="s">
        <v>74</v>
      </c>
      <c r="K13" s="12" t="s">
        <v>33</v>
      </c>
      <c r="L13" s="12" t="s">
        <v>1268</v>
      </c>
      <c r="M13" s="12" t="s">
        <v>1269</v>
      </c>
      <c r="N13" s="12" t="s">
        <v>36</v>
      </c>
      <c r="O13" s="12"/>
      <c r="P13" s="12"/>
      <c r="Q13" s="30">
        <v>5.7</v>
      </c>
      <c r="R13" s="30">
        <v>8.5</v>
      </c>
      <c r="S13" s="30">
        <v>3.8</v>
      </c>
      <c r="T13" s="30">
        <v>5</v>
      </c>
      <c r="U13" s="30">
        <v>60.9</v>
      </c>
      <c r="V13" s="12" t="s">
        <v>169</v>
      </c>
      <c r="W13" s="12" t="s">
        <v>1219</v>
      </c>
      <c r="X13" s="12"/>
    </row>
    <row r="14" spans="1:24" ht="38.25">
      <c r="A14" s="12" t="s">
        <v>1270</v>
      </c>
      <c r="B14" s="12" t="s">
        <v>1271</v>
      </c>
      <c r="C14" s="12" t="s">
        <v>26</v>
      </c>
      <c r="D14" s="12" t="s">
        <v>1201</v>
      </c>
      <c r="E14" s="12" t="s">
        <v>1202</v>
      </c>
      <c r="F14" s="12" t="s">
        <v>1272</v>
      </c>
      <c r="G14" s="12">
        <v>5</v>
      </c>
      <c r="H14" s="12" t="s">
        <v>30</v>
      </c>
      <c r="I14" s="12" t="s">
        <v>31</v>
      </c>
      <c r="J14" s="12" t="s">
        <v>47</v>
      </c>
      <c r="K14" s="12" t="s">
        <v>33</v>
      </c>
      <c r="L14" s="12" t="s">
        <v>1273</v>
      </c>
      <c r="M14" s="12" t="s">
        <v>1274</v>
      </c>
      <c r="N14" s="12" t="s">
        <v>36</v>
      </c>
      <c r="O14" s="12"/>
      <c r="P14" s="12"/>
      <c r="Q14" s="30">
        <v>6.8</v>
      </c>
      <c r="R14" s="30">
        <v>8.5</v>
      </c>
      <c r="S14" s="30">
        <v>4.4000000000000004</v>
      </c>
      <c r="T14" s="30">
        <v>5</v>
      </c>
      <c r="U14" s="30">
        <v>66.5</v>
      </c>
      <c r="V14" s="12" t="s">
        <v>169</v>
      </c>
      <c r="W14" s="12" t="s">
        <v>1275</v>
      </c>
      <c r="X14" s="12"/>
    </row>
    <row r="15" spans="1:24" ht="38.25">
      <c r="A15" s="12" t="s">
        <v>1276</v>
      </c>
      <c r="B15" s="12" t="s">
        <v>1277</v>
      </c>
      <c r="C15" s="12" t="s">
        <v>26</v>
      </c>
      <c r="D15" s="12" t="s">
        <v>1201</v>
      </c>
      <c r="E15" s="12" t="s">
        <v>1202</v>
      </c>
      <c r="F15" s="12" t="s">
        <v>1278</v>
      </c>
      <c r="G15" s="12">
        <v>5</v>
      </c>
      <c r="H15" s="12" t="s">
        <v>30</v>
      </c>
      <c r="I15" s="12" t="s">
        <v>31</v>
      </c>
      <c r="J15" s="12" t="s">
        <v>47</v>
      </c>
      <c r="K15" s="12" t="s">
        <v>33</v>
      </c>
      <c r="L15" s="12" t="s">
        <v>1279</v>
      </c>
      <c r="M15" s="12" t="s">
        <v>1280</v>
      </c>
      <c r="N15" s="12" t="s">
        <v>36</v>
      </c>
      <c r="O15" s="12"/>
      <c r="P15" s="12"/>
      <c r="Q15" s="30">
        <v>7.7</v>
      </c>
      <c r="R15" s="30">
        <v>8.5</v>
      </c>
      <c r="S15" s="30">
        <v>4.4000000000000004</v>
      </c>
      <c r="T15" s="30">
        <v>5</v>
      </c>
      <c r="U15" s="30">
        <v>70.099999999999994</v>
      </c>
      <c r="V15" s="12" t="s">
        <v>83</v>
      </c>
      <c r="W15" s="12" t="s">
        <v>1281</v>
      </c>
      <c r="X15" s="12"/>
    </row>
    <row r="16" spans="1:24" ht="38.25">
      <c r="A16" s="12" t="s">
        <v>1282</v>
      </c>
      <c r="B16" s="12" t="s">
        <v>1283</v>
      </c>
      <c r="C16" s="12" t="s">
        <v>26</v>
      </c>
      <c r="D16" s="12" t="s">
        <v>1201</v>
      </c>
      <c r="E16" s="12" t="s">
        <v>1202</v>
      </c>
      <c r="F16" s="12" t="s">
        <v>1284</v>
      </c>
      <c r="G16" s="12">
        <v>5</v>
      </c>
      <c r="H16" s="12" t="s">
        <v>30</v>
      </c>
      <c r="I16" s="12" t="s">
        <v>31</v>
      </c>
      <c r="J16" s="12" t="s">
        <v>47</v>
      </c>
      <c r="K16" s="12" t="s">
        <v>33</v>
      </c>
      <c r="L16" s="12" t="s">
        <v>1285</v>
      </c>
      <c r="M16" s="12" t="s">
        <v>1286</v>
      </c>
      <c r="N16" s="12" t="s">
        <v>36</v>
      </c>
      <c r="O16" s="12"/>
      <c r="P16" s="12"/>
      <c r="Q16" s="30">
        <v>6.8</v>
      </c>
      <c r="R16" s="30">
        <v>8.5</v>
      </c>
      <c r="S16" s="30">
        <v>3.8</v>
      </c>
      <c r="T16" s="30">
        <v>5</v>
      </c>
      <c r="U16" s="30">
        <v>65.3</v>
      </c>
      <c r="V16" s="12" t="s">
        <v>169</v>
      </c>
      <c r="W16" s="12" t="s">
        <v>1225</v>
      </c>
      <c r="X16" s="12"/>
    </row>
    <row r="17" spans="1:24" ht="38.25">
      <c r="A17" s="12" t="s">
        <v>1287</v>
      </c>
      <c r="B17" s="12" t="s">
        <v>1288</v>
      </c>
      <c r="C17" s="12" t="s">
        <v>26</v>
      </c>
      <c r="D17" s="12" t="s">
        <v>1201</v>
      </c>
      <c r="E17" s="12" t="s">
        <v>1202</v>
      </c>
      <c r="F17" s="12" t="s">
        <v>1289</v>
      </c>
      <c r="G17" s="12">
        <v>4</v>
      </c>
      <c r="H17" s="12" t="s">
        <v>168</v>
      </c>
      <c r="I17" s="12" t="s">
        <v>31</v>
      </c>
      <c r="J17" s="12" t="s">
        <v>74</v>
      </c>
      <c r="K17" s="12" t="s">
        <v>75</v>
      </c>
      <c r="L17" s="12" t="s">
        <v>1290</v>
      </c>
      <c r="M17" s="12" t="s">
        <v>1291</v>
      </c>
      <c r="N17" s="12" t="s">
        <v>36</v>
      </c>
      <c r="O17" s="12"/>
      <c r="P17" s="12"/>
      <c r="Q17" s="30">
        <v>5.7</v>
      </c>
      <c r="R17" s="30">
        <v>8.5</v>
      </c>
      <c r="S17" s="30">
        <v>3.8</v>
      </c>
      <c r="T17" s="30">
        <v>5</v>
      </c>
      <c r="U17" s="30">
        <v>60.9</v>
      </c>
      <c r="V17" s="12" t="s">
        <v>169</v>
      </c>
      <c r="W17" s="12" t="s">
        <v>1219</v>
      </c>
      <c r="X17" s="12"/>
    </row>
    <row r="18" spans="1:24" ht="38.25">
      <c r="A18" s="12" t="s">
        <v>1292</v>
      </c>
      <c r="B18" s="12" t="s">
        <v>1293</v>
      </c>
      <c r="C18" s="12" t="s">
        <v>26</v>
      </c>
      <c r="D18" s="12" t="s">
        <v>1201</v>
      </c>
      <c r="E18" s="12" t="s">
        <v>1202</v>
      </c>
      <c r="F18" s="12" t="s">
        <v>1294</v>
      </c>
      <c r="G18" s="12">
        <v>4</v>
      </c>
      <c r="H18" s="12" t="s">
        <v>168</v>
      </c>
      <c r="I18" s="12" t="s">
        <v>31</v>
      </c>
      <c r="J18" s="12" t="s">
        <v>74</v>
      </c>
      <c r="K18" s="12" t="s">
        <v>75</v>
      </c>
      <c r="L18" s="12" t="s">
        <v>1295</v>
      </c>
      <c r="M18" s="12" t="s">
        <v>1296</v>
      </c>
      <c r="N18" s="12" t="s">
        <v>36</v>
      </c>
      <c r="O18" s="12"/>
      <c r="P18" s="12"/>
      <c r="Q18" s="30">
        <v>5.7</v>
      </c>
      <c r="R18" s="30">
        <v>8.5</v>
      </c>
      <c r="S18" s="30">
        <v>4.4000000000000004</v>
      </c>
      <c r="T18" s="30">
        <v>5</v>
      </c>
      <c r="U18" s="30">
        <v>62.1</v>
      </c>
      <c r="V18" s="12" t="s">
        <v>169</v>
      </c>
      <c r="W18" s="12" t="s">
        <v>1237</v>
      </c>
      <c r="X18" s="12"/>
    </row>
    <row r="19" spans="1:24" ht="38.25">
      <c r="A19" s="12" t="s">
        <v>1297</v>
      </c>
      <c r="B19" s="12" t="s">
        <v>1298</v>
      </c>
      <c r="C19" s="12" t="s">
        <v>26</v>
      </c>
      <c r="D19" s="12" t="s">
        <v>1201</v>
      </c>
      <c r="E19" s="12" t="s">
        <v>1202</v>
      </c>
      <c r="F19" s="12" t="s">
        <v>1299</v>
      </c>
      <c r="G19" s="12">
        <v>4</v>
      </c>
      <c r="H19" s="12" t="s">
        <v>168</v>
      </c>
      <c r="I19" s="12" t="s">
        <v>31</v>
      </c>
      <c r="J19" s="12" t="s">
        <v>74</v>
      </c>
      <c r="K19" s="12" t="s">
        <v>75</v>
      </c>
      <c r="L19" s="12" t="s">
        <v>1300</v>
      </c>
      <c r="M19" s="12" t="s">
        <v>1301</v>
      </c>
      <c r="N19" s="12" t="s">
        <v>36</v>
      </c>
      <c r="O19" s="12"/>
      <c r="P19" s="12"/>
      <c r="Q19" s="30">
        <v>5.7</v>
      </c>
      <c r="R19" s="30">
        <v>8.5</v>
      </c>
      <c r="S19" s="30">
        <v>3.8</v>
      </c>
      <c r="T19" s="30">
        <v>5</v>
      </c>
      <c r="U19" s="30">
        <v>60.9</v>
      </c>
      <c r="V19" s="12" t="s">
        <v>169</v>
      </c>
      <c r="W19" s="12" t="s">
        <v>1219</v>
      </c>
      <c r="X19" s="12"/>
    </row>
    <row r="20" spans="1:24" ht="38.25">
      <c r="A20" s="12" t="s">
        <v>1302</v>
      </c>
      <c r="B20" s="12" t="s">
        <v>1303</v>
      </c>
      <c r="C20" s="12" t="s">
        <v>26</v>
      </c>
      <c r="D20" s="12" t="s">
        <v>1201</v>
      </c>
      <c r="E20" s="12" t="s">
        <v>1202</v>
      </c>
      <c r="F20" s="12" t="s">
        <v>1304</v>
      </c>
      <c r="G20" s="12">
        <v>4</v>
      </c>
      <c r="H20" s="12" t="s">
        <v>168</v>
      </c>
      <c r="I20" s="12" t="s">
        <v>31</v>
      </c>
      <c r="J20" s="12" t="s">
        <v>74</v>
      </c>
      <c r="K20" s="12" t="s">
        <v>75</v>
      </c>
      <c r="L20" s="12" t="s">
        <v>1305</v>
      </c>
      <c r="M20" s="12" t="s">
        <v>1306</v>
      </c>
      <c r="N20" s="12" t="s">
        <v>36</v>
      </c>
      <c r="O20" s="12"/>
      <c r="P20" s="12"/>
      <c r="Q20" s="30">
        <v>5.7</v>
      </c>
      <c r="R20" s="30">
        <v>8.5</v>
      </c>
      <c r="S20" s="30">
        <v>3.8</v>
      </c>
      <c r="T20" s="30">
        <v>5</v>
      </c>
      <c r="U20" s="30">
        <v>60.9</v>
      </c>
      <c r="V20" s="12" t="s">
        <v>169</v>
      </c>
      <c r="W20" s="12" t="s">
        <v>1219</v>
      </c>
      <c r="X20" s="12"/>
    </row>
    <row r="21" spans="1:24" ht="38.25">
      <c r="A21" s="12" t="s">
        <v>1307</v>
      </c>
      <c r="B21" s="12" t="s">
        <v>1308</v>
      </c>
      <c r="C21" s="12" t="s">
        <v>26</v>
      </c>
      <c r="D21" s="12" t="s">
        <v>1201</v>
      </c>
      <c r="E21" s="12" t="s">
        <v>1202</v>
      </c>
      <c r="F21" s="12" t="s">
        <v>1309</v>
      </c>
      <c r="G21" s="12">
        <v>5</v>
      </c>
      <c r="H21" s="12" t="s">
        <v>30</v>
      </c>
      <c r="I21" s="12" t="s">
        <v>31</v>
      </c>
      <c r="J21" s="12" t="s">
        <v>47</v>
      </c>
      <c r="K21" s="12" t="s">
        <v>33</v>
      </c>
      <c r="L21" s="12" t="s">
        <v>1310</v>
      </c>
      <c r="M21" s="12" t="s">
        <v>1311</v>
      </c>
      <c r="N21" s="12" t="s">
        <v>36</v>
      </c>
      <c r="O21" s="12"/>
      <c r="P21" s="12"/>
      <c r="Q21" s="30">
        <v>6.8</v>
      </c>
      <c r="R21" s="30">
        <v>8.5</v>
      </c>
      <c r="S21" s="30">
        <v>3.8</v>
      </c>
      <c r="T21" s="30">
        <v>5</v>
      </c>
      <c r="U21" s="30">
        <v>65.3</v>
      </c>
      <c r="V21" s="12" t="s">
        <v>169</v>
      </c>
      <c r="W21" s="12" t="s">
        <v>1225</v>
      </c>
      <c r="X21" s="12"/>
    </row>
    <row r="22" spans="1:24" ht="38.25">
      <c r="A22" s="12" t="s">
        <v>1312</v>
      </c>
      <c r="B22" s="12" t="s">
        <v>1313</v>
      </c>
      <c r="C22" s="12" t="s">
        <v>26</v>
      </c>
      <c r="D22" s="12" t="s">
        <v>1201</v>
      </c>
      <c r="E22" s="12" t="s">
        <v>1202</v>
      </c>
      <c r="F22" s="12" t="s">
        <v>1314</v>
      </c>
      <c r="G22" s="12">
        <v>5</v>
      </c>
      <c r="H22" s="12" t="s">
        <v>30</v>
      </c>
      <c r="I22" s="12" t="s">
        <v>31</v>
      </c>
      <c r="J22" s="12" t="s">
        <v>169</v>
      </c>
      <c r="K22" s="12" t="s">
        <v>75</v>
      </c>
      <c r="L22" s="12" t="s">
        <v>1315</v>
      </c>
      <c r="M22" s="12" t="s">
        <v>1316</v>
      </c>
      <c r="N22" s="12" t="s">
        <v>36</v>
      </c>
      <c r="O22" s="12"/>
      <c r="P22" s="12"/>
      <c r="Q22" s="30">
        <v>8.9</v>
      </c>
      <c r="R22" s="30">
        <v>8.5</v>
      </c>
      <c r="S22" s="30">
        <v>3.8</v>
      </c>
      <c r="T22" s="30">
        <v>5</v>
      </c>
      <c r="U22" s="30">
        <v>73.7</v>
      </c>
      <c r="V22" s="12" t="s">
        <v>83</v>
      </c>
      <c r="W22" s="12" t="s">
        <v>1317</v>
      </c>
      <c r="X22" s="12"/>
    </row>
    <row r="23" spans="1:24" ht="76.5">
      <c r="A23" s="12" t="s">
        <v>1318</v>
      </c>
      <c r="B23" s="12" t="s">
        <v>1319</v>
      </c>
      <c r="C23" s="12" t="s">
        <v>26</v>
      </c>
      <c r="D23" s="12" t="s">
        <v>1201</v>
      </c>
      <c r="E23" s="12" t="s">
        <v>1202</v>
      </c>
      <c r="F23" s="12" t="s">
        <v>1320</v>
      </c>
      <c r="G23" s="12">
        <v>5</v>
      </c>
      <c r="H23" s="12" t="s">
        <v>30</v>
      </c>
      <c r="I23" s="12" t="s">
        <v>31</v>
      </c>
      <c r="J23" s="12" t="s">
        <v>74</v>
      </c>
      <c r="K23" s="12" t="s">
        <v>33</v>
      </c>
      <c r="L23" s="12" t="s">
        <v>1321</v>
      </c>
      <c r="M23" s="12" t="s">
        <v>1322</v>
      </c>
      <c r="N23" s="12" t="s">
        <v>36</v>
      </c>
      <c r="O23" s="12"/>
      <c r="P23" s="12" t="s">
        <v>1323</v>
      </c>
      <c r="Q23" s="30">
        <v>10</v>
      </c>
      <c r="R23" s="30">
        <v>8.5</v>
      </c>
      <c r="S23" s="30">
        <v>4.8</v>
      </c>
      <c r="T23" s="30">
        <v>6.3</v>
      </c>
      <c r="U23" s="30">
        <v>81.400000000000006</v>
      </c>
      <c r="V23" s="12" t="s">
        <v>74</v>
      </c>
      <c r="W23" s="12" t="s">
        <v>1324</v>
      </c>
      <c r="X23" s="12"/>
    </row>
    <row r="24" spans="1:24" ht="38.25">
      <c r="A24" s="12" t="s">
        <v>1325</v>
      </c>
      <c r="B24" s="12" t="s">
        <v>1326</v>
      </c>
      <c r="C24" s="12" t="s">
        <v>26</v>
      </c>
      <c r="D24" s="12" t="s">
        <v>1201</v>
      </c>
      <c r="E24" s="12" t="s">
        <v>1202</v>
      </c>
      <c r="F24" s="12" t="s">
        <v>1327</v>
      </c>
      <c r="G24" s="12">
        <v>3</v>
      </c>
      <c r="H24" s="12" t="s">
        <v>263</v>
      </c>
      <c r="I24" s="12" t="s">
        <v>31</v>
      </c>
      <c r="J24" s="12" t="s">
        <v>83</v>
      </c>
      <c r="K24" s="12" t="s">
        <v>75</v>
      </c>
      <c r="L24" s="12" t="s">
        <v>1328</v>
      </c>
      <c r="M24" s="12" t="s">
        <v>1329</v>
      </c>
      <c r="N24" s="12" t="s">
        <v>36</v>
      </c>
      <c r="O24" s="12"/>
      <c r="P24" s="12"/>
      <c r="Q24" s="30">
        <v>4.8</v>
      </c>
      <c r="R24" s="30">
        <v>8.5</v>
      </c>
      <c r="S24" s="30">
        <v>3.8</v>
      </c>
      <c r="T24" s="30">
        <v>5</v>
      </c>
      <c r="U24" s="30">
        <v>57.3</v>
      </c>
      <c r="V24" s="12" t="s">
        <v>169</v>
      </c>
      <c r="W24" s="12" t="s">
        <v>1330</v>
      </c>
      <c r="X24" s="12"/>
    </row>
    <row r="25" spans="1:24" ht="38.25">
      <c r="A25" s="12" t="s">
        <v>1331</v>
      </c>
      <c r="B25" s="12" t="s">
        <v>1332</v>
      </c>
      <c r="C25" s="12" t="s">
        <v>26</v>
      </c>
      <c r="D25" s="12" t="s">
        <v>1201</v>
      </c>
      <c r="E25" s="12" t="s">
        <v>1202</v>
      </c>
      <c r="F25" s="12" t="s">
        <v>1333</v>
      </c>
      <c r="G25" s="12">
        <v>4</v>
      </c>
      <c r="H25" s="12" t="s">
        <v>168</v>
      </c>
      <c r="I25" s="12" t="s">
        <v>31</v>
      </c>
      <c r="J25" s="12" t="s">
        <v>74</v>
      </c>
      <c r="K25" s="12" t="s">
        <v>75</v>
      </c>
      <c r="L25" s="12" t="s">
        <v>1334</v>
      </c>
      <c r="M25" s="12" t="s">
        <v>1335</v>
      </c>
      <c r="N25" s="12" t="s">
        <v>36</v>
      </c>
      <c r="O25" s="12"/>
      <c r="P25" s="12"/>
      <c r="Q25" s="30">
        <v>5.7</v>
      </c>
      <c r="R25" s="30">
        <v>8.5</v>
      </c>
      <c r="S25" s="30">
        <v>3.8</v>
      </c>
      <c r="T25" s="30">
        <v>5</v>
      </c>
      <c r="U25" s="30">
        <v>60.9</v>
      </c>
      <c r="V25" s="12" t="s">
        <v>169</v>
      </c>
      <c r="W25" s="12" t="s">
        <v>1219</v>
      </c>
      <c r="X25" s="12"/>
    </row>
    <row r="26" spans="1:24" ht="38.25">
      <c r="A26" s="12" t="s">
        <v>1336</v>
      </c>
      <c r="B26" s="12" t="s">
        <v>1337</v>
      </c>
      <c r="C26" s="12" t="s">
        <v>26</v>
      </c>
      <c r="D26" s="12" t="s">
        <v>1201</v>
      </c>
      <c r="E26" s="12" t="s">
        <v>1202</v>
      </c>
      <c r="F26" s="12" t="s">
        <v>1338</v>
      </c>
      <c r="G26" s="12">
        <v>4</v>
      </c>
      <c r="H26" s="12" t="s">
        <v>168</v>
      </c>
      <c r="I26" s="12" t="s">
        <v>31</v>
      </c>
      <c r="J26" s="12" t="s">
        <v>74</v>
      </c>
      <c r="K26" s="12" t="s">
        <v>75</v>
      </c>
      <c r="L26" s="12" t="s">
        <v>1339</v>
      </c>
      <c r="M26" s="12" t="s">
        <v>1340</v>
      </c>
      <c r="N26" s="12" t="s">
        <v>36</v>
      </c>
      <c r="O26" s="12"/>
      <c r="P26" s="12"/>
      <c r="Q26" s="30">
        <v>5.7</v>
      </c>
      <c r="R26" s="30">
        <v>8.5</v>
      </c>
      <c r="S26" s="30">
        <v>4.4000000000000004</v>
      </c>
      <c r="T26" s="30">
        <v>5</v>
      </c>
      <c r="U26" s="30">
        <v>62.1</v>
      </c>
      <c r="V26" s="12" t="s">
        <v>169</v>
      </c>
      <c r="W26" s="12" t="s">
        <v>1237</v>
      </c>
      <c r="X26" s="12"/>
    </row>
    <row r="27" spans="1:24" ht="38.25">
      <c r="A27" s="12" t="s">
        <v>1341</v>
      </c>
      <c r="B27" s="12" t="s">
        <v>1342</v>
      </c>
      <c r="C27" s="12" t="s">
        <v>26</v>
      </c>
      <c r="D27" s="12" t="s">
        <v>1201</v>
      </c>
      <c r="E27" s="12" t="s">
        <v>1202</v>
      </c>
      <c r="F27" s="12" t="s">
        <v>1343</v>
      </c>
      <c r="G27" s="12">
        <v>4</v>
      </c>
      <c r="H27" s="12" t="s">
        <v>168</v>
      </c>
      <c r="I27" s="12" t="s">
        <v>31</v>
      </c>
      <c r="J27" s="12" t="s">
        <v>74</v>
      </c>
      <c r="K27" s="12" t="s">
        <v>75</v>
      </c>
      <c r="L27" s="12" t="s">
        <v>1344</v>
      </c>
      <c r="M27" s="12" t="s">
        <v>1345</v>
      </c>
      <c r="N27" s="12" t="s">
        <v>36</v>
      </c>
      <c r="O27" s="12"/>
      <c r="P27" s="12"/>
      <c r="Q27" s="30">
        <v>5.7</v>
      </c>
      <c r="R27" s="30">
        <v>8.5</v>
      </c>
      <c r="S27" s="30">
        <v>3.8</v>
      </c>
      <c r="T27" s="30">
        <v>5</v>
      </c>
      <c r="U27" s="30">
        <v>60.9</v>
      </c>
      <c r="V27" s="12" t="s">
        <v>169</v>
      </c>
      <c r="W27" s="12" t="s">
        <v>1219</v>
      </c>
      <c r="X27" s="12"/>
    </row>
    <row r="28" spans="1:24" ht="38.25">
      <c r="A28" s="12" t="s">
        <v>1346</v>
      </c>
      <c r="B28" s="12" t="s">
        <v>1347</v>
      </c>
      <c r="C28" s="12" t="s">
        <v>26</v>
      </c>
      <c r="D28" s="12" t="s">
        <v>1201</v>
      </c>
      <c r="E28" s="12" t="s">
        <v>1202</v>
      </c>
      <c r="F28" s="12" t="s">
        <v>1348</v>
      </c>
      <c r="G28" s="12">
        <v>4</v>
      </c>
      <c r="H28" s="12" t="s">
        <v>168</v>
      </c>
      <c r="I28" s="12" t="s">
        <v>31</v>
      </c>
      <c r="J28" s="12" t="s">
        <v>74</v>
      </c>
      <c r="K28" s="12" t="s">
        <v>75</v>
      </c>
      <c r="L28" s="12" t="s">
        <v>1349</v>
      </c>
      <c r="M28" s="12" t="s">
        <v>1350</v>
      </c>
      <c r="N28" s="12" t="s">
        <v>36</v>
      </c>
      <c r="O28" s="12"/>
      <c r="P28" s="12"/>
      <c r="Q28" s="30">
        <v>5.7</v>
      </c>
      <c r="R28" s="30">
        <v>8.5</v>
      </c>
      <c r="S28" s="30">
        <v>3.8</v>
      </c>
      <c r="T28" s="30">
        <v>5</v>
      </c>
      <c r="U28" s="30">
        <v>60.9</v>
      </c>
      <c r="V28" s="12" t="s">
        <v>169</v>
      </c>
      <c r="W28" s="12" t="s">
        <v>1219</v>
      </c>
      <c r="X28" s="12"/>
    </row>
    <row r="29" spans="1:24" ht="38.25">
      <c r="A29" s="12" t="s">
        <v>1351</v>
      </c>
      <c r="B29" s="12" t="s">
        <v>1352</v>
      </c>
      <c r="C29" s="12" t="s">
        <v>26</v>
      </c>
      <c r="D29" s="12" t="s">
        <v>1201</v>
      </c>
      <c r="E29" s="12" t="s">
        <v>1202</v>
      </c>
      <c r="F29" s="12" t="s">
        <v>1353</v>
      </c>
      <c r="G29" s="12">
        <v>5</v>
      </c>
      <c r="H29" s="12" t="s">
        <v>30</v>
      </c>
      <c r="I29" s="12" t="s">
        <v>31</v>
      </c>
      <c r="J29" s="12" t="s">
        <v>47</v>
      </c>
      <c r="K29" s="12" t="s">
        <v>75</v>
      </c>
      <c r="L29" s="12" t="s">
        <v>1354</v>
      </c>
      <c r="M29" s="12" t="s">
        <v>1355</v>
      </c>
      <c r="N29" s="12" t="s">
        <v>36</v>
      </c>
      <c r="O29" s="12"/>
      <c r="P29" s="12"/>
      <c r="Q29" s="30">
        <v>6.8</v>
      </c>
      <c r="R29" s="30">
        <v>8.5</v>
      </c>
      <c r="S29" s="30">
        <v>3.8</v>
      </c>
      <c r="T29" s="30">
        <v>5</v>
      </c>
      <c r="U29" s="30">
        <v>65.3</v>
      </c>
      <c r="V29" s="12" t="s">
        <v>169</v>
      </c>
      <c r="W29" s="12" t="s">
        <v>1225</v>
      </c>
      <c r="X29" s="12"/>
    </row>
    <row r="30" spans="1:24" ht="38.25">
      <c r="A30" s="12" t="s">
        <v>1356</v>
      </c>
      <c r="B30" s="12" t="s">
        <v>1357</v>
      </c>
      <c r="C30" s="12" t="s">
        <v>26</v>
      </c>
      <c r="D30" s="12" t="s">
        <v>1201</v>
      </c>
      <c r="E30" s="12" t="s">
        <v>1202</v>
      </c>
      <c r="F30" s="12" t="s">
        <v>1358</v>
      </c>
      <c r="G30" s="12">
        <v>4</v>
      </c>
      <c r="H30" s="12" t="s">
        <v>168</v>
      </c>
      <c r="I30" s="12" t="s">
        <v>31</v>
      </c>
      <c r="J30" s="12" t="s">
        <v>74</v>
      </c>
      <c r="K30" s="12" t="s">
        <v>75</v>
      </c>
      <c r="L30" s="12" t="s">
        <v>1359</v>
      </c>
      <c r="M30" s="12" t="s">
        <v>1360</v>
      </c>
      <c r="N30" s="12" t="s">
        <v>36</v>
      </c>
      <c r="O30" s="12"/>
      <c r="P30" s="12"/>
      <c r="Q30" s="30">
        <v>5.7</v>
      </c>
      <c r="R30" s="30">
        <v>8.5</v>
      </c>
      <c r="S30" s="30">
        <v>3.8</v>
      </c>
      <c r="T30" s="30">
        <v>5</v>
      </c>
      <c r="U30" s="30">
        <v>60.9</v>
      </c>
      <c r="V30" s="12" t="s">
        <v>169</v>
      </c>
      <c r="W30" s="12" t="s">
        <v>1219</v>
      </c>
      <c r="X30" s="12"/>
    </row>
    <row r="31" spans="1:24" ht="38.25">
      <c r="A31" s="12" t="s">
        <v>1361</v>
      </c>
      <c r="B31" s="12" t="s">
        <v>1362</v>
      </c>
      <c r="C31" s="12" t="s">
        <v>26</v>
      </c>
      <c r="D31" s="12" t="s">
        <v>1201</v>
      </c>
      <c r="E31" s="12" t="s">
        <v>1202</v>
      </c>
      <c r="F31" s="12" t="s">
        <v>1363</v>
      </c>
      <c r="G31" s="12">
        <v>5</v>
      </c>
      <c r="H31" s="12" t="s">
        <v>30</v>
      </c>
      <c r="I31" s="12" t="s">
        <v>31</v>
      </c>
      <c r="J31" s="12" t="s">
        <v>47</v>
      </c>
      <c r="K31" s="12" t="s">
        <v>33</v>
      </c>
      <c r="L31" s="12" t="s">
        <v>1364</v>
      </c>
      <c r="M31" s="12" t="s">
        <v>1365</v>
      </c>
      <c r="N31" s="12" t="s">
        <v>36</v>
      </c>
      <c r="O31" s="12"/>
      <c r="P31" s="12"/>
      <c r="Q31" s="30">
        <v>6.8</v>
      </c>
      <c r="R31" s="30">
        <v>8.5</v>
      </c>
      <c r="S31" s="30">
        <v>3.8</v>
      </c>
      <c r="T31" s="30">
        <v>5</v>
      </c>
      <c r="U31" s="30">
        <v>65.3</v>
      </c>
      <c r="V31" s="12" t="s">
        <v>169</v>
      </c>
      <c r="W31" s="12" t="s">
        <v>1225</v>
      </c>
      <c r="X31" s="12"/>
    </row>
    <row r="32" spans="1:24" ht="38.25">
      <c r="A32" s="12" t="s">
        <v>1366</v>
      </c>
      <c r="B32" s="12" t="s">
        <v>1367</v>
      </c>
      <c r="C32" s="12" t="s">
        <v>26</v>
      </c>
      <c r="D32" s="12" t="s">
        <v>1201</v>
      </c>
      <c r="E32" s="12" t="s">
        <v>1202</v>
      </c>
      <c r="F32" s="12" t="s">
        <v>1368</v>
      </c>
      <c r="G32" s="12">
        <v>4</v>
      </c>
      <c r="H32" s="12" t="s">
        <v>168</v>
      </c>
      <c r="I32" s="12" t="s">
        <v>31</v>
      </c>
      <c r="J32" s="12" t="s">
        <v>74</v>
      </c>
      <c r="K32" s="12" t="s">
        <v>75</v>
      </c>
      <c r="L32" s="12" t="s">
        <v>1369</v>
      </c>
      <c r="M32" s="12" t="s">
        <v>1370</v>
      </c>
      <c r="N32" s="12" t="s">
        <v>36</v>
      </c>
      <c r="O32" s="12"/>
      <c r="P32" s="12"/>
      <c r="Q32" s="30">
        <v>5.7</v>
      </c>
      <c r="R32" s="30">
        <v>8.5</v>
      </c>
      <c r="S32" s="30">
        <v>3.8</v>
      </c>
      <c r="T32" s="30">
        <v>5</v>
      </c>
      <c r="U32" s="30">
        <v>60.9</v>
      </c>
      <c r="V32" s="12" t="s">
        <v>169</v>
      </c>
      <c r="W32" s="12" t="s">
        <v>1219</v>
      </c>
      <c r="X32" s="12"/>
    </row>
    <row r="33" spans="1:24" ht="38.25">
      <c r="A33" s="12" t="s">
        <v>1371</v>
      </c>
      <c r="B33" s="12" t="s">
        <v>1372</v>
      </c>
      <c r="C33" s="12" t="s">
        <v>26</v>
      </c>
      <c r="D33" s="12" t="s">
        <v>1201</v>
      </c>
      <c r="E33" s="12" t="s">
        <v>1202</v>
      </c>
      <c r="F33" s="12" t="s">
        <v>1373</v>
      </c>
      <c r="G33" s="12">
        <v>5</v>
      </c>
      <c r="H33" s="12" t="s">
        <v>30</v>
      </c>
      <c r="I33" s="12" t="s">
        <v>31</v>
      </c>
      <c r="J33" s="12" t="s">
        <v>47</v>
      </c>
      <c r="K33" s="12" t="s">
        <v>33</v>
      </c>
      <c r="L33" s="12" t="s">
        <v>1374</v>
      </c>
      <c r="M33" s="12" t="s">
        <v>1375</v>
      </c>
      <c r="N33" s="12" t="s">
        <v>36</v>
      </c>
      <c r="O33" s="12"/>
      <c r="P33" s="12"/>
      <c r="Q33" s="30">
        <v>7.3</v>
      </c>
      <c r="R33" s="30">
        <v>8.5</v>
      </c>
      <c r="S33" s="30">
        <v>3.8</v>
      </c>
      <c r="T33" s="30">
        <v>5</v>
      </c>
      <c r="U33" s="30">
        <v>67.3</v>
      </c>
      <c r="V33" s="12" t="s">
        <v>83</v>
      </c>
      <c r="W33" s="12" t="s">
        <v>1376</v>
      </c>
      <c r="X33" s="12"/>
    </row>
    <row r="34" spans="1:24" ht="38.25">
      <c r="A34" s="12" t="s">
        <v>1377</v>
      </c>
      <c r="B34" s="12" t="s">
        <v>1378</v>
      </c>
      <c r="C34" s="12" t="s">
        <v>26</v>
      </c>
      <c r="D34" s="12" t="s">
        <v>1201</v>
      </c>
      <c r="E34" s="12" t="s">
        <v>1202</v>
      </c>
      <c r="F34" s="12" t="s">
        <v>1379</v>
      </c>
      <c r="G34" s="12">
        <v>5</v>
      </c>
      <c r="H34" s="12" t="s">
        <v>30</v>
      </c>
      <c r="I34" s="12" t="s">
        <v>31</v>
      </c>
      <c r="J34" s="12" t="s">
        <v>47</v>
      </c>
      <c r="K34" s="12" t="s">
        <v>33</v>
      </c>
      <c r="L34" s="12" t="s">
        <v>1380</v>
      </c>
      <c r="M34" s="12" t="s">
        <v>1381</v>
      </c>
      <c r="N34" s="12" t="s">
        <v>36</v>
      </c>
      <c r="O34" s="12"/>
      <c r="P34" s="12"/>
      <c r="Q34" s="30">
        <v>6.8</v>
      </c>
      <c r="R34" s="30">
        <v>8.5</v>
      </c>
      <c r="S34" s="30">
        <v>3.8</v>
      </c>
      <c r="T34" s="30">
        <v>5</v>
      </c>
      <c r="U34" s="30">
        <v>65.3</v>
      </c>
      <c r="V34" s="12" t="s">
        <v>169</v>
      </c>
      <c r="W34" s="12" t="s">
        <v>1225</v>
      </c>
      <c r="X34" s="12"/>
    </row>
    <row r="35" spans="1:24" ht="38.25">
      <c r="A35" s="12" t="s">
        <v>1382</v>
      </c>
      <c r="B35" s="12" t="s">
        <v>1383</v>
      </c>
      <c r="C35" s="12" t="s">
        <v>26</v>
      </c>
      <c r="D35" s="12" t="s">
        <v>1201</v>
      </c>
      <c r="E35" s="12" t="s">
        <v>1202</v>
      </c>
      <c r="F35" s="12" t="s">
        <v>1384</v>
      </c>
      <c r="G35" s="12">
        <v>4</v>
      </c>
      <c r="H35" s="12" t="s">
        <v>168</v>
      </c>
      <c r="I35" s="12" t="s">
        <v>31</v>
      </c>
      <c r="J35" s="12" t="s">
        <v>74</v>
      </c>
      <c r="K35" s="12" t="s">
        <v>75</v>
      </c>
      <c r="L35" s="12" t="s">
        <v>1385</v>
      </c>
      <c r="M35" s="12" t="s">
        <v>1386</v>
      </c>
      <c r="N35" s="12" t="s">
        <v>36</v>
      </c>
      <c r="O35" s="12"/>
      <c r="P35" s="12"/>
      <c r="Q35" s="30">
        <v>5.7</v>
      </c>
      <c r="R35" s="30">
        <v>8.5</v>
      </c>
      <c r="S35" s="30">
        <v>3.8</v>
      </c>
      <c r="T35" s="30">
        <v>5</v>
      </c>
      <c r="U35" s="30">
        <v>60.9</v>
      </c>
      <c r="V35" s="12" t="s">
        <v>169</v>
      </c>
      <c r="W35" s="12" t="s">
        <v>1219</v>
      </c>
      <c r="X35" s="12"/>
    </row>
    <row r="36" spans="1:24" ht="38.25">
      <c r="A36" s="12" t="s">
        <v>1387</v>
      </c>
      <c r="B36" s="12" t="s">
        <v>1388</v>
      </c>
      <c r="C36" s="12" t="s">
        <v>26</v>
      </c>
      <c r="D36" s="12" t="s">
        <v>1201</v>
      </c>
      <c r="E36" s="12" t="s">
        <v>1202</v>
      </c>
      <c r="F36" s="12" t="s">
        <v>1389</v>
      </c>
      <c r="G36" s="12">
        <v>4</v>
      </c>
      <c r="H36" s="12" t="s">
        <v>168</v>
      </c>
      <c r="I36" s="12" t="s">
        <v>31</v>
      </c>
      <c r="J36" s="12" t="s">
        <v>74</v>
      </c>
      <c r="K36" s="12" t="s">
        <v>75</v>
      </c>
      <c r="L36" s="12" t="s">
        <v>1390</v>
      </c>
      <c r="M36" s="12" t="s">
        <v>1391</v>
      </c>
      <c r="N36" s="12" t="s">
        <v>36</v>
      </c>
      <c r="O36" s="12"/>
      <c r="P36" s="12"/>
      <c r="Q36" s="30">
        <v>5.7</v>
      </c>
      <c r="R36" s="30">
        <v>8.5</v>
      </c>
      <c r="S36" s="30">
        <v>5</v>
      </c>
      <c r="T36" s="30">
        <v>5</v>
      </c>
      <c r="U36" s="30">
        <v>63.3</v>
      </c>
      <c r="V36" s="12" t="s">
        <v>169</v>
      </c>
      <c r="W36" s="12" t="s">
        <v>1392</v>
      </c>
      <c r="X36" s="12"/>
    </row>
    <row r="37" spans="1:24" ht="38.25">
      <c r="A37" s="12" t="s">
        <v>1393</v>
      </c>
      <c r="B37" s="12" t="s">
        <v>1394</v>
      </c>
      <c r="C37" s="12" t="s">
        <v>26</v>
      </c>
      <c r="D37" s="12" t="s">
        <v>1201</v>
      </c>
      <c r="E37" s="12" t="s">
        <v>1202</v>
      </c>
      <c r="F37" s="12" t="s">
        <v>1395</v>
      </c>
      <c r="G37" s="12">
        <v>5</v>
      </c>
      <c r="H37" s="12" t="s">
        <v>30</v>
      </c>
      <c r="I37" s="12" t="s">
        <v>31</v>
      </c>
      <c r="J37" s="12" t="s">
        <v>32</v>
      </c>
      <c r="K37" s="12" t="s">
        <v>33</v>
      </c>
      <c r="L37" s="12" t="s">
        <v>1396</v>
      </c>
      <c r="M37" s="12" t="s">
        <v>1397</v>
      </c>
      <c r="N37" s="12" t="s">
        <v>36</v>
      </c>
      <c r="O37" s="12"/>
      <c r="P37" s="12"/>
      <c r="Q37" s="30">
        <v>7.8</v>
      </c>
      <c r="R37" s="30">
        <v>8.5</v>
      </c>
      <c r="S37" s="30">
        <v>3.8</v>
      </c>
      <c r="T37" s="30">
        <v>5</v>
      </c>
      <c r="U37" s="30">
        <v>69.3</v>
      </c>
      <c r="V37" s="12" t="s">
        <v>83</v>
      </c>
      <c r="W37" s="12" t="s">
        <v>1398</v>
      </c>
      <c r="X37" s="12"/>
    </row>
    <row r="38" spans="1:24" ht="38.25">
      <c r="A38" s="12" t="s">
        <v>1399</v>
      </c>
      <c r="B38" s="12" t="s">
        <v>1400</v>
      </c>
      <c r="C38" s="12" t="s">
        <v>26</v>
      </c>
      <c r="D38" s="12" t="s">
        <v>1201</v>
      </c>
      <c r="E38" s="12" t="s">
        <v>1202</v>
      </c>
      <c r="F38" s="12" t="s">
        <v>1401</v>
      </c>
      <c r="G38" s="12">
        <v>4</v>
      </c>
      <c r="H38" s="12" t="s">
        <v>168</v>
      </c>
      <c r="I38" s="12" t="s">
        <v>31</v>
      </c>
      <c r="J38" s="12" t="s">
        <v>74</v>
      </c>
      <c r="K38" s="12" t="s">
        <v>33</v>
      </c>
      <c r="L38" s="12" t="s">
        <v>1402</v>
      </c>
      <c r="M38" s="12" t="s">
        <v>1403</v>
      </c>
      <c r="N38" s="12" t="s">
        <v>36</v>
      </c>
      <c r="O38" s="12"/>
      <c r="P38" s="12"/>
      <c r="Q38" s="30">
        <v>5.7</v>
      </c>
      <c r="R38" s="30">
        <v>8.5</v>
      </c>
      <c r="S38" s="30">
        <v>4.5</v>
      </c>
      <c r="T38" s="30">
        <v>5</v>
      </c>
      <c r="U38" s="30">
        <v>62.3</v>
      </c>
      <c r="V38" s="12" t="s">
        <v>169</v>
      </c>
      <c r="W38" s="12" t="s">
        <v>1231</v>
      </c>
      <c r="X38" s="12"/>
    </row>
    <row r="39" spans="1:24" ht="38.25">
      <c r="A39" s="12" t="s">
        <v>1404</v>
      </c>
      <c r="B39" s="12" t="s">
        <v>1405</v>
      </c>
      <c r="C39" s="12" t="s">
        <v>26</v>
      </c>
      <c r="D39" s="12" t="s">
        <v>1201</v>
      </c>
      <c r="E39" s="12" t="s">
        <v>1202</v>
      </c>
      <c r="F39" s="12" t="s">
        <v>1406</v>
      </c>
      <c r="G39" s="12">
        <v>5</v>
      </c>
      <c r="H39" s="12" t="s">
        <v>30</v>
      </c>
      <c r="I39" s="12" t="s">
        <v>31</v>
      </c>
      <c r="J39" s="12" t="s">
        <v>47</v>
      </c>
      <c r="K39" s="12" t="s">
        <v>75</v>
      </c>
      <c r="L39" s="12" t="s">
        <v>1407</v>
      </c>
      <c r="M39" s="12" t="s">
        <v>1408</v>
      </c>
      <c r="N39" s="12" t="s">
        <v>36</v>
      </c>
      <c r="O39" s="12"/>
      <c r="P39" s="12"/>
      <c r="Q39" s="30">
        <v>6.8</v>
      </c>
      <c r="R39" s="30">
        <v>8.5</v>
      </c>
      <c r="S39" s="30">
        <v>3.8</v>
      </c>
      <c r="T39" s="30">
        <v>5</v>
      </c>
      <c r="U39" s="30">
        <v>65.3</v>
      </c>
      <c r="V39" s="12" t="s">
        <v>169</v>
      </c>
      <c r="W39" s="12" t="s">
        <v>1225</v>
      </c>
      <c r="X39" s="12"/>
    </row>
    <row r="40" spans="1:24" ht="38.25">
      <c r="A40" s="12" t="s">
        <v>1409</v>
      </c>
      <c r="B40" s="12" t="s">
        <v>1410</v>
      </c>
      <c r="C40" s="12" t="s">
        <v>26</v>
      </c>
      <c r="D40" s="12" t="s">
        <v>1201</v>
      </c>
      <c r="E40" s="12" t="s">
        <v>1202</v>
      </c>
      <c r="F40" s="12" t="s">
        <v>1411</v>
      </c>
      <c r="G40" s="12">
        <v>4</v>
      </c>
      <c r="H40" s="12" t="s">
        <v>168</v>
      </c>
      <c r="I40" s="12" t="s">
        <v>31</v>
      </c>
      <c r="J40" s="12" t="s">
        <v>74</v>
      </c>
      <c r="K40" s="12" t="s">
        <v>75</v>
      </c>
      <c r="L40" s="12" t="s">
        <v>1412</v>
      </c>
      <c r="M40" s="12" t="s">
        <v>1413</v>
      </c>
      <c r="N40" s="12" t="s">
        <v>36</v>
      </c>
      <c r="O40" s="12"/>
      <c r="P40" s="12"/>
      <c r="Q40" s="30">
        <v>5.7</v>
      </c>
      <c r="R40" s="30">
        <v>8.5</v>
      </c>
      <c r="S40" s="30">
        <v>4.5</v>
      </c>
      <c r="T40" s="30">
        <v>5</v>
      </c>
      <c r="U40" s="30">
        <v>62.3</v>
      </c>
      <c r="V40" s="12" t="s">
        <v>169</v>
      </c>
      <c r="W40" s="12" t="s">
        <v>1231</v>
      </c>
      <c r="X40" s="12"/>
    </row>
    <row r="41" spans="1:24" ht="38.25">
      <c r="A41" s="12" t="s">
        <v>1414</v>
      </c>
      <c r="B41" s="12" t="s">
        <v>1415</v>
      </c>
      <c r="C41" s="12" t="s">
        <v>26</v>
      </c>
      <c r="D41" s="12" t="s">
        <v>1201</v>
      </c>
      <c r="E41" s="12" t="s">
        <v>1202</v>
      </c>
      <c r="F41" s="12" t="s">
        <v>1416</v>
      </c>
      <c r="G41" s="12">
        <v>5</v>
      </c>
      <c r="H41" s="12" t="s">
        <v>30</v>
      </c>
      <c r="I41" s="12" t="s">
        <v>31</v>
      </c>
      <c r="J41" s="12" t="s">
        <v>47</v>
      </c>
      <c r="K41" s="12" t="s">
        <v>75</v>
      </c>
      <c r="L41" s="12" t="s">
        <v>1417</v>
      </c>
      <c r="M41" s="12" t="s">
        <v>1418</v>
      </c>
      <c r="N41" s="12" t="s">
        <v>36</v>
      </c>
      <c r="O41" s="12"/>
      <c r="P41" s="12"/>
      <c r="Q41" s="30">
        <v>6.8</v>
      </c>
      <c r="R41" s="30">
        <v>8.5</v>
      </c>
      <c r="S41" s="30">
        <v>3.8</v>
      </c>
      <c r="T41" s="30">
        <v>5</v>
      </c>
      <c r="U41" s="30">
        <v>65.3</v>
      </c>
      <c r="V41" s="12" t="s">
        <v>169</v>
      </c>
      <c r="W41" s="12" t="s">
        <v>1225</v>
      </c>
      <c r="X41" s="12"/>
    </row>
    <row r="42" spans="1:24" ht="38.25">
      <c r="A42" s="12" t="s">
        <v>1419</v>
      </c>
      <c r="B42" s="12" t="s">
        <v>1420</v>
      </c>
      <c r="C42" s="12" t="s">
        <v>26</v>
      </c>
      <c r="D42" s="12" t="s">
        <v>1201</v>
      </c>
      <c r="E42" s="12" t="s">
        <v>1202</v>
      </c>
      <c r="F42" s="12" t="s">
        <v>1421</v>
      </c>
      <c r="G42" s="12">
        <v>5</v>
      </c>
      <c r="H42" s="12" t="s">
        <v>30</v>
      </c>
      <c r="I42" s="12" t="s">
        <v>31</v>
      </c>
      <c r="J42" s="12" t="s">
        <v>47</v>
      </c>
      <c r="K42" s="12" t="s">
        <v>33</v>
      </c>
      <c r="L42" s="12" t="s">
        <v>1422</v>
      </c>
      <c r="M42" s="12" t="s">
        <v>1423</v>
      </c>
      <c r="N42" s="12" t="s">
        <v>36</v>
      </c>
      <c r="O42" s="12"/>
      <c r="P42" s="12"/>
      <c r="Q42" s="30">
        <v>7.6</v>
      </c>
      <c r="R42" s="30">
        <v>8.5</v>
      </c>
      <c r="S42" s="30">
        <v>3.8</v>
      </c>
      <c r="T42" s="30">
        <v>5</v>
      </c>
      <c r="U42" s="30">
        <v>68.5</v>
      </c>
      <c r="V42" s="12" t="s">
        <v>83</v>
      </c>
      <c r="W42" s="12" t="s">
        <v>1424</v>
      </c>
      <c r="X42" s="12"/>
    </row>
    <row r="43" spans="1:24" ht="38.25">
      <c r="A43" s="12" t="s">
        <v>1425</v>
      </c>
      <c r="B43" s="12" t="s">
        <v>1426</v>
      </c>
      <c r="C43" s="12" t="s">
        <v>26</v>
      </c>
      <c r="D43" s="12" t="s">
        <v>1201</v>
      </c>
      <c r="E43" s="12" t="s">
        <v>1202</v>
      </c>
      <c r="F43" s="12" t="s">
        <v>1427</v>
      </c>
      <c r="G43" s="12">
        <v>5</v>
      </c>
      <c r="H43" s="12" t="s">
        <v>30</v>
      </c>
      <c r="I43" s="12" t="s">
        <v>31</v>
      </c>
      <c r="J43" s="12" t="s">
        <v>47</v>
      </c>
      <c r="K43" s="12" t="s">
        <v>33</v>
      </c>
      <c r="L43" s="12" t="s">
        <v>1428</v>
      </c>
      <c r="M43" s="12" t="s">
        <v>1429</v>
      </c>
      <c r="N43" s="12" t="s">
        <v>36</v>
      </c>
      <c r="O43" s="12"/>
      <c r="P43" s="12"/>
      <c r="Q43" s="30">
        <v>8.1</v>
      </c>
      <c r="R43" s="30">
        <v>8.5</v>
      </c>
      <c r="S43" s="30">
        <v>3.8</v>
      </c>
      <c r="T43" s="30">
        <v>5</v>
      </c>
      <c r="U43" s="30">
        <v>70.5</v>
      </c>
      <c r="V43" s="12" t="s">
        <v>83</v>
      </c>
      <c r="W43" s="12" t="s">
        <v>1430</v>
      </c>
      <c r="X43" s="12"/>
    </row>
    <row r="44" spans="1:24" ht="38.25">
      <c r="A44" s="12" t="s">
        <v>1431</v>
      </c>
      <c r="B44" s="12" t="s">
        <v>1432</v>
      </c>
      <c r="C44" s="12" t="s">
        <v>26</v>
      </c>
      <c r="D44" s="12" t="s">
        <v>1201</v>
      </c>
      <c r="E44" s="12" t="s">
        <v>1202</v>
      </c>
      <c r="F44" s="12" t="s">
        <v>1433</v>
      </c>
      <c r="G44" s="12">
        <v>5</v>
      </c>
      <c r="H44" s="12" t="s">
        <v>30</v>
      </c>
      <c r="I44" s="12" t="s">
        <v>31</v>
      </c>
      <c r="J44" s="12" t="s">
        <v>47</v>
      </c>
      <c r="K44" s="12" t="s">
        <v>33</v>
      </c>
      <c r="L44" s="12" t="s">
        <v>1434</v>
      </c>
      <c r="M44" s="12" t="s">
        <v>1435</v>
      </c>
      <c r="N44" s="12" t="s">
        <v>36</v>
      </c>
      <c r="O44" s="12"/>
      <c r="P44" s="12"/>
      <c r="Q44" s="30">
        <v>7.8</v>
      </c>
      <c r="R44" s="30">
        <v>8.5</v>
      </c>
      <c r="S44" s="30">
        <v>3.8</v>
      </c>
      <c r="T44" s="30">
        <v>5</v>
      </c>
      <c r="U44" s="30">
        <v>69.3</v>
      </c>
      <c r="V44" s="12" t="s">
        <v>83</v>
      </c>
      <c r="W44" s="12" t="s">
        <v>1398</v>
      </c>
      <c r="X44" s="12"/>
    </row>
    <row r="45" spans="1:24" ht="38.25">
      <c r="A45" s="12" t="s">
        <v>1436</v>
      </c>
      <c r="B45" s="12" t="s">
        <v>1437</v>
      </c>
      <c r="C45" s="12" t="s">
        <v>26</v>
      </c>
      <c r="D45" s="12" t="s">
        <v>1201</v>
      </c>
      <c r="E45" s="12" t="s">
        <v>1202</v>
      </c>
      <c r="F45" s="12" t="s">
        <v>1438</v>
      </c>
      <c r="G45" s="12">
        <v>5</v>
      </c>
      <c r="H45" s="12" t="s">
        <v>30</v>
      </c>
      <c r="I45" s="12" t="s">
        <v>31</v>
      </c>
      <c r="J45" s="12" t="s">
        <v>169</v>
      </c>
      <c r="K45" s="12" t="s">
        <v>33</v>
      </c>
      <c r="L45" s="12" t="s">
        <v>1439</v>
      </c>
      <c r="M45" s="12" t="s">
        <v>1440</v>
      </c>
      <c r="N45" s="12" t="s">
        <v>36</v>
      </c>
      <c r="O45" s="12"/>
      <c r="P45" s="12"/>
      <c r="Q45" s="30">
        <v>8.1999999999999993</v>
      </c>
      <c r="R45" s="30">
        <v>8.5</v>
      </c>
      <c r="S45" s="30">
        <v>5</v>
      </c>
      <c r="T45" s="30">
        <v>5</v>
      </c>
      <c r="U45" s="30">
        <v>73.3</v>
      </c>
      <c r="V45" s="12" t="s">
        <v>83</v>
      </c>
      <c r="W45" s="12" t="s">
        <v>1441</v>
      </c>
      <c r="X45" s="12"/>
    </row>
    <row r="46" spans="1:24" ht="38.25">
      <c r="A46" s="12" t="s">
        <v>1442</v>
      </c>
      <c r="B46" s="12" t="s">
        <v>1443</v>
      </c>
      <c r="C46" s="12" t="s">
        <v>26</v>
      </c>
      <c r="D46" s="12" t="s">
        <v>1201</v>
      </c>
      <c r="E46" s="12" t="s">
        <v>1202</v>
      </c>
      <c r="F46" s="12" t="s">
        <v>1444</v>
      </c>
      <c r="G46" s="12">
        <v>4</v>
      </c>
      <c r="H46" s="12" t="s">
        <v>168</v>
      </c>
      <c r="I46" s="12" t="s">
        <v>31</v>
      </c>
      <c r="J46" s="12" t="s">
        <v>74</v>
      </c>
      <c r="K46" s="12" t="s">
        <v>75</v>
      </c>
      <c r="L46" s="12" t="s">
        <v>1445</v>
      </c>
      <c r="M46" s="12" t="s">
        <v>1446</v>
      </c>
      <c r="N46" s="12" t="s">
        <v>36</v>
      </c>
      <c r="O46" s="12"/>
      <c r="P46" s="12"/>
      <c r="Q46" s="30">
        <v>5.7</v>
      </c>
      <c r="R46" s="30">
        <v>8.5</v>
      </c>
      <c r="S46" s="30">
        <v>4.2</v>
      </c>
      <c r="T46" s="30">
        <v>5</v>
      </c>
      <c r="U46" s="30">
        <v>61.7</v>
      </c>
      <c r="V46" s="12" t="s">
        <v>169</v>
      </c>
      <c r="W46" s="12" t="s">
        <v>1447</v>
      </c>
      <c r="X46" s="12"/>
    </row>
    <row r="47" spans="1:24" ht="38.25">
      <c r="A47" s="12" t="s">
        <v>1448</v>
      </c>
      <c r="B47" s="12" t="s">
        <v>1449</v>
      </c>
      <c r="C47" s="12" t="s">
        <v>26</v>
      </c>
      <c r="D47" s="12" t="s">
        <v>1201</v>
      </c>
      <c r="E47" s="12" t="s">
        <v>1202</v>
      </c>
      <c r="F47" s="12" t="s">
        <v>1450</v>
      </c>
      <c r="G47" s="12">
        <v>5</v>
      </c>
      <c r="H47" s="12" t="s">
        <v>30</v>
      </c>
      <c r="I47" s="12" t="s">
        <v>31</v>
      </c>
      <c r="J47" s="12" t="s">
        <v>47</v>
      </c>
      <c r="K47" s="12" t="s">
        <v>75</v>
      </c>
      <c r="L47" s="12" t="s">
        <v>1451</v>
      </c>
      <c r="M47" s="12" t="s">
        <v>1452</v>
      </c>
      <c r="N47" s="12" t="s">
        <v>36</v>
      </c>
      <c r="O47" s="12"/>
      <c r="P47" s="12"/>
      <c r="Q47" s="30">
        <v>7.3</v>
      </c>
      <c r="R47" s="30">
        <v>8.5</v>
      </c>
      <c r="S47" s="30">
        <v>3.8</v>
      </c>
      <c r="T47" s="30">
        <v>5</v>
      </c>
      <c r="U47" s="30">
        <v>67.3</v>
      </c>
      <c r="V47" s="12" t="s">
        <v>83</v>
      </c>
      <c r="W47" s="12" t="s">
        <v>1376</v>
      </c>
      <c r="X47" s="12"/>
    </row>
    <row r="48" spans="1:24" ht="38.25">
      <c r="A48" s="12" t="s">
        <v>1453</v>
      </c>
      <c r="B48" s="12" t="s">
        <v>1454</v>
      </c>
      <c r="C48" s="12" t="s">
        <v>26</v>
      </c>
      <c r="D48" s="12" t="s">
        <v>1201</v>
      </c>
      <c r="E48" s="12" t="s">
        <v>1202</v>
      </c>
      <c r="F48" s="12" t="s">
        <v>1455</v>
      </c>
      <c r="G48" s="12">
        <v>5</v>
      </c>
      <c r="H48" s="12" t="s">
        <v>30</v>
      </c>
      <c r="I48" s="12" t="s">
        <v>31</v>
      </c>
      <c r="J48" s="12" t="s">
        <v>47</v>
      </c>
      <c r="K48" s="12" t="s">
        <v>33</v>
      </c>
      <c r="L48" s="12" t="s">
        <v>1456</v>
      </c>
      <c r="M48" s="12" t="s">
        <v>1457</v>
      </c>
      <c r="N48" s="12" t="s">
        <v>36</v>
      </c>
      <c r="O48" s="12"/>
      <c r="P48" s="12"/>
      <c r="Q48" s="30">
        <v>6.8</v>
      </c>
      <c r="R48" s="30">
        <v>8.5</v>
      </c>
      <c r="S48" s="30">
        <v>3.8</v>
      </c>
      <c r="T48" s="30">
        <v>5</v>
      </c>
      <c r="U48" s="30">
        <v>65.3</v>
      </c>
      <c r="V48" s="12" t="s">
        <v>169</v>
      </c>
      <c r="W48" s="12" t="s">
        <v>1225</v>
      </c>
      <c r="X48" s="12"/>
    </row>
    <row r="49" spans="1:24" ht="38.25">
      <c r="A49" s="12" t="s">
        <v>1458</v>
      </c>
      <c r="B49" s="12" t="s">
        <v>1459</v>
      </c>
      <c r="C49" s="12" t="s">
        <v>26</v>
      </c>
      <c r="D49" s="12" t="s">
        <v>1201</v>
      </c>
      <c r="E49" s="12" t="s">
        <v>1202</v>
      </c>
      <c r="F49" s="12" t="s">
        <v>1460</v>
      </c>
      <c r="G49" s="12">
        <v>5</v>
      </c>
      <c r="H49" s="12" t="s">
        <v>30</v>
      </c>
      <c r="I49" s="12" t="s">
        <v>31</v>
      </c>
      <c r="J49" s="12" t="s">
        <v>32</v>
      </c>
      <c r="K49" s="12" t="s">
        <v>33</v>
      </c>
      <c r="L49" s="12" t="s">
        <v>1461</v>
      </c>
      <c r="M49" s="12" t="s">
        <v>1462</v>
      </c>
      <c r="N49" s="12" t="s">
        <v>36</v>
      </c>
      <c r="O49" s="12" t="s">
        <v>1463</v>
      </c>
      <c r="P49" s="12"/>
      <c r="Q49" s="30">
        <v>9.1</v>
      </c>
      <c r="R49" s="30">
        <v>8.5</v>
      </c>
      <c r="S49" s="30">
        <v>3.8</v>
      </c>
      <c r="T49" s="30">
        <v>5</v>
      </c>
      <c r="U49" s="30">
        <v>74.5</v>
      </c>
      <c r="V49" s="12" t="s">
        <v>83</v>
      </c>
      <c r="W49" s="12" t="s">
        <v>1464</v>
      </c>
      <c r="X49" s="12"/>
    </row>
    <row r="50" spans="1:24" ht="38.25">
      <c r="A50" s="12" t="s">
        <v>1465</v>
      </c>
      <c r="B50" s="12" t="s">
        <v>1466</v>
      </c>
      <c r="C50" s="12" t="s">
        <v>26</v>
      </c>
      <c r="D50" s="12" t="s">
        <v>1201</v>
      </c>
      <c r="E50" s="12" t="s">
        <v>1202</v>
      </c>
      <c r="F50" s="12" t="s">
        <v>1467</v>
      </c>
      <c r="G50" s="12">
        <v>4</v>
      </c>
      <c r="H50" s="12" t="s">
        <v>168</v>
      </c>
      <c r="I50" s="12" t="s">
        <v>31</v>
      </c>
      <c r="J50" s="12" t="s">
        <v>74</v>
      </c>
      <c r="K50" s="12" t="s">
        <v>75</v>
      </c>
      <c r="L50" s="12" t="s">
        <v>1468</v>
      </c>
      <c r="M50" s="12" t="s">
        <v>1469</v>
      </c>
      <c r="N50" s="12" t="s">
        <v>36</v>
      </c>
      <c r="O50" s="12"/>
      <c r="P50" s="12"/>
      <c r="Q50" s="30">
        <v>5.7</v>
      </c>
      <c r="R50" s="30">
        <v>8.5</v>
      </c>
      <c r="S50" s="30">
        <v>3.8</v>
      </c>
      <c r="T50" s="30">
        <v>5</v>
      </c>
      <c r="U50" s="30">
        <v>60.9</v>
      </c>
      <c r="V50" s="12" t="s">
        <v>169</v>
      </c>
      <c r="W50" s="12" t="s">
        <v>1219</v>
      </c>
      <c r="X50" s="12"/>
    </row>
    <row r="51" spans="1:24" ht="38.25">
      <c r="A51" s="12" t="s">
        <v>1470</v>
      </c>
      <c r="B51" s="12" t="s">
        <v>1471</v>
      </c>
      <c r="C51" s="12" t="s">
        <v>26</v>
      </c>
      <c r="D51" s="12" t="s">
        <v>1201</v>
      </c>
      <c r="E51" s="12" t="s">
        <v>1202</v>
      </c>
      <c r="F51" s="12" t="s">
        <v>1472</v>
      </c>
      <c r="G51" s="12">
        <v>4</v>
      </c>
      <c r="H51" s="12" t="s">
        <v>168</v>
      </c>
      <c r="I51" s="12" t="s">
        <v>31</v>
      </c>
      <c r="J51" s="12" t="s">
        <v>74</v>
      </c>
      <c r="K51" s="12" t="s">
        <v>75</v>
      </c>
      <c r="L51" s="12" t="s">
        <v>1473</v>
      </c>
      <c r="M51" s="12" t="s">
        <v>1474</v>
      </c>
      <c r="N51" s="12" t="s">
        <v>36</v>
      </c>
      <c r="O51" s="12"/>
      <c r="P51" s="12"/>
      <c r="Q51" s="30">
        <v>5.7</v>
      </c>
      <c r="R51" s="30">
        <v>8.5</v>
      </c>
      <c r="S51" s="30">
        <v>3.8</v>
      </c>
      <c r="T51" s="30">
        <v>5</v>
      </c>
      <c r="U51" s="30">
        <v>60.9</v>
      </c>
      <c r="V51" s="12" t="s">
        <v>169</v>
      </c>
      <c r="W51" s="12" t="s">
        <v>1219</v>
      </c>
      <c r="X51" s="12"/>
    </row>
    <row r="52" spans="1:24" ht="38.25">
      <c r="A52" s="12" t="s">
        <v>1475</v>
      </c>
      <c r="B52" s="12" t="s">
        <v>722</v>
      </c>
      <c r="C52" s="12" t="s">
        <v>26</v>
      </c>
      <c r="D52" s="12" t="s">
        <v>1201</v>
      </c>
      <c r="E52" s="12" t="s">
        <v>1202</v>
      </c>
      <c r="F52" s="12" t="s">
        <v>1476</v>
      </c>
      <c r="G52" s="12">
        <v>4</v>
      </c>
      <c r="H52" s="12" t="s">
        <v>168</v>
      </c>
      <c r="I52" s="12" t="s">
        <v>31</v>
      </c>
      <c r="J52" s="12" t="s">
        <v>74</v>
      </c>
      <c r="K52" s="12" t="s">
        <v>75</v>
      </c>
      <c r="L52" s="12" t="s">
        <v>1477</v>
      </c>
      <c r="M52" s="12" t="s">
        <v>1478</v>
      </c>
      <c r="N52" s="12" t="s">
        <v>36</v>
      </c>
      <c r="O52" s="12" t="s">
        <v>1479</v>
      </c>
      <c r="P52" s="12"/>
      <c r="Q52" s="30">
        <v>5.7</v>
      </c>
      <c r="R52" s="30">
        <v>8.5</v>
      </c>
      <c r="S52" s="30">
        <v>4.4000000000000004</v>
      </c>
      <c r="T52" s="30">
        <v>5</v>
      </c>
      <c r="U52" s="30">
        <v>62.1</v>
      </c>
      <c r="V52" s="12" t="s">
        <v>169</v>
      </c>
      <c r="W52" s="12" t="s">
        <v>1237</v>
      </c>
      <c r="X52" s="12"/>
    </row>
    <row r="53" spans="1:24" ht="38.25">
      <c r="A53" s="12" t="s">
        <v>1480</v>
      </c>
      <c r="B53" s="12" t="s">
        <v>1481</v>
      </c>
      <c r="C53" s="12" t="s">
        <v>26</v>
      </c>
      <c r="D53" s="12" t="s">
        <v>1201</v>
      </c>
      <c r="E53" s="12" t="s">
        <v>1202</v>
      </c>
      <c r="F53" s="12" t="s">
        <v>1482</v>
      </c>
      <c r="G53" s="12">
        <v>4</v>
      </c>
      <c r="H53" s="12" t="s">
        <v>168</v>
      </c>
      <c r="I53" s="12" t="s">
        <v>31</v>
      </c>
      <c r="J53" s="12" t="s">
        <v>74</v>
      </c>
      <c r="K53" s="12" t="s">
        <v>75</v>
      </c>
      <c r="L53" s="12" t="s">
        <v>1483</v>
      </c>
      <c r="M53" s="12" t="s">
        <v>1484</v>
      </c>
      <c r="N53" s="12" t="s">
        <v>36</v>
      </c>
      <c r="O53" s="12"/>
      <c r="P53" s="12"/>
      <c r="Q53" s="30">
        <v>5.7</v>
      </c>
      <c r="R53" s="30">
        <v>8.5</v>
      </c>
      <c r="S53" s="30">
        <v>3.8</v>
      </c>
      <c r="T53" s="30">
        <v>5</v>
      </c>
      <c r="U53" s="30">
        <v>60.9</v>
      </c>
      <c r="V53" s="12" t="s">
        <v>169</v>
      </c>
      <c r="W53" s="12" t="s">
        <v>1219</v>
      </c>
      <c r="X53" s="12"/>
    </row>
    <row r="54" spans="1:24" ht="38.25">
      <c r="A54" s="12" t="s">
        <v>1485</v>
      </c>
      <c r="B54" s="12" t="s">
        <v>1486</v>
      </c>
      <c r="C54" s="12" t="s">
        <v>26</v>
      </c>
      <c r="D54" s="12" t="s">
        <v>1201</v>
      </c>
      <c r="E54" s="12" t="s">
        <v>1202</v>
      </c>
      <c r="F54" s="12" t="s">
        <v>1487</v>
      </c>
      <c r="G54" s="12">
        <v>5</v>
      </c>
      <c r="H54" s="12" t="s">
        <v>30</v>
      </c>
      <c r="I54" s="12" t="s">
        <v>31</v>
      </c>
      <c r="J54" s="12" t="s">
        <v>32</v>
      </c>
      <c r="K54" s="12" t="s">
        <v>33</v>
      </c>
      <c r="L54" s="12" t="s">
        <v>1488</v>
      </c>
      <c r="M54" s="12" t="s">
        <v>1489</v>
      </c>
      <c r="N54" s="12" t="s">
        <v>36</v>
      </c>
      <c r="O54" s="12"/>
      <c r="P54" s="12"/>
      <c r="Q54" s="30">
        <v>6.8</v>
      </c>
      <c r="R54" s="30">
        <v>8.5</v>
      </c>
      <c r="S54" s="30">
        <v>3.8</v>
      </c>
      <c r="T54" s="30">
        <v>5</v>
      </c>
      <c r="U54" s="30">
        <v>65.3</v>
      </c>
      <c r="V54" s="12" t="s">
        <v>169</v>
      </c>
      <c r="W54" s="12" t="s">
        <v>1225</v>
      </c>
      <c r="X54" s="12"/>
    </row>
    <row r="55" spans="1:24" ht="38.25">
      <c r="A55" s="12" t="s">
        <v>1490</v>
      </c>
      <c r="B55" s="12" t="s">
        <v>1491</v>
      </c>
      <c r="C55" s="12" t="s">
        <v>26</v>
      </c>
      <c r="D55" s="12" t="s">
        <v>1201</v>
      </c>
      <c r="E55" s="12" t="s">
        <v>1202</v>
      </c>
      <c r="F55" s="12" t="s">
        <v>1492</v>
      </c>
      <c r="G55" s="12">
        <v>4</v>
      </c>
      <c r="H55" s="12" t="s">
        <v>168</v>
      </c>
      <c r="I55" s="12" t="s">
        <v>31</v>
      </c>
      <c r="J55" s="12" t="s">
        <v>74</v>
      </c>
      <c r="K55" s="12" t="s">
        <v>75</v>
      </c>
      <c r="L55" s="12" t="s">
        <v>1493</v>
      </c>
      <c r="M55" s="12" t="s">
        <v>1494</v>
      </c>
      <c r="N55" s="12" t="s">
        <v>36</v>
      </c>
      <c r="O55" s="12"/>
      <c r="P55" s="12"/>
      <c r="Q55" s="30">
        <v>5.7</v>
      </c>
      <c r="R55" s="30">
        <v>8.5</v>
      </c>
      <c r="S55" s="30">
        <v>3.8</v>
      </c>
      <c r="T55" s="30">
        <v>5</v>
      </c>
      <c r="U55" s="30">
        <v>60.9</v>
      </c>
      <c r="V55" s="12" t="s">
        <v>169</v>
      </c>
      <c r="W55" s="12" t="s">
        <v>1219</v>
      </c>
      <c r="X55" s="12"/>
    </row>
    <row r="56" spans="1:24" ht="38.25">
      <c r="A56" s="12" t="s">
        <v>1495</v>
      </c>
      <c r="B56" s="12" t="s">
        <v>1496</v>
      </c>
      <c r="C56" s="12" t="s">
        <v>26</v>
      </c>
      <c r="D56" s="12" t="s">
        <v>1201</v>
      </c>
      <c r="E56" s="12" t="s">
        <v>1202</v>
      </c>
      <c r="F56" s="12" t="s">
        <v>1497</v>
      </c>
      <c r="G56" s="12">
        <v>5</v>
      </c>
      <c r="H56" s="12" t="s">
        <v>30</v>
      </c>
      <c r="I56" s="12" t="s">
        <v>31</v>
      </c>
      <c r="J56" s="12" t="s">
        <v>47</v>
      </c>
      <c r="K56" s="12" t="s">
        <v>75</v>
      </c>
      <c r="L56" s="12" t="s">
        <v>1498</v>
      </c>
      <c r="M56" s="12" t="s">
        <v>1499</v>
      </c>
      <c r="N56" s="12" t="s">
        <v>36</v>
      </c>
      <c r="O56" s="12"/>
      <c r="P56" s="12"/>
      <c r="Q56" s="30">
        <v>6.8</v>
      </c>
      <c r="R56" s="30">
        <v>8.5</v>
      </c>
      <c r="S56" s="30">
        <v>3.8</v>
      </c>
      <c r="T56" s="30">
        <v>5</v>
      </c>
      <c r="U56" s="30">
        <v>65.3</v>
      </c>
      <c r="V56" s="12" t="s">
        <v>169</v>
      </c>
      <c r="W56" s="12" t="s">
        <v>1225</v>
      </c>
      <c r="X56" s="12"/>
    </row>
    <row r="57" spans="1:24" ht="38.25">
      <c r="A57" s="12" t="s">
        <v>1500</v>
      </c>
      <c r="B57" s="12" t="s">
        <v>1501</v>
      </c>
      <c r="C57" s="12" t="s">
        <v>26</v>
      </c>
      <c r="D57" s="12" t="s">
        <v>1201</v>
      </c>
      <c r="E57" s="12" t="s">
        <v>1202</v>
      </c>
      <c r="F57" s="12" t="s">
        <v>1502</v>
      </c>
      <c r="G57" s="12">
        <v>5</v>
      </c>
      <c r="H57" s="12" t="s">
        <v>30</v>
      </c>
      <c r="I57" s="12" t="s">
        <v>31</v>
      </c>
      <c r="J57" s="12" t="s">
        <v>47</v>
      </c>
      <c r="K57" s="12" t="s">
        <v>75</v>
      </c>
      <c r="L57" s="12" t="s">
        <v>1503</v>
      </c>
      <c r="M57" s="12" t="s">
        <v>1504</v>
      </c>
      <c r="N57" s="12" t="s">
        <v>36</v>
      </c>
      <c r="O57" s="12"/>
      <c r="P57" s="12"/>
      <c r="Q57" s="30">
        <v>6.8</v>
      </c>
      <c r="R57" s="30">
        <v>8.5</v>
      </c>
      <c r="S57" s="30">
        <v>3.5</v>
      </c>
      <c r="T57" s="30">
        <v>5</v>
      </c>
      <c r="U57" s="30">
        <v>64.7</v>
      </c>
      <c r="V57" s="12" t="s">
        <v>169</v>
      </c>
      <c r="W57" s="12" t="s">
        <v>1505</v>
      </c>
      <c r="X57" s="12"/>
    </row>
    <row r="58" spans="1:24" ht="38.25">
      <c r="A58" s="12" t="s">
        <v>1506</v>
      </c>
      <c r="B58" s="12" t="s">
        <v>1507</v>
      </c>
      <c r="C58" s="12" t="s">
        <v>26</v>
      </c>
      <c r="D58" s="12" t="s">
        <v>1201</v>
      </c>
      <c r="E58" s="12" t="s">
        <v>1202</v>
      </c>
      <c r="F58" s="12" t="s">
        <v>1508</v>
      </c>
      <c r="G58" s="12">
        <v>5</v>
      </c>
      <c r="H58" s="12" t="s">
        <v>30</v>
      </c>
      <c r="I58" s="12" t="s">
        <v>31</v>
      </c>
      <c r="J58" s="12" t="s">
        <v>47</v>
      </c>
      <c r="K58" s="12" t="s">
        <v>33</v>
      </c>
      <c r="L58" s="12" t="s">
        <v>1181</v>
      </c>
      <c r="M58" s="12" t="s">
        <v>1509</v>
      </c>
      <c r="N58" s="12" t="s">
        <v>36</v>
      </c>
      <c r="O58" s="12"/>
      <c r="P58" s="12"/>
      <c r="Q58" s="30">
        <v>6.8</v>
      </c>
      <c r="R58" s="30">
        <v>8.5</v>
      </c>
      <c r="S58" s="30">
        <v>3.8</v>
      </c>
      <c r="T58" s="30">
        <v>5</v>
      </c>
      <c r="U58" s="30">
        <v>65.3</v>
      </c>
      <c r="V58" s="12" t="s">
        <v>169</v>
      </c>
      <c r="W58" s="12" t="s">
        <v>1225</v>
      </c>
      <c r="X58" s="12"/>
    </row>
    <row r="59" spans="1:24" ht="38.25">
      <c r="A59" s="12" t="s">
        <v>1510</v>
      </c>
      <c r="B59" s="12" t="s">
        <v>1511</v>
      </c>
      <c r="C59" s="12" t="s">
        <v>26</v>
      </c>
      <c r="D59" s="12" t="s">
        <v>1201</v>
      </c>
      <c r="E59" s="12" t="s">
        <v>1202</v>
      </c>
      <c r="F59" s="12" t="s">
        <v>1512</v>
      </c>
      <c r="G59" s="12">
        <v>5</v>
      </c>
      <c r="H59" s="12" t="s">
        <v>30</v>
      </c>
      <c r="I59" s="12" t="s">
        <v>31</v>
      </c>
      <c r="J59" s="12" t="s">
        <v>32</v>
      </c>
      <c r="K59" s="12" t="s">
        <v>33</v>
      </c>
      <c r="L59" s="12" t="s">
        <v>1513</v>
      </c>
      <c r="M59" s="12" t="s">
        <v>1514</v>
      </c>
      <c r="N59" s="12" t="s">
        <v>36</v>
      </c>
      <c r="O59" s="12"/>
      <c r="P59" s="12"/>
      <c r="Q59" s="30">
        <v>6.8</v>
      </c>
      <c r="R59" s="30">
        <v>8.5</v>
      </c>
      <c r="S59" s="30">
        <v>3.5</v>
      </c>
      <c r="T59" s="30">
        <v>5</v>
      </c>
      <c r="U59" s="30">
        <v>64.7</v>
      </c>
      <c r="V59" s="12" t="s">
        <v>169</v>
      </c>
      <c r="W59" s="12" t="s">
        <v>1505</v>
      </c>
      <c r="X59" s="12"/>
    </row>
    <row r="60" spans="1:24" ht="38.25">
      <c r="A60" s="12" t="s">
        <v>1515</v>
      </c>
      <c r="B60" s="12" t="s">
        <v>1516</v>
      </c>
      <c r="C60" s="12" t="s">
        <v>26</v>
      </c>
      <c r="D60" s="12" t="s">
        <v>1201</v>
      </c>
      <c r="E60" s="12" t="s">
        <v>1202</v>
      </c>
      <c r="F60" s="12" t="s">
        <v>1517</v>
      </c>
      <c r="G60" s="12">
        <v>5</v>
      </c>
      <c r="H60" s="12" t="s">
        <v>30</v>
      </c>
      <c r="I60" s="12" t="s">
        <v>31</v>
      </c>
      <c r="J60" s="12" t="s">
        <v>32</v>
      </c>
      <c r="K60" s="12" t="s">
        <v>33</v>
      </c>
      <c r="L60" s="12" t="s">
        <v>1518</v>
      </c>
      <c r="M60" s="12" t="s">
        <v>1519</v>
      </c>
      <c r="N60" s="12" t="s">
        <v>36</v>
      </c>
      <c r="O60" s="12"/>
      <c r="P60" s="12"/>
      <c r="Q60" s="30">
        <v>6.8</v>
      </c>
      <c r="R60" s="30">
        <v>8.5</v>
      </c>
      <c r="S60" s="30">
        <v>3.8</v>
      </c>
      <c r="T60" s="30">
        <v>5</v>
      </c>
      <c r="U60" s="30">
        <v>65.3</v>
      </c>
      <c r="V60" s="12" t="s">
        <v>169</v>
      </c>
      <c r="W60" s="12" t="s">
        <v>1225</v>
      </c>
      <c r="X60" s="12"/>
    </row>
    <row r="61" spans="1:24" ht="38.25">
      <c r="A61" s="12" t="s">
        <v>1520</v>
      </c>
      <c r="B61" s="12" t="s">
        <v>1521</v>
      </c>
      <c r="C61" s="12" t="s">
        <v>26</v>
      </c>
      <c r="D61" s="12" t="s">
        <v>1201</v>
      </c>
      <c r="E61" s="12" t="s">
        <v>1202</v>
      </c>
      <c r="F61" s="12" t="s">
        <v>1522</v>
      </c>
      <c r="G61" s="12">
        <v>5</v>
      </c>
      <c r="H61" s="12" t="s">
        <v>30</v>
      </c>
      <c r="I61" s="12" t="s">
        <v>31</v>
      </c>
      <c r="J61" s="12" t="s">
        <v>32</v>
      </c>
      <c r="K61" s="12" t="s">
        <v>33</v>
      </c>
      <c r="L61" s="12" t="s">
        <v>1523</v>
      </c>
      <c r="M61" s="12" t="s">
        <v>1524</v>
      </c>
      <c r="N61" s="12" t="s">
        <v>36</v>
      </c>
      <c r="O61" s="12"/>
      <c r="P61" s="12"/>
      <c r="Q61" s="30">
        <v>8.3000000000000007</v>
      </c>
      <c r="R61" s="30">
        <v>8.5</v>
      </c>
      <c r="S61" s="30">
        <v>3.8</v>
      </c>
      <c r="T61" s="30">
        <v>5</v>
      </c>
      <c r="U61" s="30">
        <v>71.3</v>
      </c>
      <c r="V61" s="12" t="s">
        <v>83</v>
      </c>
      <c r="W61" s="12" t="s">
        <v>1525</v>
      </c>
      <c r="X61" s="12"/>
    </row>
    <row r="62" spans="1:24" ht="38.25">
      <c r="A62" s="12" t="s">
        <v>1526</v>
      </c>
      <c r="B62" s="12" t="s">
        <v>1527</v>
      </c>
      <c r="C62" s="12" t="s">
        <v>26</v>
      </c>
      <c r="D62" s="12" t="s">
        <v>1201</v>
      </c>
      <c r="E62" s="12" t="s">
        <v>1202</v>
      </c>
      <c r="F62" s="12" t="s">
        <v>1528</v>
      </c>
      <c r="G62" s="12">
        <v>5</v>
      </c>
      <c r="H62" s="12" t="s">
        <v>30</v>
      </c>
      <c r="I62" s="12" t="s">
        <v>31</v>
      </c>
      <c r="J62" s="12" t="s">
        <v>47</v>
      </c>
      <c r="K62" s="12" t="s">
        <v>33</v>
      </c>
      <c r="L62" s="12" t="s">
        <v>1529</v>
      </c>
      <c r="M62" s="12" t="s">
        <v>1530</v>
      </c>
      <c r="N62" s="12" t="s">
        <v>36</v>
      </c>
      <c r="O62" s="12"/>
      <c r="P62" s="12"/>
      <c r="Q62" s="30">
        <v>6.8</v>
      </c>
      <c r="R62" s="30">
        <v>8.5</v>
      </c>
      <c r="S62" s="30">
        <v>4.5</v>
      </c>
      <c r="T62" s="30">
        <v>5</v>
      </c>
      <c r="U62" s="30">
        <v>66.7</v>
      </c>
      <c r="V62" s="12" t="s">
        <v>169</v>
      </c>
      <c r="W62" s="12" t="s">
        <v>1531</v>
      </c>
      <c r="X62" s="12"/>
    </row>
    <row r="63" spans="1:24" ht="38.25">
      <c r="A63" s="12" t="s">
        <v>1532</v>
      </c>
      <c r="B63" s="12" t="s">
        <v>1533</v>
      </c>
      <c r="C63" s="12" t="s">
        <v>26</v>
      </c>
      <c r="D63" s="12" t="s">
        <v>1201</v>
      </c>
      <c r="E63" s="12" t="s">
        <v>1202</v>
      </c>
      <c r="F63" s="12" t="s">
        <v>1534</v>
      </c>
      <c r="G63" s="12">
        <v>5</v>
      </c>
      <c r="H63" s="12" t="s">
        <v>30</v>
      </c>
      <c r="I63" s="12" t="s">
        <v>31</v>
      </c>
      <c r="J63" s="12" t="s">
        <v>32</v>
      </c>
      <c r="K63" s="12" t="s">
        <v>33</v>
      </c>
      <c r="L63" s="12" t="s">
        <v>1535</v>
      </c>
      <c r="M63" s="12" t="s">
        <v>1536</v>
      </c>
      <c r="N63" s="12" t="s">
        <v>36</v>
      </c>
      <c r="O63" s="12" t="s">
        <v>1537</v>
      </c>
      <c r="P63" s="12"/>
      <c r="Q63" s="30">
        <v>8.8000000000000007</v>
      </c>
      <c r="R63" s="30">
        <v>8.5</v>
      </c>
      <c r="S63" s="30">
        <v>4.5</v>
      </c>
      <c r="T63" s="30">
        <v>5</v>
      </c>
      <c r="U63" s="30">
        <v>74.7</v>
      </c>
      <c r="V63" s="12" t="s">
        <v>83</v>
      </c>
      <c r="W63" s="12" t="s">
        <v>1538</v>
      </c>
      <c r="X63" s="12"/>
    </row>
    <row r="64" spans="1:24" ht="38.25">
      <c r="A64" s="12" t="s">
        <v>1539</v>
      </c>
      <c r="B64" s="12" t="s">
        <v>1540</v>
      </c>
      <c r="C64" s="12" t="s">
        <v>26</v>
      </c>
      <c r="D64" s="12" t="s">
        <v>1201</v>
      </c>
      <c r="E64" s="12" t="s">
        <v>1202</v>
      </c>
      <c r="F64" s="12" t="s">
        <v>1541</v>
      </c>
      <c r="G64" s="12">
        <v>3</v>
      </c>
      <c r="H64" s="12" t="s">
        <v>263</v>
      </c>
      <c r="I64" s="12" t="s">
        <v>31</v>
      </c>
      <c r="J64" s="12" t="s">
        <v>83</v>
      </c>
      <c r="K64" s="12" t="s">
        <v>75</v>
      </c>
      <c r="L64" s="12" t="s">
        <v>1542</v>
      </c>
      <c r="M64" s="12" t="s">
        <v>1543</v>
      </c>
      <c r="N64" s="12" t="s">
        <v>36</v>
      </c>
      <c r="O64" s="12"/>
      <c r="P64" s="12"/>
      <c r="Q64" s="30">
        <v>6.5</v>
      </c>
      <c r="R64" s="30">
        <v>8.5</v>
      </c>
      <c r="S64" s="30">
        <v>3.8</v>
      </c>
      <c r="T64" s="30">
        <v>5</v>
      </c>
      <c r="U64" s="30">
        <v>64.099999999999994</v>
      </c>
      <c r="V64" s="12" t="s">
        <v>169</v>
      </c>
      <c r="W64" s="12" t="s">
        <v>1544</v>
      </c>
      <c r="X64" s="12"/>
    </row>
    <row r="65" spans="1:24">
      <c r="A65" s="12"/>
      <c r="B65" s="12"/>
      <c r="C65" s="12"/>
      <c r="D65" s="12"/>
      <c r="E65" s="12"/>
      <c r="F65" s="12"/>
      <c r="G65" s="12"/>
      <c r="H65" s="12"/>
      <c r="I65" s="12"/>
      <c r="J65" s="12"/>
      <c r="K65" s="12"/>
      <c r="L65" s="12"/>
      <c r="M65" s="12"/>
      <c r="N65" s="12"/>
      <c r="O65" s="12"/>
      <c r="P65" s="12"/>
      <c r="Q65" s="30"/>
      <c r="R65" s="30"/>
      <c r="S65" s="30"/>
      <c r="T65" s="30"/>
      <c r="U65" s="30"/>
      <c r="V65" s="12"/>
      <c r="W65" s="12"/>
      <c r="X65" s="12"/>
    </row>
    <row r="66" spans="1:24">
      <c r="A66" s="12"/>
      <c r="B66" s="12"/>
      <c r="C66" s="12"/>
      <c r="D66" s="12"/>
      <c r="E66" s="12"/>
      <c r="F66" s="12"/>
      <c r="G66" s="12"/>
      <c r="H66" s="12"/>
      <c r="I66" s="12"/>
      <c r="J66" s="12"/>
      <c r="K66" s="12"/>
      <c r="L66" s="12"/>
      <c r="M66" s="12"/>
      <c r="N66" s="12"/>
      <c r="O66" s="12"/>
      <c r="P66" s="12"/>
      <c r="Q66" s="30"/>
      <c r="R66" s="30"/>
      <c r="S66" s="30"/>
      <c r="T66" s="30"/>
      <c r="U66" s="30"/>
      <c r="V66" s="12"/>
      <c r="W66" s="12"/>
      <c r="X66" s="12"/>
    </row>
    <row r="67" spans="1:24">
      <c r="A67" s="12"/>
      <c r="B67" s="12"/>
      <c r="C67" s="12"/>
      <c r="D67" s="12"/>
      <c r="E67" s="12"/>
      <c r="F67" s="12"/>
      <c r="G67" s="12"/>
      <c r="H67" s="12"/>
      <c r="I67" s="12"/>
      <c r="J67" s="12"/>
      <c r="K67" s="12"/>
      <c r="L67" s="12"/>
      <c r="M67" s="12"/>
      <c r="N67" s="12"/>
      <c r="O67" s="12"/>
      <c r="P67" s="12"/>
      <c r="Q67" s="30"/>
      <c r="R67" s="30"/>
      <c r="S67" s="30"/>
      <c r="T67" s="30"/>
      <c r="U67" s="30"/>
      <c r="V67" s="12"/>
      <c r="W67" s="12"/>
      <c r="X67" s="12"/>
    </row>
    <row r="68" spans="1:24">
      <c r="A68" s="12"/>
      <c r="B68" s="12"/>
      <c r="C68" s="12"/>
      <c r="D68" s="12"/>
      <c r="E68" s="12"/>
      <c r="F68" s="12"/>
      <c r="G68" s="12"/>
      <c r="H68" s="12"/>
      <c r="I68" s="12"/>
      <c r="J68" s="12"/>
      <c r="K68" s="12"/>
      <c r="L68" s="12"/>
      <c r="M68" s="12"/>
      <c r="N68" s="12"/>
      <c r="O68" s="12"/>
      <c r="P68" s="12"/>
      <c r="Q68" s="30"/>
      <c r="R68" s="30"/>
      <c r="S68" s="30"/>
      <c r="T68" s="30"/>
      <c r="U68" s="30"/>
      <c r="V68" s="12"/>
      <c r="W68" s="12"/>
      <c r="X68" s="12"/>
    </row>
    <row r="69" spans="1:24">
      <c r="A69" s="12"/>
      <c r="B69" s="12"/>
      <c r="C69" s="12"/>
      <c r="D69" s="12"/>
      <c r="E69" s="12"/>
      <c r="F69" s="12"/>
      <c r="G69" s="12"/>
      <c r="H69" s="12"/>
      <c r="I69" s="12"/>
      <c r="J69" s="12"/>
      <c r="K69" s="12"/>
      <c r="L69" s="12"/>
      <c r="M69" s="12"/>
      <c r="N69" s="12"/>
      <c r="O69" s="12"/>
      <c r="P69" s="12"/>
      <c r="Q69" s="30"/>
      <c r="R69" s="30"/>
      <c r="S69" s="30"/>
      <c r="T69" s="30"/>
      <c r="U69" s="30"/>
      <c r="V69" s="12"/>
      <c r="W69" s="12"/>
      <c r="X69" s="12"/>
    </row>
    <row r="70" spans="1:24">
      <c r="A70" s="12"/>
      <c r="B70" s="12"/>
      <c r="C70" s="12"/>
      <c r="D70" s="12"/>
      <c r="E70" s="12"/>
      <c r="F70" s="12"/>
      <c r="G70" s="12"/>
      <c r="H70" s="12"/>
      <c r="I70" s="12"/>
      <c r="J70" s="12"/>
      <c r="K70" s="12"/>
      <c r="L70" s="12"/>
      <c r="M70" s="12"/>
      <c r="N70" s="12"/>
      <c r="O70" s="12"/>
      <c r="P70" s="12"/>
      <c r="Q70" s="30"/>
      <c r="R70" s="30"/>
      <c r="S70" s="30"/>
      <c r="T70" s="30"/>
      <c r="U70" s="30"/>
      <c r="V70" s="12"/>
      <c r="W70" s="12"/>
      <c r="X70" s="12"/>
    </row>
    <row r="71" spans="1:24">
      <c r="A71" s="12"/>
      <c r="B71" s="12"/>
      <c r="C71" s="12"/>
      <c r="D71" s="12"/>
      <c r="E71" s="12"/>
      <c r="F71" s="12"/>
      <c r="G71" s="12"/>
      <c r="H71" s="12"/>
      <c r="I71" s="12"/>
      <c r="J71" s="12"/>
      <c r="K71" s="12"/>
      <c r="L71" s="12"/>
      <c r="M71" s="12"/>
      <c r="N71" s="12"/>
      <c r="O71" s="12"/>
      <c r="P71" s="12"/>
      <c r="Q71" s="30"/>
      <c r="R71" s="30"/>
      <c r="S71" s="30"/>
      <c r="T71" s="30"/>
      <c r="U71" s="30"/>
      <c r="V71" s="12"/>
      <c r="W71" s="12"/>
      <c r="X71" s="12"/>
    </row>
    <row r="72" spans="1:24">
      <c r="A72" s="12"/>
      <c r="B72" s="12"/>
      <c r="C72" s="12"/>
      <c r="D72" s="12"/>
      <c r="E72" s="12"/>
      <c r="F72" s="12"/>
      <c r="G72" s="12"/>
      <c r="H72" s="12"/>
      <c r="I72" s="12"/>
      <c r="J72" s="12"/>
      <c r="K72" s="12"/>
      <c r="L72" s="12"/>
      <c r="M72" s="12"/>
      <c r="N72" s="12"/>
      <c r="O72" s="12"/>
      <c r="P72" s="12"/>
      <c r="Q72" s="30"/>
      <c r="R72" s="30"/>
      <c r="S72" s="30"/>
      <c r="T72" s="30"/>
      <c r="U72" s="30"/>
      <c r="V72" s="12"/>
      <c r="W72" s="12"/>
      <c r="X72" s="12"/>
    </row>
    <row r="73" spans="1:24">
      <c r="A73" s="12"/>
      <c r="B73" s="12"/>
      <c r="C73" s="12"/>
      <c r="D73" s="12"/>
      <c r="E73" s="12"/>
      <c r="F73" s="12"/>
      <c r="G73" s="12"/>
      <c r="H73" s="12"/>
      <c r="I73" s="12"/>
      <c r="J73" s="12"/>
      <c r="K73" s="12"/>
      <c r="L73" s="12"/>
      <c r="M73" s="12"/>
      <c r="N73" s="12"/>
      <c r="O73" s="12"/>
      <c r="P73" s="12"/>
      <c r="Q73" s="30"/>
      <c r="R73" s="30"/>
      <c r="S73" s="30"/>
      <c r="T73" s="30"/>
      <c r="U73" s="30"/>
      <c r="V73" s="12"/>
      <c r="W73" s="12"/>
      <c r="X73" s="12"/>
    </row>
    <row r="74" spans="1:24">
      <c r="A74" s="12"/>
      <c r="B74" s="12"/>
      <c r="C74" s="12"/>
      <c r="D74" s="12"/>
      <c r="E74" s="12"/>
      <c r="F74" s="12"/>
      <c r="G74" s="12"/>
      <c r="H74" s="12"/>
      <c r="I74" s="12"/>
      <c r="J74" s="12"/>
      <c r="K74" s="12"/>
      <c r="L74" s="12"/>
      <c r="M74" s="12"/>
      <c r="N74" s="12"/>
      <c r="O74" s="12"/>
      <c r="P74" s="12"/>
      <c r="Q74" s="30"/>
      <c r="R74" s="30"/>
      <c r="S74" s="30"/>
      <c r="T74" s="30"/>
      <c r="U74" s="30"/>
      <c r="V74" s="12"/>
      <c r="W74" s="12"/>
      <c r="X74" s="12"/>
    </row>
    <row r="75" spans="1:24">
      <c r="A75" s="12"/>
      <c r="B75" s="12"/>
      <c r="C75" s="12"/>
      <c r="D75" s="12"/>
      <c r="E75" s="12"/>
      <c r="F75" s="12"/>
      <c r="G75" s="12"/>
      <c r="H75" s="12"/>
      <c r="I75" s="12"/>
      <c r="J75" s="12"/>
      <c r="K75" s="12"/>
      <c r="L75" s="12"/>
      <c r="M75" s="12"/>
      <c r="N75" s="12"/>
      <c r="O75" s="12"/>
      <c r="P75" s="12"/>
      <c r="Q75" s="30"/>
      <c r="R75" s="30"/>
      <c r="S75" s="30"/>
      <c r="T75" s="30"/>
      <c r="U75" s="30"/>
      <c r="V75" s="12"/>
      <c r="W75" s="12"/>
      <c r="X75" s="12"/>
    </row>
    <row r="76" spans="1:24">
      <c r="A76" s="12"/>
      <c r="B76" s="12"/>
      <c r="C76" s="12"/>
      <c r="D76" s="12"/>
      <c r="E76" s="12"/>
      <c r="F76" s="12"/>
      <c r="G76" s="12"/>
      <c r="H76" s="12"/>
      <c r="I76" s="12"/>
      <c r="J76" s="12"/>
      <c r="K76" s="12"/>
      <c r="L76" s="12"/>
      <c r="M76" s="12"/>
      <c r="N76" s="12"/>
      <c r="O76" s="12"/>
      <c r="P76" s="12"/>
      <c r="Q76" s="30"/>
      <c r="R76" s="30"/>
      <c r="S76" s="30"/>
      <c r="T76" s="30"/>
      <c r="U76" s="30"/>
      <c r="V76" s="12"/>
      <c r="W76" s="12"/>
      <c r="X76" s="12"/>
    </row>
    <row r="77" spans="1:24">
      <c r="A77" s="12"/>
      <c r="B77" s="12"/>
      <c r="C77" s="12"/>
      <c r="D77" s="12"/>
      <c r="E77" s="12"/>
      <c r="F77" s="12"/>
      <c r="G77" s="12"/>
      <c r="H77" s="12"/>
      <c r="I77" s="12"/>
      <c r="J77" s="12"/>
      <c r="K77" s="12"/>
      <c r="L77" s="12"/>
      <c r="M77" s="12"/>
      <c r="N77" s="12"/>
      <c r="O77" s="12"/>
      <c r="P77" s="12"/>
      <c r="Q77" s="30"/>
      <c r="R77" s="30"/>
      <c r="S77" s="30"/>
      <c r="T77" s="30"/>
      <c r="U77" s="30"/>
      <c r="V77" s="12"/>
      <c r="W77" s="12"/>
      <c r="X77" s="12"/>
    </row>
    <row r="78" spans="1:24">
      <c r="A78" s="12"/>
      <c r="B78" s="12"/>
      <c r="C78" s="12"/>
      <c r="D78" s="12"/>
      <c r="E78" s="12"/>
      <c r="F78" s="12"/>
      <c r="G78" s="12"/>
      <c r="H78" s="12"/>
      <c r="I78" s="12"/>
      <c r="J78" s="12"/>
      <c r="K78" s="12"/>
      <c r="L78" s="12"/>
      <c r="M78" s="12"/>
      <c r="N78" s="12"/>
      <c r="O78" s="12"/>
      <c r="P78" s="12"/>
      <c r="Q78" s="30"/>
      <c r="R78" s="30"/>
      <c r="S78" s="30"/>
      <c r="T78" s="30"/>
      <c r="U78" s="30"/>
      <c r="V78" s="12"/>
      <c r="W78" s="12"/>
      <c r="X78" s="12"/>
    </row>
    <row r="79" spans="1:24">
      <c r="A79" s="12"/>
      <c r="B79" s="12"/>
      <c r="C79" s="12"/>
      <c r="D79" s="12"/>
      <c r="E79" s="12"/>
      <c r="F79" s="12"/>
      <c r="G79" s="12"/>
      <c r="H79" s="12"/>
      <c r="I79" s="12"/>
      <c r="J79" s="12"/>
      <c r="K79" s="12"/>
      <c r="L79" s="12"/>
      <c r="M79" s="12"/>
      <c r="N79" s="12"/>
      <c r="O79" s="12"/>
      <c r="P79" s="12"/>
      <c r="Q79" s="30"/>
      <c r="R79" s="30"/>
      <c r="S79" s="30"/>
      <c r="T79" s="30"/>
      <c r="U79" s="30"/>
      <c r="V79" s="12"/>
      <c r="W79" s="12"/>
      <c r="X79" s="12"/>
    </row>
    <row r="80" spans="1:24">
      <c r="A80" s="12"/>
      <c r="B80" s="12"/>
      <c r="C80" s="12"/>
      <c r="D80" s="12"/>
      <c r="E80" s="12"/>
      <c r="F80" s="12"/>
      <c r="G80" s="12"/>
      <c r="H80" s="12"/>
      <c r="I80" s="12"/>
      <c r="J80" s="12"/>
      <c r="K80" s="12"/>
      <c r="L80" s="12"/>
      <c r="M80" s="12"/>
      <c r="N80" s="12"/>
      <c r="O80" s="12"/>
      <c r="P80" s="12"/>
      <c r="Q80" s="30"/>
      <c r="R80" s="30"/>
      <c r="S80" s="30"/>
      <c r="T80" s="30"/>
      <c r="U80" s="30"/>
      <c r="V80" s="12"/>
      <c r="W80" s="12"/>
      <c r="X80" s="12"/>
    </row>
    <row r="81" spans="1:24">
      <c r="A81" s="12"/>
      <c r="B81" s="12"/>
      <c r="C81" s="12"/>
      <c r="D81" s="12"/>
      <c r="E81" s="12"/>
      <c r="F81" s="12"/>
      <c r="G81" s="12"/>
      <c r="H81" s="12"/>
      <c r="I81" s="12"/>
      <c r="J81" s="12"/>
      <c r="K81" s="12"/>
      <c r="L81" s="12"/>
      <c r="M81" s="12"/>
      <c r="N81" s="12"/>
      <c r="O81" s="12"/>
      <c r="P81" s="12"/>
      <c r="Q81" s="30"/>
      <c r="R81" s="30"/>
      <c r="S81" s="30"/>
      <c r="T81" s="30"/>
      <c r="U81" s="30"/>
      <c r="V81" s="12"/>
      <c r="W81" s="12"/>
      <c r="X81" s="12"/>
    </row>
    <row r="82" spans="1:24">
      <c r="A82" s="12"/>
      <c r="B82" s="12"/>
      <c r="C82" s="12"/>
      <c r="D82" s="12"/>
      <c r="E82" s="12"/>
      <c r="F82" s="12"/>
      <c r="G82" s="12"/>
      <c r="H82" s="12"/>
      <c r="I82" s="12"/>
      <c r="J82" s="12"/>
      <c r="K82" s="12"/>
      <c r="L82" s="12"/>
      <c r="M82" s="12"/>
      <c r="N82" s="12"/>
      <c r="O82" s="12"/>
      <c r="P82" s="12"/>
      <c r="Q82" s="30"/>
      <c r="R82" s="30"/>
      <c r="S82" s="30"/>
      <c r="T82" s="30"/>
      <c r="U82" s="30"/>
      <c r="V82" s="12"/>
      <c r="W82" s="12"/>
      <c r="X82" s="12"/>
    </row>
    <row r="83" spans="1:24">
      <c r="A83" s="12"/>
      <c r="B83" s="12"/>
      <c r="C83" s="12"/>
      <c r="D83" s="12"/>
      <c r="E83" s="12"/>
      <c r="F83" s="12"/>
      <c r="G83" s="12"/>
      <c r="H83" s="12"/>
      <c r="I83" s="12"/>
      <c r="J83" s="12"/>
      <c r="K83" s="12"/>
      <c r="L83" s="12"/>
      <c r="M83" s="12"/>
      <c r="N83" s="12"/>
      <c r="O83" s="12"/>
      <c r="P83" s="12"/>
      <c r="Q83" s="30"/>
      <c r="R83" s="30"/>
      <c r="S83" s="30"/>
      <c r="T83" s="30"/>
      <c r="U83" s="30"/>
      <c r="V83" s="12"/>
      <c r="W83" s="12"/>
      <c r="X83" s="12"/>
    </row>
    <row r="84" spans="1:24">
      <c r="A84" s="12"/>
      <c r="B84" s="12"/>
      <c r="C84" s="12"/>
      <c r="D84" s="12"/>
      <c r="E84" s="12"/>
      <c r="F84" s="12"/>
      <c r="G84" s="12"/>
      <c r="H84" s="12"/>
      <c r="I84" s="12"/>
      <c r="J84" s="12"/>
      <c r="K84" s="12"/>
      <c r="L84" s="12"/>
      <c r="M84" s="12"/>
      <c r="N84" s="12"/>
      <c r="O84" s="12"/>
      <c r="P84" s="12"/>
      <c r="Q84" s="30"/>
      <c r="R84" s="30"/>
      <c r="S84" s="30"/>
      <c r="T84" s="30"/>
      <c r="U84" s="30"/>
      <c r="V84" s="12"/>
      <c r="W84" s="12"/>
      <c r="X84" s="12"/>
    </row>
    <row r="85" spans="1:24">
      <c r="A85" s="12"/>
      <c r="B85" s="12"/>
      <c r="C85" s="12"/>
      <c r="D85" s="12"/>
      <c r="E85" s="12"/>
      <c r="F85" s="12"/>
      <c r="G85" s="12"/>
      <c r="H85" s="12"/>
      <c r="I85" s="12"/>
      <c r="J85" s="12"/>
      <c r="K85" s="12"/>
      <c r="L85" s="12"/>
      <c r="M85" s="12"/>
      <c r="N85" s="12"/>
      <c r="O85" s="12"/>
      <c r="P85" s="12"/>
      <c r="Q85" s="30"/>
      <c r="R85" s="30"/>
      <c r="S85" s="30"/>
      <c r="T85" s="30"/>
      <c r="U85" s="30"/>
      <c r="V85" s="12"/>
      <c r="W85" s="12"/>
      <c r="X85" s="12"/>
    </row>
    <row r="86" spans="1:24">
      <c r="A86" s="12"/>
      <c r="B86" s="12"/>
      <c r="C86" s="12"/>
      <c r="D86" s="12"/>
      <c r="E86" s="12"/>
      <c r="F86" s="12"/>
      <c r="G86" s="12"/>
      <c r="H86" s="12"/>
      <c r="I86" s="12"/>
      <c r="J86" s="12"/>
      <c r="K86" s="12"/>
      <c r="L86" s="12"/>
      <c r="M86" s="12"/>
      <c r="N86" s="12"/>
      <c r="O86" s="12"/>
      <c r="P86" s="12"/>
    </row>
    <row r="87" spans="1:24">
      <c r="A87" s="12"/>
      <c r="B87" s="12"/>
      <c r="C87" s="12"/>
      <c r="D87" s="12"/>
      <c r="E87" s="12"/>
      <c r="F87" s="12"/>
      <c r="G87" s="12"/>
      <c r="H87" s="12"/>
      <c r="I87" s="12"/>
      <c r="J87" s="12"/>
      <c r="K87" s="12"/>
      <c r="L87" s="12"/>
      <c r="M87" s="12"/>
      <c r="N87" s="12"/>
      <c r="O87" s="12"/>
      <c r="P87" s="12"/>
    </row>
    <row r="88" spans="1:24">
      <c r="A88" s="12"/>
      <c r="B88" s="12"/>
      <c r="C88" s="12"/>
      <c r="D88" s="12"/>
      <c r="E88" s="12"/>
      <c r="F88" s="12"/>
      <c r="G88" s="12"/>
      <c r="H88" s="12"/>
      <c r="I88" s="12"/>
      <c r="J88" s="12"/>
      <c r="K88" s="12"/>
      <c r="L88" s="12"/>
      <c r="M88" s="12"/>
      <c r="N88" s="12"/>
      <c r="O88" s="12"/>
    </row>
    <row r="89" spans="1:24">
      <c r="A89" s="12"/>
      <c r="B89" s="12"/>
      <c r="C89" s="12"/>
      <c r="D89" s="12"/>
      <c r="E89" s="12"/>
      <c r="F89" s="12"/>
      <c r="G89" s="12"/>
      <c r="H89" s="12"/>
      <c r="I89" s="12"/>
      <c r="J89" s="12"/>
      <c r="K89" s="12"/>
      <c r="L89" s="12"/>
      <c r="M89" s="12"/>
      <c r="N89" s="12"/>
      <c r="O89" s="12"/>
    </row>
    <row r="90" spans="1:24">
      <c r="A90" s="12"/>
      <c r="B90" s="12"/>
      <c r="C90" s="12"/>
      <c r="D90" s="12"/>
      <c r="E90" s="12"/>
      <c r="F90" s="12"/>
      <c r="G90" s="12"/>
      <c r="H90" s="12"/>
      <c r="I90" s="12"/>
      <c r="J90" s="12"/>
      <c r="K90" s="12"/>
      <c r="L90" s="12"/>
      <c r="M90" s="12"/>
      <c r="N90" s="12"/>
      <c r="O90" s="12"/>
    </row>
    <row r="91" spans="1:24">
      <c r="A91" s="12"/>
      <c r="B91" s="12"/>
      <c r="C91" s="12"/>
      <c r="D91" s="12"/>
      <c r="E91" s="12"/>
      <c r="F91" s="12"/>
      <c r="G91" s="12"/>
      <c r="H91" s="12"/>
      <c r="I91" s="12"/>
      <c r="J91" s="12"/>
      <c r="K91" s="12"/>
      <c r="L91" s="12"/>
      <c r="M91" s="12"/>
      <c r="N91" s="12"/>
      <c r="O91" s="12"/>
    </row>
    <row r="92" spans="1:24">
      <c r="A92" s="12"/>
      <c r="B92" s="12"/>
      <c r="C92" s="12"/>
      <c r="D92" s="12"/>
      <c r="E92" s="12"/>
      <c r="F92" s="12"/>
      <c r="G92" s="12"/>
      <c r="H92" s="12"/>
      <c r="I92" s="12"/>
      <c r="J92" s="12"/>
      <c r="K92" s="12"/>
      <c r="L92" s="12"/>
      <c r="M92" s="12"/>
      <c r="N92" s="12"/>
      <c r="O92" s="12"/>
    </row>
    <row r="93" spans="1:24">
      <c r="A93" s="12"/>
      <c r="B93" s="12"/>
      <c r="C93" s="12"/>
      <c r="D93" s="12"/>
      <c r="E93" s="12"/>
      <c r="F93" s="12"/>
      <c r="G93" s="12"/>
      <c r="H93" s="12"/>
      <c r="I93" s="12"/>
      <c r="J93" s="12"/>
      <c r="K93" s="12"/>
      <c r="L93" s="12"/>
      <c r="M93" s="12"/>
      <c r="N93" s="12"/>
      <c r="O93" s="12"/>
    </row>
    <row r="94" spans="1:24">
      <c r="A94" s="12"/>
      <c r="B94" s="12"/>
      <c r="C94" s="12"/>
      <c r="D94" s="12"/>
      <c r="E94" s="12"/>
      <c r="F94" s="12"/>
      <c r="G94" s="12"/>
      <c r="H94" s="12"/>
      <c r="I94" s="12"/>
      <c r="J94" s="12"/>
      <c r="K94" s="12"/>
      <c r="L94" s="12"/>
      <c r="M94" s="12"/>
      <c r="N94" s="12"/>
      <c r="O94" s="12"/>
    </row>
    <row r="95" spans="1:24">
      <c r="A95" s="12"/>
      <c r="B95" s="12"/>
      <c r="C95" s="12"/>
      <c r="D95" s="12"/>
      <c r="E95" s="12"/>
      <c r="F95" s="12"/>
      <c r="G95" s="12"/>
      <c r="H95" s="12"/>
      <c r="I95" s="12"/>
      <c r="J95" s="12"/>
      <c r="K95" s="12"/>
      <c r="L95" s="12"/>
      <c r="M95" s="12"/>
      <c r="N95" s="12"/>
      <c r="O95" s="12"/>
    </row>
    <row r="96" spans="1:24">
      <c r="A96" s="12"/>
      <c r="B96" s="12"/>
      <c r="C96" s="12"/>
      <c r="D96" s="12"/>
      <c r="E96" s="12"/>
      <c r="F96" s="12"/>
      <c r="G96" s="12"/>
      <c r="H96" s="12"/>
      <c r="I96" s="12"/>
      <c r="J96" s="12"/>
      <c r="K96" s="12"/>
      <c r="L96" s="12"/>
      <c r="M96" s="12"/>
      <c r="N96" s="12"/>
      <c r="O96" s="12"/>
    </row>
    <row r="97" spans="1:15">
      <c r="A97" s="12"/>
      <c r="B97" s="12"/>
      <c r="C97" s="12"/>
      <c r="D97" s="12"/>
      <c r="E97" s="12"/>
      <c r="F97" s="12"/>
      <c r="G97" s="12"/>
      <c r="H97" s="12"/>
      <c r="I97" s="12"/>
      <c r="J97" s="12"/>
      <c r="K97" s="12"/>
      <c r="L97" s="12"/>
      <c r="M97" s="12"/>
      <c r="N97" s="12"/>
      <c r="O97" s="12"/>
    </row>
    <row r="98" spans="1:15">
      <c r="A98" s="12"/>
      <c r="B98" s="12"/>
      <c r="C98" s="12"/>
      <c r="D98" s="12"/>
      <c r="E98" s="12"/>
      <c r="F98" s="12"/>
      <c r="G98" s="12"/>
      <c r="H98" s="12"/>
      <c r="I98" s="12"/>
      <c r="J98" s="12"/>
      <c r="K98" s="12"/>
      <c r="L98" s="12"/>
      <c r="M98" s="12"/>
      <c r="N98" s="12"/>
      <c r="O98" s="12"/>
    </row>
    <row r="99" spans="1:15">
      <c r="A99" s="12"/>
      <c r="B99" s="12"/>
      <c r="C99" s="12"/>
      <c r="D99" s="12"/>
      <c r="E99" s="12"/>
      <c r="F99" s="12"/>
      <c r="G99" s="12"/>
      <c r="H99" s="12"/>
      <c r="I99" s="12"/>
      <c r="J99" s="12"/>
      <c r="K99" s="12"/>
      <c r="L99" s="12"/>
      <c r="M99" s="12"/>
      <c r="N99" s="12"/>
      <c r="O99" s="12"/>
    </row>
    <row r="100" spans="1:15">
      <c r="A100" s="12"/>
      <c r="B100" s="12"/>
      <c r="C100" s="12"/>
      <c r="D100" s="12"/>
      <c r="E100" s="12"/>
      <c r="F100" s="12"/>
      <c r="G100" s="12"/>
      <c r="H100" s="12"/>
      <c r="I100" s="12"/>
      <c r="J100" s="12"/>
      <c r="K100" s="12"/>
      <c r="L100" s="12"/>
      <c r="M100" s="12"/>
      <c r="N100" s="12"/>
      <c r="O100" s="12"/>
    </row>
    <row r="101" spans="1:15">
      <c r="A101" s="12"/>
      <c r="B101" s="12"/>
      <c r="C101" s="12"/>
      <c r="D101" s="12"/>
      <c r="E101" s="12"/>
      <c r="F101" s="12"/>
      <c r="G101" s="12"/>
      <c r="H101" s="12"/>
      <c r="I101" s="12"/>
      <c r="J101" s="12"/>
      <c r="K101" s="12"/>
      <c r="L101" s="12"/>
      <c r="M101" s="12"/>
      <c r="N101" s="12"/>
      <c r="O101" s="12"/>
    </row>
    <row r="102" spans="1:15">
      <c r="A102" s="3"/>
      <c r="B102" s="3"/>
      <c r="C102" s="3"/>
      <c r="D102" s="3"/>
      <c r="E102" s="3"/>
      <c r="F102" s="3"/>
      <c r="G102" s="3"/>
      <c r="H102" s="3"/>
      <c r="I102" s="3"/>
      <c r="J102" s="3"/>
      <c r="K102" s="3"/>
      <c r="L102" s="3"/>
      <c r="M102" s="3"/>
      <c r="N102" s="3"/>
      <c r="O102" s="3"/>
    </row>
    <row r="103" spans="1:15">
      <c r="A103" s="3"/>
      <c r="B103" s="3"/>
      <c r="C103" s="3"/>
      <c r="D103" s="3"/>
      <c r="E103" s="3"/>
      <c r="F103" s="3"/>
      <c r="G103" s="3"/>
      <c r="H103" s="3"/>
      <c r="I103" s="3"/>
      <c r="J103" s="3"/>
      <c r="K103" s="3"/>
      <c r="L103" s="3"/>
      <c r="M103" s="3"/>
      <c r="N103" s="3"/>
      <c r="O103" s="3"/>
    </row>
    <row r="104" spans="1:15">
      <c r="A104" s="3"/>
      <c r="B104" s="3"/>
      <c r="C104" s="3"/>
      <c r="D104" s="3"/>
      <c r="E104" s="3"/>
      <c r="F104" s="3"/>
      <c r="G104" s="3"/>
      <c r="H104" s="3"/>
      <c r="I104" s="3"/>
      <c r="J104" s="3"/>
      <c r="K104" s="3"/>
      <c r="L104" s="3"/>
      <c r="M104" s="3"/>
      <c r="N104" s="3"/>
      <c r="O104" s="3"/>
    </row>
    <row r="105" spans="1:15">
      <c r="A105" s="3"/>
      <c r="B105" s="3"/>
      <c r="C105" s="3"/>
      <c r="D105" s="3"/>
      <c r="E105" s="3"/>
      <c r="F105" s="3"/>
      <c r="G105" s="3"/>
      <c r="H105" s="3"/>
      <c r="I105" s="3"/>
      <c r="J105" s="3"/>
      <c r="K105" s="3"/>
      <c r="L105" s="3"/>
      <c r="M105" s="3"/>
      <c r="N105" s="3"/>
      <c r="O105" s="3"/>
    </row>
    <row r="106" spans="1:15">
      <c r="A106" s="3"/>
      <c r="B106" s="3"/>
      <c r="C106" s="3"/>
      <c r="D106" s="3"/>
      <c r="E106" s="3"/>
      <c r="F106" s="3"/>
      <c r="G106" s="3"/>
      <c r="H106" s="3"/>
      <c r="I106" s="3"/>
      <c r="J106" s="3"/>
      <c r="K106" s="3"/>
      <c r="L106" s="3"/>
      <c r="M106" s="3"/>
      <c r="N106" s="3"/>
      <c r="O106" s="3"/>
    </row>
    <row r="107" spans="1:15">
      <c r="A107" s="3"/>
      <c r="B107" s="3"/>
      <c r="C107" s="3"/>
      <c r="D107" s="3"/>
      <c r="E107" s="3"/>
      <c r="F107" s="3"/>
      <c r="G107" s="3"/>
      <c r="H107" s="3"/>
      <c r="I107" s="3"/>
      <c r="J107" s="3"/>
      <c r="K107" s="3"/>
      <c r="L107" s="3"/>
      <c r="M107" s="3"/>
      <c r="N107" s="3"/>
      <c r="O107" s="3"/>
    </row>
    <row r="108" spans="1:15">
      <c r="A108" s="3"/>
      <c r="B108" s="3"/>
      <c r="C108" s="3"/>
      <c r="D108" s="3"/>
      <c r="E108" s="3"/>
      <c r="F108" s="3"/>
      <c r="G108" s="3"/>
      <c r="H108" s="3"/>
      <c r="I108" s="3"/>
      <c r="J108" s="3"/>
      <c r="K108" s="3"/>
      <c r="L108" s="3"/>
      <c r="M108" s="3"/>
      <c r="N108" s="3"/>
      <c r="O108" s="3"/>
    </row>
    <row r="109" spans="1:15">
      <c r="A109" s="3"/>
      <c r="B109" s="3"/>
      <c r="C109" s="3"/>
      <c r="D109" s="3"/>
      <c r="E109" s="3"/>
      <c r="F109" s="3"/>
      <c r="G109" s="3"/>
      <c r="H109" s="3"/>
      <c r="I109" s="3"/>
      <c r="J109" s="3"/>
      <c r="K109" s="3"/>
      <c r="L109" s="3"/>
      <c r="M109" s="3"/>
      <c r="N109" s="3"/>
      <c r="O109" s="3"/>
    </row>
    <row r="110" spans="1:15">
      <c r="A110" s="3"/>
      <c r="B110" s="3"/>
      <c r="C110" s="3"/>
      <c r="D110" s="3"/>
      <c r="E110" s="3"/>
      <c r="F110" s="3"/>
      <c r="G110" s="3"/>
      <c r="H110" s="3"/>
      <c r="I110" s="3"/>
      <c r="J110" s="3"/>
      <c r="K110" s="3"/>
      <c r="L110" s="3"/>
      <c r="M110" s="3"/>
      <c r="N110" s="3"/>
      <c r="O110" s="3"/>
    </row>
    <row r="111" spans="1:15">
      <c r="A111" s="3"/>
      <c r="B111" s="3"/>
      <c r="C111" s="3"/>
      <c r="D111" s="3"/>
      <c r="E111" s="3"/>
      <c r="F111" s="3"/>
      <c r="G111" s="3"/>
      <c r="H111" s="3"/>
      <c r="I111" s="3"/>
      <c r="J111" s="3"/>
      <c r="K111" s="3"/>
      <c r="L111" s="3"/>
      <c r="M111" s="3"/>
      <c r="N111" s="3"/>
      <c r="O111" s="3"/>
    </row>
    <row r="112" spans="1:15">
      <c r="A112" s="3"/>
      <c r="B112" s="3"/>
      <c r="C112" s="3"/>
      <c r="D112" s="3"/>
      <c r="E112" s="3"/>
      <c r="F112" s="3"/>
      <c r="G112" s="3"/>
      <c r="H112" s="3"/>
      <c r="I112" s="3"/>
      <c r="J112" s="3"/>
      <c r="K112" s="3"/>
      <c r="L112" s="3"/>
      <c r="M112" s="3"/>
      <c r="N112" s="3"/>
      <c r="O112" s="3"/>
    </row>
    <row r="113" spans="1:15">
      <c r="A113" s="3"/>
      <c r="B113" s="3"/>
      <c r="C113" s="3"/>
      <c r="D113" s="3"/>
      <c r="E113" s="3"/>
      <c r="F113" s="3"/>
      <c r="G113" s="3"/>
      <c r="H113" s="3"/>
      <c r="I113" s="3"/>
      <c r="J113" s="3"/>
      <c r="K113" s="3"/>
      <c r="L113" s="3"/>
      <c r="M113" s="3"/>
      <c r="N113" s="3"/>
      <c r="O113" s="3"/>
    </row>
    <row r="114" spans="1:15">
      <c r="A114" s="3"/>
      <c r="B114" s="3"/>
      <c r="C114" s="3"/>
      <c r="D114" s="3"/>
      <c r="E114" s="3"/>
      <c r="F114" s="3"/>
      <c r="G114" s="3"/>
      <c r="H114" s="3"/>
      <c r="I114" s="3"/>
      <c r="J114" s="3"/>
      <c r="K114" s="3"/>
      <c r="L114" s="3"/>
      <c r="M114" s="3"/>
      <c r="N114" s="3"/>
      <c r="O114" s="3"/>
    </row>
    <row r="115" spans="1:15">
      <c r="A115" s="3"/>
      <c r="B115" s="3"/>
      <c r="C115" s="3"/>
      <c r="D115" s="3"/>
      <c r="E115" s="3"/>
      <c r="F115" s="3"/>
      <c r="G115" s="3"/>
      <c r="H115" s="3"/>
      <c r="I115" s="3"/>
      <c r="J115" s="3"/>
      <c r="K115" s="3"/>
      <c r="L115" s="3"/>
      <c r="M115" s="3"/>
      <c r="N115" s="3"/>
      <c r="O115" s="3"/>
    </row>
    <row r="116" spans="1:15">
      <c r="A116" s="3"/>
      <c r="B116" s="3"/>
      <c r="C116" s="3"/>
      <c r="D116" s="3"/>
      <c r="E116" s="3"/>
      <c r="F116" s="3"/>
      <c r="G116" s="3"/>
      <c r="H116" s="3"/>
      <c r="I116" s="3"/>
      <c r="J116" s="3"/>
      <c r="K116" s="3"/>
      <c r="L116" s="3"/>
      <c r="M116" s="3"/>
      <c r="N116" s="3"/>
      <c r="O116" s="3"/>
    </row>
    <row r="117" spans="1:15">
      <c r="A117" s="3"/>
      <c r="B117" s="3"/>
      <c r="C117" s="3"/>
      <c r="D117" s="3"/>
      <c r="E117" s="3"/>
      <c r="F117" s="3"/>
      <c r="G117" s="3"/>
      <c r="H117" s="3"/>
      <c r="I117" s="3"/>
      <c r="J117" s="3"/>
      <c r="K117" s="3"/>
      <c r="L117" s="3"/>
      <c r="M117" s="3"/>
      <c r="N117" s="3"/>
      <c r="O117" s="3"/>
    </row>
    <row r="118" spans="1:15">
      <c r="A118" s="3"/>
      <c r="B118" s="3"/>
      <c r="C118" s="3"/>
      <c r="D118" s="3"/>
      <c r="E118" s="3"/>
      <c r="F118" s="3"/>
      <c r="G118" s="3"/>
      <c r="H118" s="3"/>
      <c r="I118" s="3"/>
      <c r="J118" s="3"/>
      <c r="K118" s="3"/>
      <c r="L118" s="3"/>
      <c r="M118" s="3"/>
      <c r="N118" s="3"/>
      <c r="O118" s="3"/>
    </row>
    <row r="119" spans="1:15">
      <c r="A119" s="3"/>
      <c r="B119" s="3"/>
      <c r="C119" s="3"/>
      <c r="D119" s="3"/>
      <c r="E119" s="3"/>
      <c r="F119" s="3"/>
      <c r="G119" s="3"/>
      <c r="H119" s="3"/>
      <c r="I119" s="3"/>
      <c r="J119" s="3"/>
      <c r="K119" s="3"/>
      <c r="L119" s="3"/>
      <c r="M119" s="3"/>
      <c r="N119" s="3"/>
      <c r="O119" s="3"/>
    </row>
    <row r="120" spans="1:15">
      <c r="A120" s="3"/>
      <c r="B120" s="3"/>
      <c r="C120" s="3"/>
      <c r="D120" s="3"/>
      <c r="E120" s="3"/>
      <c r="F120" s="3"/>
      <c r="G120" s="3"/>
      <c r="H120" s="3"/>
      <c r="I120" s="3"/>
      <c r="J120" s="3"/>
      <c r="K120" s="3"/>
      <c r="L120" s="3"/>
      <c r="M120" s="3"/>
      <c r="N120" s="3"/>
      <c r="O120" s="3"/>
    </row>
    <row r="121" spans="1:15">
      <c r="A121" s="3"/>
      <c r="B121" s="3"/>
      <c r="C121" s="3"/>
      <c r="D121" s="3"/>
      <c r="E121" s="3"/>
      <c r="F121" s="3"/>
      <c r="G121" s="3"/>
      <c r="H121" s="3"/>
      <c r="I121" s="3"/>
      <c r="J121" s="3"/>
      <c r="K121" s="3"/>
      <c r="L121" s="3"/>
      <c r="M121" s="3"/>
      <c r="N121" s="3"/>
      <c r="O121" s="3"/>
    </row>
    <row r="122" spans="1:15">
      <c r="A122" s="3"/>
      <c r="B122" s="3"/>
      <c r="C122" s="3"/>
      <c r="D122" s="3"/>
      <c r="E122" s="3"/>
      <c r="F122" s="3"/>
      <c r="G122" s="3"/>
      <c r="H122" s="3"/>
      <c r="I122" s="3"/>
      <c r="J122" s="3"/>
      <c r="K122" s="3"/>
      <c r="L122" s="3"/>
      <c r="M122" s="3"/>
      <c r="N122" s="3"/>
      <c r="O122" s="3"/>
    </row>
    <row r="123" spans="1:15">
      <c r="A123" s="3"/>
      <c r="B123" s="3"/>
      <c r="C123" s="3"/>
      <c r="D123" s="3"/>
      <c r="E123" s="3"/>
      <c r="F123" s="3"/>
      <c r="G123" s="3"/>
      <c r="H123" s="3"/>
      <c r="I123" s="3"/>
      <c r="J123" s="3"/>
      <c r="K123" s="3"/>
      <c r="L123" s="3"/>
      <c r="M123" s="3"/>
      <c r="N123" s="3"/>
      <c r="O123" s="3"/>
    </row>
    <row r="124" spans="1:15">
      <c r="A124" s="3"/>
      <c r="B124" s="3"/>
      <c r="C124" s="3"/>
      <c r="D124" s="3"/>
      <c r="E124" s="3"/>
      <c r="F124" s="3"/>
      <c r="G124" s="3"/>
      <c r="H124" s="3"/>
      <c r="I124" s="3"/>
      <c r="J124" s="3"/>
      <c r="K124" s="3"/>
      <c r="L124" s="3"/>
      <c r="M124" s="3"/>
      <c r="N124" s="3"/>
      <c r="O124" s="3"/>
    </row>
    <row r="125" spans="1:15">
      <c r="A125" s="3"/>
      <c r="B125" s="3"/>
      <c r="C125" s="3"/>
      <c r="D125" s="3"/>
      <c r="E125" s="3"/>
      <c r="F125" s="3"/>
      <c r="G125" s="3"/>
      <c r="H125" s="3"/>
      <c r="I125" s="3"/>
      <c r="J125" s="3"/>
      <c r="K125" s="3"/>
      <c r="L125" s="3"/>
      <c r="M125" s="3"/>
      <c r="N125" s="3"/>
      <c r="O125" s="3"/>
    </row>
    <row r="126" spans="1:15">
      <c r="A126" s="3"/>
      <c r="B126" s="3"/>
      <c r="C126" s="3"/>
      <c r="D126" s="3"/>
      <c r="E126" s="3"/>
      <c r="F126" s="3"/>
      <c r="G126" s="3"/>
      <c r="H126" s="3"/>
      <c r="I126" s="3"/>
      <c r="J126" s="3"/>
      <c r="K126" s="3"/>
      <c r="L126" s="3"/>
      <c r="M126" s="3"/>
      <c r="N126" s="3"/>
      <c r="O126" s="3"/>
    </row>
    <row r="127" spans="1:15">
      <c r="A127" s="3"/>
      <c r="B127" s="3"/>
      <c r="C127" s="3"/>
      <c r="D127" s="3"/>
      <c r="E127" s="3"/>
      <c r="F127" s="3"/>
      <c r="G127" s="3"/>
      <c r="H127" s="3"/>
      <c r="I127" s="3"/>
      <c r="J127" s="3"/>
      <c r="K127" s="3"/>
      <c r="L127" s="3"/>
      <c r="M127" s="3"/>
      <c r="N127" s="3"/>
      <c r="O127" s="3"/>
    </row>
    <row r="128" spans="1:15">
      <c r="A128" s="3"/>
      <c r="B128" s="3"/>
      <c r="C128" s="3"/>
      <c r="D128" s="3"/>
      <c r="E128" s="3"/>
      <c r="F128" s="3"/>
      <c r="G128" s="3"/>
      <c r="H128" s="3"/>
      <c r="I128" s="3"/>
      <c r="J128" s="3"/>
      <c r="K128" s="3"/>
      <c r="L128" s="3"/>
      <c r="M128" s="3"/>
      <c r="N128" s="3"/>
      <c r="O128" s="3"/>
    </row>
    <row r="129" spans="1:15">
      <c r="A129" s="3"/>
      <c r="B129" s="3"/>
      <c r="C129" s="3"/>
      <c r="D129" s="3"/>
      <c r="E129" s="3"/>
      <c r="F129" s="3"/>
      <c r="G129" s="3"/>
      <c r="H129" s="3"/>
      <c r="I129" s="3"/>
      <c r="J129" s="3"/>
      <c r="K129" s="3"/>
      <c r="L129" s="3"/>
      <c r="M129" s="3"/>
      <c r="N129" s="3"/>
      <c r="O129" s="3"/>
    </row>
    <row r="130" spans="1:15">
      <c r="A130" s="3"/>
      <c r="B130" s="3"/>
      <c r="C130" s="3"/>
      <c r="D130" s="3"/>
      <c r="E130" s="3"/>
      <c r="F130" s="3"/>
      <c r="G130" s="3"/>
      <c r="H130" s="3"/>
      <c r="I130" s="3"/>
      <c r="J130" s="3"/>
      <c r="K130" s="3"/>
      <c r="L130" s="3"/>
      <c r="M130" s="3"/>
      <c r="N130" s="3"/>
      <c r="O130" s="3"/>
    </row>
    <row r="131" spans="1:15">
      <c r="A131" s="3"/>
      <c r="B131" s="3"/>
      <c r="C131" s="3"/>
      <c r="D131" s="3"/>
      <c r="E131" s="3"/>
      <c r="F131" s="3"/>
      <c r="G131" s="3"/>
      <c r="H131" s="3"/>
      <c r="I131" s="3"/>
      <c r="J131" s="3"/>
      <c r="K131" s="3"/>
      <c r="L131" s="3"/>
      <c r="M131" s="3"/>
      <c r="N131" s="3"/>
      <c r="O131" s="3"/>
    </row>
    <row r="132" spans="1:15">
      <c r="A132" s="3"/>
      <c r="B132" s="3"/>
      <c r="C132" s="3"/>
      <c r="D132" s="3"/>
      <c r="E132" s="3"/>
      <c r="F132" s="3"/>
      <c r="G132" s="3"/>
      <c r="H132" s="3"/>
      <c r="I132" s="3"/>
      <c r="J132" s="3"/>
      <c r="K132" s="3"/>
      <c r="L132" s="3"/>
      <c r="M132" s="3"/>
      <c r="N132" s="3"/>
      <c r="O132" s="3"/>
    </row>
    <row r="133" spans="1:15">
      <c r="A133" s="3"/>
      <c r="B133" s="3"/>
      <c r="C133" s="3"/>
      <c r="D133" s="3"/>
      <c r="E133" s="3"/>
      <c r="F133" s="3"/>
      <c r="G133" s="3"/>
      <c r="H133" s="3"/>
      <c r="I133" s="3"/>
      <c r="J133" s="3"/>
      <c r="K133" s="3"/>
      <c r="L133" s="3"/>
      <c r="M133" s="3"/>
      <c r="N133" s="3"/>
      <c r="O133" s="3"/>
    </row>
    <row r="134" spans="1:15">
      <c r="A134" s="3"/>
      <c r="B134" s="3"/>
      <c r="C134" s="3"/>
      <c r="D134" s="3"/>
      <c r="E134" s="3"/>
      <c r="F134" s="3"/>
      <c r="G134" s="3"/>
      <c r="H134" s="3"/>
      <c r="I134" s="3"/>
      <c r="J134" s="3"/>
      <c r="K134" s="3"/>
      <c r="L134" s="3"/>
      <c r="M134" s="3"/>
      <c r="N134" s="3"/>
      <c r="O134" s="3"/>
    </row>
    <row r="135" spans="1:15">
      <c r="A135" s="3"/>
      <c r="B135" s="3"/>
      <c r="C135" s="3"/>
      <c r="D135" s="3"/>
      <c r="E135" s="3"/>
      <c r="F135" s="3"/>
      <c r="G135" s="3"/>
      <c r="H135" s="3"/>
      <c r="I135" s="3"/>
      <c r="J135" s="3"/>
      <c r="K135" s="3"/>
      <c r="L135" s="3"/>
      <c r="M135" s="3"/>
      <c r="N135" s="3"/>
      <c r="O135" s="3"/>
    </row>
    <row r="136" spans="1:15">
      <c r="A136" s="3"/>
      <c r="B136" s="3"/>
      <c r="C136" s="3"/>
      <c r="D136" s="3"/>
      <c r="E136" s="3"/>
      <c r="F136" s="3"/>
      <c r="G136" s="3"/>
      <c r="H136" s="3"/>
      <c r="I136" s="3"/>
      <c r="J136" s="3"/>
      <c r="K136" s="3"/>
      <c r="L136" s="3"/>
      <c r="M136" s="3"/>
      <c r="N136" s="3"/>
      <c r="O136" s="3"/>
    </row>
    <row r="137" spans="1:15">
      <c r="A137" s="3"/>
      <c r="B137" s="3"/>
      <c r="C137" s="3"/>
      <c r="D137" s="3"/>
      <c r="E137" s="3"/>
      <c r="F137" s="3"/>
      <c r="G137" s="3"/>
      <c r="H137" s="3"/>
      <c r="I137" s="3"/>
      <c r="J137" s="3"/>
      <c r="K137" s="3"/>
      <c r="L137" s="3"/>
      <c r="M137" s="3"/>
      <c r="N137" s="3"/>
      <c r="O137" s="3"/>
    </row>
    <row r="138" spans="1:15">
      <c r="A138" s="3"/>
      <c r="B138" s="3"/>
      <c r="C138" s="3"/>
      <c r="D138" s="3"/>
      <c r="E138" s="3"/>
      <c r="F138" s="3"/>
      <c r="G138" s="3"/>
      <c r="H138" s="3"/>
      <c r="I138" s="3"/>
      <c r="J138" s="3"/>
      <c r="K138" s="3"/>
      <c r="L138" s="3"/>
      <c r="M138" s="3"/>
      <c r="N138" s="3"/>
      <c r="O138" s="3"/>
    </row>
    <row r="139" spans="1:15">
      <c r="A139" s="3"/>
      <c r="B139" s="3"/>
      <c r="C139" s="3"/>
      <c r="D139" s="3"/>
      <c r="E139" s="3"/>
      <c r="F139" s="3"/>
      <c r="G139" s="3"/>
      <c r="H139" s="3"/>
      <c r="I139" s="3"/>
      <c r="J139" s="3"/>
      <c r="K139" s="3"/>
      <c r="L139" s="3"/>
      <c r="M139" s="3"/>
      <c r="N139" s="3"/>
      <c r="O139" s="3"/>
    </row>
    <row r="140" spans="1:15">
      <c r="A140" s="3"/>
      <c r="B140" s="3"/>
      <c r="C140" s="3"/>
      <c r="D140" s="3"/>
      <c r="E140" s="3"/>
      <c r="F140" s="3"/>
      <c r="G140" s="3"/>
      <c r="H140" s="3"/>
      <c r="I140" s="3"/>
      <c r="J140" s="3"/>
      <c r="K140" s="3"/>
      <c r="L140" s="3"/>
      <c r="M140" s="3"/>
      <c r="N140" s="3"/>
      <c r="O140" s="3"/>
    </row>
    <row r="141" spans="1:15">
      <c r="A141" s="3"/>
      <c r="B141" s="3"/>
      <c r="C141" s="3"/>
      <c r="D141" s="3"/>
      <c r="E141" s="3"/>
      <c r="F141" s="3"/>
      <c r="G141" s="3"/>
      <c r="H141" s="3"/>
      <c r="I141" s="3"/>
      <c r="J141" s="3"/>
      <c r="K141" s="3"/>
      <c r="L141" s="3"/>
      <c r="M141" s="3"/>
      <c r="N141" s="3"/>
      <c r="O141" s="3"/>
    </row>
    <row r="142" spans="1:15">
      <c r="A142" s="3"/>
      <c r="B142" s="3"/>
      <c r="C142" s="3"/>
      <c r="D142" s="3"/>
      <c r="E142" s="3"/>
      <c r="F142" s="3"/>
      <c r="G142" s="3"/>
      <c r="H142" s="3"/>
      <c r="I142" s="3"/>
      <c r="J142" s="3"/>
      <c r="K142" s="3"/>
      <c r="L142" s="3"/>
      <c r="M142" s="3"/>
      <c r="N142" s="3"/>
      <c r="O142" s="3"/>
    </row>
    <row r="143" spans="1:15">
      <c r="A143" s="3"/>
      <c r="B143" s="3"/>
      <c r="C143" s="3"/>
      <c r="D143" s="3"/>
      <c r="E143" s="3"/>
      <c r="F143" s="3"/>
      <c r="G143" s="3"/>
      <c r="H143" s="3"/>
      <c r="I143" s="3"/>
      <c r="J143" s="3"/>
      <c r="K143" s="3"/>
      <c r="L143" s="3"/>
      <c r="M143" s="3"/>
      <c r="N143" s="3"/>
      <c r="O143" s="3"/>
    </row>
    <row r="144" spans="1:15">
      <c r="A144" s="3"/>
      <c r="B144" s="3"/>
      <c r="C144" s="3"/>
      <c r="D144" s="3"/>
      <c r="E144" s="3"/>
      <c r="F144" s="3"/>
      <c r="G144" s="3"/>
      <c r="H144" s="3"/>
      <c r="I144" s="3"/>
      <c r="J144" s="3"/>
      <c r="K144" s="3"/>
      <c r="L144" s="3"/>
      <c r="M144" s="3"/>
      <c r="N144" s="3"/>
      <c r="O144" s="3"/>
    </row>
    <row r="145" spans="1:15">
      <c r="A145" s="3"/>
      <c r="B145" s="3"/>
      <c r="C145" s="3"/>
      <c r="D145" s="3"/>
      <c r="E145" s="3"/>
      <c r="F145" s="3"/>
      <c r="G145" s="3"/>
      <c r="H145" s="3"/>
      <c r="I145" s="3"/>
      <c r="J145" s="3"/>
      <c r="K145" s="3"/>
      <c r="L145" s="3"/>
      <c r="M145" s="3"/>
      <c r="N145" s="3"/>
      <c r="O145" s="3"/>
    </row>
    <row r="146" spans="1:15">
      <c r="A146" s="3"/>
      <c r="B146" s="3"/>
      <c r="C146" s="3"/>
      <c r="D146" s="3"/>
      <c r="E146" s="3"/>
      <c r="F146" s="3"/>
      <c r="G146" s="3"/>
      <c r="H146" s="3"/>
      <c r="I146" s="3"/>
      <c r="J146" s="3"/>
      <c r="K146" s="3"/>
      <c r="L146" s="3"/>
      <c r="M146" s="3"/>
      <c r="N146" s="3"/>
      <c r="O146" s="3"/>
    </row>
    <row r="147" spans="1:15">
      <c r="A147" s="3"/>
      <c r="B147" s="3"/>
      <c r="C147" s="3"/>
      <c r="D147" s="3"/>
      <c r="E147" s="3"/>
      <c r="F147" s="3"/>
      <c r="G147" s="3"/>
      <c r="H147" s="3"/>
      <c r="I147" s="3"/>
      <c r="J147" s="3"/>
      <c r="K147" s="3"/>
      <c r="L147" s="3"/>
      <c r="M147" s="3"/>
      <c r="N147" s="3"/>
      <c r="O147" s="3"/>
    </row>
    <row r="148" spans="1:15">
      <c r="A148" s="3"/>
      <c r="B148" s="3"/>
      <c r="C148" s="3"/>
      <c r="D148" s="3"/>
      <c r="E148" s="3"/>
      <c r="F148" s="3"/>
      <c r="G148" s="3"/>
      <c r="H148" s="3"/>
      <c r="I148" s="3"/>
      <c r="J148" s="3"/>
      <c r="K148" s="3"/>
      <c r="L148" s="3"/>
      <c r="M148" s="3"/>
      <c r="N148" s="3"/>
      <c r="O148" s="3"/>
    </row>
    <row r="149" spans="1:15">
      <c r="A149" s="3"/>
      <c r="B149" s="3"/>
      <c r="C149" s="3"/>
      <c r="D149" s="3"/>
      <c r="E149" s="3"/>
      <c r="F149" s="3"/>
      <c r="G149" s="3"/>
      <c r="H149" s="3"/>
      <c r="I149" s="3"/>
      <c r="J149" s="3"/>
      <c r="K149" s="3"/>
      <c r="L149" s="3"/>
      <c r="M149" s="3"/>
      <c r="N149" s="3"/>
      <c r="O149" s="3"/>
    </row>
    <row r="150" spans="1:15">
      <c r="A150" s="3"/>
      <c r="B150" s="3"/>
      <c r="C150" s="3"/>
      <c r="D150" s="3"/>
      <c r="E150" s="3"/>
      <c r="F150" s="3"/>
      <c r="G150" s="3"/>
      <c r="H150" s="3"/>
      <c r="I150" s="3"/>
      <c r="J150" s="3"/>
      <c r="K150" s="3"/>
      <c r="L150" s="3"/>
      <c r="M150" s="3"/>
      <c r="N150" s="3"/>
      <c r="O150" s="3"/>
    </row>
    <row r="151" spans="1:15">
      <c r="A151" s="3"/>
      <c r="B151" s="3"/>
      <c r="C151" s="3"/>
      <c r="D151" s="3"/>
      <c r="E151" s="3"/>
      <c r="F151" s="3"/>
      <c r="G151" s="3"/>
      <c r="H151" s="3"/>
      <c r="I151" s="3"/>
      <c r="J151" s="3"/>
      <c r="K151" s="3"/>
      <c r="L151" s="3"/>
      <c r="M151" s="3"/>
      <c r="N151" s="3"/>
      <c r="O151" s="3"/>
    </row>
    <row r="152" spans="1:15">
      <c r="A152" s="3"/>
      <c r="B152" s="3"/>
      <c r="C152" s="3"/>
      <c r="D152" s="3"/>
      <c r="E152" s="3"/>
      <c r="F152" s="3"/>
      <c r="G152" s="3"/>
      <c r="H152" s="3"/>
      <c r="I152" s="3"/>
      <c r="J152" s="3"/>
      <c r="K152" s="3"/>
      <c r="L152" s="3"/>
      <c r="M152" s="3"/>
      <c r="N152" s="3"/>
      <c r="O152" s="3"/>
    </row>
    <row r="153" spans="1:15">
      <c r="A153" s="3"/>
      <c r="B153" s="3"/>
      <c r="C153" s="3"/>
      <c r="D153" s="3"/>
      <c r="E153" s="3"/>
      <c r="F153" s="3"/>
      <c r="G153" s="3"/>
      <c r="H153" s="3"/>
      <c r="I153" s="3"/>
      <c r="J153" s="3"/>
      <c r="K153" s="3"/>
      <c r="L153" s="3"/>
      <c r="M153" s="3"/>
      <c r="N153" s="3"/>
      <c r="O153" s="3"/>
    </row>
    <row r="154" spans="1:15">
      <c r="A154" s="3"/>
      <c r="B154" s="3"/>
      <c r="C154" s="3"/>
      <c r="D154" s="3"/>
      <c r="E154" s="3"/>
      <c r="F154" s="3"/>
      <c r="G154" s="3"/>
      <c r="H154" s="3"/>
      <c r="I154" s="3"/>
      <c r="J154" s="3"/>
      <c r="K154" s="3"/>
      <c r="L154" s="3"/>
      <c r="M154" s="3"/>
      <c r="N154" s="3"/>
      <c r="O154" s="3"/>
    </row>
    <row r="155" spans="1:15">
      <c r="A155" s="3"/>
      <c r="B155" s="3"/>
      <c r="C155" s="3"/>
      <c r="D155" s="3"/>
      <c r="E155" s="3"/>
      <c r="F155" s="3"/>
      <c r="G155" s="3"/>
      <c r="H155" s="3"/>
      <c r="I155" s="3"/>
      <c r="J155" s="3"/>
      <c r="K155" s="3"/>
      <c r="L155" s="3"/>
      <c r="M155" s="3"/>
      <c r="N155" s="3"/>
      <c r="O155" s="3"/>
    </row>
    <row r="156" spans="1:15">
      <c r="A156" s="3"/>
      <c r="B156" s="3"/>
      <c r="C156" s="3"/>
      <c r="D156" s="3"/>
      <c r="E156" s="3"/>
      <c r="F156" s="3"/>
      <c r="G156" s="3"/>
      <c r="H156" s="3"/>
      <c r="I156" s="3"/>
      <c r="J156" s="3"/>
      <c r="K156" s="3"/>
      <c r="L156" s="3"/>
      <c r="M156" s="3"/>
      <c r="N156" s="3"/>
      <c r="O156" s="3"/>
    </row>
    <row r="157" spans="1:15">
      <c r="A157" s="3"/>
      <c r="B157" s="3"/>
      <c r="C157" s="3"/>
      <c r="D157" s="3"/>
      <c r="E157" s="3"/>
      <c r="F157" s="3"/>
      <c r="G157" s="3"/>
      <c r="H157" s="3"/>
      <c r="I157" s="3"/>
      <c r="J157" s="3"/>
      <c r="K157" s="3"/>
      <c r="L157" s="3"/>
      <c r="M157" s="3"/>
      <c r="N157" s="3"/>
      <c r="O157" s="3"/>
    </row>
    <row r="158" spans="1:15">
      <c r="A158" s="3"/>
      <c r="B158" s="3"/>
      <c r="C158" s="3"/>
      <c r="D158" s="3"/>
      <c r="E158" s="3"/>
      <c r="F158" s="3"/>
      <c r="G158" s="3"/>
      <c r="H158" s="3"/>
      <c r="I158" s="3"/>
      <c r="J158" s="3"/>
      <c r="K158" s="3"/>
      <c r="L158" s="3"/>
      <c r="M158" s="3"/>
      <c r="N158" s="3"/>
      <c r="O158" s="3"/>
    </row>
    <row r="159" spans="1:15">
      <c r="A159" s="3"/>
      <c r="B159" s="3"/>
      <c r="C159" s="3"/>
      <c r="D159" s="3"/>
      <c r="E159" s="3"/>
      <c r="F159" s="3"/>
      <c r="G159" s="3"/>
      <c r="H159" s="3"/>
      <c r="I159" s="3"/>
      <c r="J159" s="3"/>
      <c r="K159" s="3"/>
      <c r="L159" s="3"/>
      <c r="M159" s="3"/>
      <c r="N159" s="3"/>
      <c r="O159" s="3"/>
    </row>
    <row r="160" spans="1:15">
      <c r="A160" s="3"/>
      <c r="B160" s="3"/>
      <c r="C160" s="3"/>
      <c r="D160" s="3"/>
      <c r="E160" s="3"/>
      <c r="F160" s="3"/>
      <c r="G160" s="3"/>
      <c r="H160" s="3"/>
      <c r="I160" s="3"/>
      <c r="J160" s="3"/>
      <c r="K160" s="3"/>
      <c r="L160" s="3"/>
      <c r="M160" s="3"/>
      <c r="N160" s="3"/>
      <c r="O160" s="3"/>
    </row>
    <row r="161" spans="1:15">
      <c r="A161" s="3"/>
      <c r="B161" s="3"/>
      <c r="C161" s="3"/>
      <c r="D161" s="3"/>
      <c r="E161" s="3"/>
      <c r="F161" s="3"/>
      <c r="G161" s="3"/>
      <c r="H161" s="3"/>
      <c r="I161" s="3"/>
      <c r="J161" s="3"/>
      <c r="K161" s="3"/>
      <c r="L161" s="3"/>
      <c r="M161" s="3"/>
      <c r="N161" s="3"/>
      <c r="O161" s="3"/>
    </row>
    <row r="162" spans="1:15">
      <c r="A162" s="3"/>
      <c r="B162" s="3"/>
      <c r="C162" s="3"/>
      <c r="D162" s="3"/>
      <c r="E162" s="3"/>
      <c r="F162" s="3"/>
      <c r="G162" s="3"/>
      <c r="H162" s="3"/>
      <c r="I162" s="3"/>
      <c r="J162" s="3"/>
      <c r="K162" s="3"/>
      <c r="L162" s="3"/>
      <c r="M162" s="3"/>
      <c r="N162" s="3"/>
      <c r="O162" s="3"/>
    </row>
    <row r="163" spans="1:15">
      <c r="A163" s="3"/>
      <c r="B163" s="3"/>
      <c r="C163" s="3"/>
      <c r="D163" s="3"/>
      <c r="E163" s="3"/>
      <c r="F163" s="3"/>
      <c r="G163" s="3"/>
      <c r="H163" s="3"/>
      <c r="I163" s="3"/>
      <c r="J163" s="3"/>
      <c r="K163" s="3"/>
      <c r="L163" s="3"/>
      <c r="M163" s="3"/>
      <c r="N163" s="3"/>
      <c r="O163" s="3"/>
    </row>
    <row r="164" spans="1:15">
      <c r="A164" s="3"/>
      <c r="B164" s="3"/>
      <c r="C164" s="3"/>
      <c r="D164" s="3"/>
      <c r="E164" s="3"/>
      <c r="F164" s="3"/>
      <c r="G164" s="3"/>
      <c r="H164" s="3"/>
      <c r="I164" s="3"/>
      <c r="J164" s="3"/>
      <c r="K164" s="3"/>
      <c r="L164" s="3"/>
      <c r="M164" s="3"/>
      <c r="N164" s="3"/>
      <c r="O164" s="3"/>
    </row>
    <row r="165" spans="1:15">
      <c r="A165" s="3"/>
      <c r="B165" s="3"/>
      <c r="C165" s="3"/>
      <c r="D165" s="3"/>
      <c r="E165" s="3"/>
      <c r="F165" s="3"/>
      <c r="G165" s="3"/>
      <c r="H165" s="3"/>
      <c r="I165" s="3"/>
      <c r="J165" s="3"/>
      <c r="K165" s="3"/>
      <c r="L165" s="3"/>
      <c r="M165" s="3"/>
      <c r="N165" s="3"/>
      <c r="O165" s="3"/>
    </row>
    <row r="166" spans="1:15">
      <c r="A166" s="3"/>
      <c r="B166" s="3"/>
      <c r="C166" s="3"/>
      <c r="D166" s="3"/>
      <c r="E166" s="3"/>
      <c r="F166" s="3"/>
      <c r="G166" s="3"/>
      <c r="H166" s="3"/>
      <c r="I166" s="3"/>
      <c r="J166" s="3"/>
      <c r="K166" s="3"/>
      <c r="L166" s="3"/>
      <c r="M166" s="3"/>
      <c r="N166" s="3"/>
      <c r="O166" s="3"/>
    </row>
    <row r="167" spans="1:15">
      <c r="A167" s="3"/>
      <c r="B167" s="3"/>
      <c r="C167" s="3"/>
      <c r="D167" s="3"/>
      <c r="E167" s="3"/>
      <c r="F167" s="3"/>
      <c r="G167" s="3"/>
      <c r="H167" s="3"/>
      <c r="I167" s="3"/>
      <c r="J167" s="3"/>
      <c r="K167" s="3"/>
      <c r="L167" s="3"/>
      <c r="M167" s="3"/>
      <c r="N167" s="3"/>
      <c r="O167" s="3"/>
    </row>
    <row r="168" spans="1:15">
      <c r="A168" s="3"/>
      <c r="B168" s="3"/>
      <c r="C168" s="3"/>
      <c r="D168" s="3"/>
      <c r="E168" s="3"/>
      <c r="F168" s="3"/>
      <c r="G168" s="3"/>
      <c r="H168" s="3"/>
      <c r="I168" s="3"/>
      <c r="J168" s="3"/>
      <c r="K168" s="3"/>
      <c r="L168" s="3"/>
      <c r="M168" s="3"/>
      <c r="N168" s="3"/>
      <c r="O168" s="3"/>
    </row>
    <row r="169" spans="1:15">
      <c r="A169" s="3"/>
      <c r="B169" s="3"/>
      <c r="C169" s="3"/>
      <c r="D169" s="3"/>
      <c r="E169" s="3"/>
      <c r="F169" s="3"/>
      <c r="G169" s="3"/>
      <c r="H169" s="3"/>
      <c r="I169" s="3"/>
      <c r="J169" s="3"/>
      <c r="K169" s="3"/>
      <c r="L169" s="3"/>
      <c r="M169" s="3"/>
      <c r="N169" s="3"/>
      <c r="O169" s="3"/>
    </row>
    <row r="170" spans="1:15">
      <c r="A170" s="3"/>
      <c r="B170" s="3"/>
      <c r="C170" s="3"/>
      <c r="D170" s="3"/>
      <c r="E170" s="3"/>
      <c r="F170" s="3"/>
      <c r="G170" s="3"/>
      <c r="H170" s="3"/>
      <c r="I170" s="3"/>
      <c r="J170" s="3"/>
      <c r="K170" s="3"/>
      <c r="L170" s="3"/>
      <c r="M170" s="3"/>
      <c r="N170" s="3"/>
      <c r="O170" s="3"/>
    </row>
    <row r="171" spans="1:15">
      <c r="A171" s="3"/>
      <c r="B171" s="3"/>
      <c r="C171" s="3"/>
      <c r="D171" s="3"/>
      <c r="E171" s="3"/>
      <c r="F171" s="3"/>
      <c r="G171" s="3"/>
      <c r="H171" s="3"/>
      <c r="I171" s="3"/>
      <c r="J171" s="3"/>
      <c r="K171" s="3"/>
      <c r="L171" s="3"/>
      <c r="M171" s="3"/>
      <c r="N171" s="3"/>
      <c r="O171" s="3"/>
    </row>
    <row r="172" spans="1:15">
      <c r="A172" s="3"/>
      <c r="B172" s="3"/>
      <c r="C172" s="3"/>
      <c r="D172" s="3"/>
      <c r="E172" s="3"/>
      <c r="F172" s="3"/>
      <c r="G172" s="3"/>
      <c r="H172" s="3"/>
      <c r="I172" s="3"/>
      <c r="J172" s="3"/>
      <c r="K172" s="3"/>
      <c r="L172" s="3"/>
      <c r="M172" s="3"/>
      <c r="N172" s="3"/>
      <c r="O172" s="3"/>
    </row>
    <row r="173" spans="1:15">
      <c r="A173" s="3"/>
      <c r="B173" s="3"/>
      <c r="C173" s="3"/>
      <c r="D173" s="3"/>
      <c r="E173" s="3"/>
      <c r="F173" s="3"/>
      <c r="G173" s="3"/>
      <c r="H173" s="3"/>
      <c r="I173" s="3"/>
      <c r="J173" s="3"/>
      <c r="K173" s="3"/>
      <c r="L173" s="3"/>
      <c r="M173" s="3"/>
      <c r="N173" s="3"/>
      <c r="O173" s="3"/>
    </row>
    <row r="174" spans="1:15">
      <c r="A174" s="3"/>
      <c r="B174" s="3"/>
      <c r="C174" s="3"/>
      <c r="D174" s="3"/>
      <c r="E174" s="3"/>
      <c r="F174" s="3"/>
      <c r="G174" s="3"/>
      <c r="H174" s="3"/>
      <c r="I174" s="3"/>
      <c r="J174" s="3"/>
      <c r="K174" s="3"/>
      <c r="L174" s="3"/>
      <c r="M174" s="3"/>
      <c r="N174" s="3"/>
      <c r="O174" s="3"/>
    </row>
    <row r="175" spans="1:15">
      <c r="A175" s="3"/>
      <c r="B175" s="3"/>
      <c r="C175" s="3"/>
      <c r="D175" s="3"/>
      <c r="E175" s="3"/>
      <c r="F175" s="3"/>
      <c r="G175" s="3"/>
      <c r="H175" s="3"/>
      <c r="I175" s="3"/>
      <c r="J175" s="3"/>
      <c r="K175" s="3"/>
      <c r="L175" s="3"/>
      <c r="M175" s="3"/>
      <c r="N175" s="3"/>
      <c r="O175" s="3"/>
    </row>
    <row r="176" spans="1:15">
      <c r="A176" s="3"/>
      <c r="B176" s="3"/>
      <c r="C176" s="3"/>
      <c r="D176" s="3"/>
      <c r="E176" s="3"/>
      <c r="F176" s="3"/>
      <c r="G176" s="3"/>
      <c r="H176" s="3"/>
      <c r="I176" s="3"/>
      <c r="J176" s="3"/>
      <c r="K176" s="3"/>
      <c r="L176" s="3"/>
      <c r="M176" s="3"/>
      <c r="N176" s="3"/>
      <c r="O176" s="3"/>
    </row>
    <row r="177" spans="1:15">
      <c r="A177" s="3"/>
      <c r="B177" s="3"/>
      <c r="C177" s="3"/>
      <c r="D177" s="3"/>
      <c r="E177" s="3"/>
      <c r="F177" s="3"/>
      <c r="G177" s="3"/>
      <c r="H177" s="3"/>
      <c r="I177" s="3"/>
      <c r="J177" s="3"/>
      <c r="K177" s="3"/>
      <c r="L177" s="3"/>
      <c r="M177" s="3"/>
      <c r="N177" s="3"/>
      <c r="O177" s="3"/>
    </row>
    <row r="178" spans="1:15">
      <c r="A178" s="3"/>
      <c r="B178" s="3"/>
      <c r="C178" s="3"/>
      <c r="D178" s="3"/>
      <c r="E178" s="3"/>
      <c r="F178" s="3"/>
      <c r="G178" s="3"/>
      <c r="H178" s="3"/>
      <c r="I178" s="3"/>
      <c r="J178" s="3"/>
      <c r="K178" s="3"/>
      <c r="L178" s="3"/>
      <c r="M178" s="3"/>
      <c r="N178" s="3"/>
      <c r="O178" s="3"/>
    </row>
    <row r="179" spans="1:15">
      <c r="A179" s="3"/>
      <c r="B179" s="3"/>
      <c r="C179" s="3"/>
      <c r="D179" s="3"/>
      <c r="E179" s="3"/>
      <c r="F179" s="3"/>
      <c r="G179" s="3"/>
      <c r="H179" s="3"/>
      <c r="I179" s="3"/>
      <c r="J179" s="3"/>
      <c r="K179" s="3"/>
      <c r="L179" s="3"/>
      <c r="M179" s="3"/>
      <c r="N179" s="3"/>
      <c r="O179" s="3"/>
    </row>
    <row r="180" spans="1:15">
      <c r="A180" s="3"/>
      <c r="B180" s="3"/>
      <c r="C180" s="3"/>
      <c r="D180" s="3"/>
      <c r="E180" s="3"/>
      <c r="F180" s="3"/>
      <c r="G180" s="3"/>
      <c r="H180" s="3"/>
      <c r="I180" s="3"/>
      <c r="J180" s="3"/>
      <c r="K180" s="3"/>
      <c r="L180" s="3"/>
      <c r="M180" s="3"/>
      <c r="N180" s="3"/>
      <c r="O180" s="3"/>
    </row>
    <row r="181" spans="1:15">
      <c r="A181" s="3"/>
      <c r="B181" s="3"/>
      <c r="C181" s="3"/>
      <c r="D181" s="3"/>
      <c r="E181" s="3"/>
      <c r="F181" s="3"/>
      <c r="G181" s="3"/>
      <c r="H181" s="3"/>
      <c r="I181" s="3"/>
      <c r="J181" s="3"/>
      <c r="K181" s="3"/>
      <c r="L181" s="3"/>
      <c r="M181" s="3"/>
      <c r="N181" s="3"/>
      <c r="O181" s="3"/>
    </row>
    <row r="182" spans="1:15">
      <c r="A182" s="3"/>
      <c r="B182" s="3"/>
      <c r="C182" s="3"/>
      <c r="D182" s="3"/>
      <c r="E182" s="3"/>
      <c r="F182" s="3"/>
      <c r="G182" s="3"/>
      <c r="H182" s="3"/>
      <c r="I182" s="3"/>
      <c r="J182" s="3"/>
      <c r="K182" s="3"/>
      <c r="L182" s="3"/>
      <c r="M182" s="3"/>
      <c r="N182" s="3"/>
      <c r="O182" s="3"/>
    </row>
    <row r="183" spans="1:15">
      <c r="A183" s="3"/>
      <c r="B183" s="3"/>
      <c r="C183" s="3"/>
      <c r="D183" s="3"/>
      <c r="E183" s="3"/>
      <c r="F183" s="3"/>
      <c r="G183" s="3"/>
      <c r="H183" s="3"/>
      <c r="I183" s="3"/>
      <c r="J183" s="3"/>
      <c r="K183" s="3"/>
      <c r="L183" s="3"/>
      <c r="M183" s="3"/>
      <c r="N183" s="3"/>
      <c r="O183" s="3"/>
    </row>
    <row r="184" spans="1:15">
      <c r="A184" s="3"/>
      <c r="B184" s="3"/>
      <c r="C184" s="3"/>
      <c r="D184" s="3"/>
      <c r="E184" s="3"/>
      <c r="F184" s="3"/>
      <c r="G184" s="3"/>
      <c r="H184" s="3"/>
      <c r="I184" s="3"/>
      <c r="J184" s="3"/>
      <c r="K184" s="3"/>
      <c r="L184" s="3"/>
      <c r="M184" s="3"/>
      <c r="N184" s="3"/>
      <c r="O184" s="3"/>
    </row>
    <row r="185" spans="1:15">
      <c r="A185" s="3"/>
      <c r="B185" s="3"/>
      <c r="C185" s="3"/>
      <c r="D185" s="3"/>
      <c r="E185" s="3"/>
      <c r="F185" s="3"/>
      <c r="G185" s="3"/>
      <c r="H185" s="3"/>
      <c r="I185" s="3"/>
      <c r="J185" s="3"/>
      <c r="K185" s="3"/>
      <c r="L185" s="3"/>
      <c r="M185" s="3"/>
      <c r="N185" s="3"/>
      <c r="O185" s="3"/>
    </row>
    <row r="186" spans="1:15">
      <c r="A186" s="3"/>
      <c r="B186" s="3"/>
      <c r="C186" s="3"/>
      <c r="D186" s="3"/>
      <c r="E186" s="3"/>
      <c r="F186" s="3"/>
      <c r="G186" s="3"/>
      <c r="H186" s="3"/>
      <c r="I186" s="3"/>
      <c r="J186" s="3"/>
      <c r="K186" s="3"/>
      <c r="L186" s="3"/>
      <c r="M186" s="3"/>
      <c r="N186" s="3"/>
      <c r="O186" s="3"/>
    </row>
    <row r="187" spans="1:15">
      <c r="A187" s="3"/>
      <c r="B187" s="3"/>
      <c r="C187" s="3"/>
      <c r="D187" s="3"/>
      <c r="E187" s="3"/>
      <c r="F187" s="3"/>
      <c r="G187" s="3"/>
      <c r="H187" s="3"/>
      <c r="I187" s="3"/>
      <c r="J187" s="3"/>
      <c r="K187" s="3"/>
      <c r="L187" s="3"/>
      <c r="M187" s="3"/>
      <c r="N187" s="3"/>
      <c r="O187" s="3"/>
    </row>
    <row r="188" spans="1:15">
      <c r="A188" s="3"/>
      <c r="B188" s="3"/>
      <c r="C188" s="3"/>
      <c r="D188" s="3"/>
      <c r="E188" s="3"/>
      <c r="F188" s="3"/>
      <c r="G188" s="3"/>
      <c r="H188" s="3"/>
      <c r="I188" s="3"/>
      <c r="J188" s="3"/>
      <c r="K188" s="3"/>
      <c r="L188" s="3"/>
      <c r="M188" s="3"/>
      <c r="N188" s="3"/>
      <c r="O188" s="3"/>
    </row>
    <row r="189" spans="1:15">
      <c r="A189" s="3"/>
      <c r="B189" s="3"/>
      <c r="C189" s="3"/>
      <c r="D189" s="3"/>
      <c r="E189" s="3"/>
      <c r="F189" s="3"/>
      <c r="G189" s="3"/>
      <c r="H189" s="3"/>
      <c r="I189" s="3"/>
      <c r="J189" s="3"/>
      <c r="K189" s="3"/>
      <c r="L189" s="3"/>
      <c r="M189" s="3"/>
      <c r="N189" s="3"/>
      <c r="O189" s="3"/>
    </row>
    <row r="190" spans="1:15">
      <c r="A190" s="3"/>
      <c r="B190" s="3"/>
      <c r="C190" s="3"/>
      <c r="D190" s="3"/>
      <c r="E190" s="3"/>
      <c r="F190" s="3"/>
      <c r="G190" s="3"/>
      <c r="H190" s="3"/>
      <c r="I190" s="3"/>
      <c r="J190" s="3"/>
      <c r="K190" s="3"/>
      <c r="L190" s="3"/>
      <c r="M190" s="3"/>
      <c r="N190" s="3"/>
      <c r="O190" s="3"/>
    </row>
    <row r="191" spans="1:15">
      <c r="A191" s="3"/>
      <c r="B191" s="3"/>
      <c r="C191" s="3"/>
      <c r="D191" s="3"/>
      <c r="E191" s="3"/>
      <c r="F191" s="3"/>
      <c r="G191" s="3"/>
      <c r="H191" s="3"/>
      <c r="I191" s="3"/>
      <c r="J191" s="3"/>
      <c r="K191" s="3"/>
      <c r="L191" s="3"/>
      <c r="M191" s="3"/>
      <c r="N191" s="3"/>
      <c r="O191" s="3"/>
    </row>
    <row r="192" spans="1:15">
      <c r="A192" s="3"/>
      <c r="B192" s="3"/>
      <c r="C192" s="3"/>
      <c r="D192" s="3"/>
      <c r="E192" s="3"/>
      <c r="F192" s="3"/>
      <c r="G192" s="3"/>
      <c r="H192" s="3"/>
      <c r="I192" s="3"/>
      <c r="J192" s="3"/>
      <c r="K192" s="3"/>
      <c r="L192" s="3"/>
      <c r="M192" s="3"/>
      <c r="N192" s="3"/>
      <c r="O192" s="3"/>
    </row>
    <row r="193" spans="1:15">
      <c r="A193" s="3"/>
      <c r="B193" s="3"/>
      <c r="C193" s="3"/>
      <c r="D193" s="3"/>
      <c r="E193" s="3"/>
      <c r="F193" s="3"/>
      <c r="G193" s="3"/>
      <c r="H193" s="3"/>
      <c r="I193" s="3"/>
      <c r="J193" s="3"/>
      <c r="K193" s="3"/>
      <c r="L193" s="3"/>
      <c r="M193" s="3"/>
      <c r="N193" s="3"/>
      <c r="O193" s="3"/>
    </row>
    <row r="194" spans="1:15">
      <c r="A194" s="3"/>
      <c r="B194" s="3"/>
      <c r="C194" s="3"/>
      <c r="D194" s="3"/>
      <c r="E194" s="3"/>
      <c r="F194" s="3"/>
      <c r="G194" s="3"/>
      <c r="H194" s="3"/>
      <c r="I194" s="3"/>
      <c r="J194" s="3"/>
      <c r="K194" s="3"/>
      <c r="L194" s="3"/>
      <c r="M194" s="3"/>
      <c r="N194" s="3"/>
      <c r="O194" s="3"/>
    </row>
    <row r="195" spans="1:15">
      <c r="A195" s="3"/>
      <c r="B195" s="3"/>
      <c r="C195" s="3"/>
      <c r="D195" s="3"/>
      <c r="E195" s="3"/>
      <c r="F195" s="3"/>
      <c r="G195" s="3"/>
      <c r="H195" s="3"/>
      <c r="I195" s="3"/>
      <c r="J195" s="3"/>
      <c r="K195" s="3"/>
      <c r="L195" s="3"/>
      <c r="M195" s="3"/>
      <c r="N195" s="3"/>
      <c r="O195" s="3"/>
    </row>
    <row r="196" spans="1:15">
      <c r="A196" s="3"/>
      <c r="B196" s="3"/>
      <c r="C196" s="3"/>
      <c r="D196" s="3"/>
      <c r="E196" s="3"/>
      <c r="F196" s="3"/>
      <c r="G196" s="3"/>
      <c r="H196" s="3"/>
      <c r="I196" s="3"/>
      <c r="J196" s="3"/>
      <c r="K196" s="3"/>
      <c r="L196" s="3"/>
      <c r="M196" s="3"/>
      <c r="N196" s="3"/>
      <c r="O196" s="3"/>
    </row>
    <row r="197" spans="1:15">
      <c r="A197" s="3"/>
      <c r="B197" s="3"/>
      <c r="C197" s="3"/>
      <c r="D197" s="3"/>
      <c r="E197" s="3"/>
      <c r="F197" s="3"/>
      <c r="G197" s="3"/>
      <c r="H197" s="3"/>
      <c r="I197" s="3"/>
      <c r="J197" s="3"/>
      <c r="K197" s="3"/>
      <c r="L197" s="3"/>
      <c r="M197" s="3"/>
      <c r="N197" s="3"/>
      <c r="O197" s="3"/>
    </row>
    <row r="198" spans="1:15">
      <c r="A198" s="3"/>
      <c r="B198" s="3"/>
      <c r="C198" s="3"/>
      <c r="D198" s="3"/>
      <c r="E198" s="3"/>
      <c r="F198" s="3"/>
      <c r="G198" s="3"/>
      <c r="H198" s="3"/>
      <c r="I198" s="3"/>
      <c r="J198" s="3"/>
      <c r="K198" s="3"/>
      <c r="L198" s="3"/>
      <c r="M198" s="3"/>
      <c r="N198" s="3"/>
      <c r="O198" s="3"/>
    </row>
    <row r="199" spans="1:15">
      <c r="A199" s="3"/>
      <c r="B199" s="3"/>
      <c r="C199" s="3"/>
      <c r="D199" s="3"/>
      <c r="E199" s="3"/>
      <c r="F199" s="3"/>
      <c r="G199" s="3"/>
      <c r="H199" s="3"/>
      <c r="I199" s="3"/>
      <c r="J199" s="3"/>
      <c r="K199" s="3"/>
      <c r="L199" s="3"/>
      <c r="M199" s="3"/>
      <c r="N199" s="3"/>
      <c r="O199" s="3"/>
    </row>
    <row r="200" spans="1:15">
      <c r="A200" s="3"/>
      <c r="B200" s="3"/>
      <c r="C200" s="3"/>
      <c r="D200" s="3"/>
      <c r="E200" s="3"/>
      <c r="F200" s="3"/>
      <c r="G200" s="3"/>
      <c r="H200" s="3"/>
      <c r="I200" s="3"/>
      <c r="J200" s="3"/>
      <c r="K200" s="3"/>
      <c r="L200" s="3"/>
      <c r="M200" s="3"/>
      <c r="N200" s="3"/>
      <c r="O200" s="3"/>
    </row>
    <row r="201" spans="1:15">
      <c r="A201" s="3"/>
      <c r="B201" s="3"/>
      <c r="C201" s="3"/>
      <c r="D201" s="3"/>
      <c r="E201" s="3"/>
      <c r="F201" s="3"/>
      <c r="G201" s="3"/>
      <c r="H201" s="3"/>
      <c r="I201" s="3"/>
      <c r="J201" s="3"/>
      <c r="K201" s="3"/>
      <c r="L201" s="3"/>
      <c r="M201" s="3"/>
      <c r="N201" s="3"/>
      <c r="O201" s="3"/>
    </row>
    <row r="202" spans="1:15">
      <c r="A202" s="3"/>
      <c r="B202" s="3"/>
      <c r="C202" s="3"/>
      <c r="D202" s="3"/>
      <c r="E202" s="3"/>
      <c r="F202" s="3"/>
      <c r="G202" s="3"/>
      <c r="H202" s="3"/>
      <c r="I202" s="3"/>
      <c r="J202" s="3"/>
      <c r="K202" s="3"/>
      <c r="L202" s="3"/>
      <c r="M202" s="3"/>
      <c r="N202" s="3"/>
      <c r="O202" s="3"/>
    </row>
    <row r="203" spans="1:15">
      <c r="A203" s="3"/>
      <c r="B203" s="3"/>
      <c r="C203" s="3"/>
      <c r="D203" s="3"/>
      <c r="E203" s="3"/>
      <c r="F203" s="3"/>
      <c r="G203" s="3"/>
      <c r="H203" s="3"/>
      <c r="I203" s="3"/>
      <c r="J203" s="3"/>
      <c r="K203" s="3"/>
      <c r="L203" s="3"/>
      <c r="M203" s="3"/>
      <c r="N203" s="3"/>
      <c r="O203" s="3"/>
    </row>
    <row r="204" spans="1:15">
      <c r="A204" s="3"/>
      <c r="B204" s="3"/>
      <c r="C204" s="3"/>
      <c r="D204" s="3"/>
      <c r="E204" s="3"/>
      <c r="F204" s="3"/>
      <c r="G204" s="3"/>
      <c r="H204" s="3"/>
      <c r="I204" s="3"/>
      <c r="J204" s="3"/>
      <c r="K204" s="3"/>
      <c r="L204" s="3"/>
      <c r="M204" s="3"/>
      <c r="N204" s="3"/>
      <c r="O204" s="3"/>
    </row>
    <row r="205" spans="1:15">
      <c r="A205" s="3"/>
      <c r="B205" s="3"/>
      <c r="C205" s="3"/>
      <c r="D205" s="3"/>
      <c r="E205" s="3"/>
      <c r="F205" s="3"/>
      <c r="G205" s="3"/>
      <c r="H205" s="3"/>
      <c r="I205" s="3"/>
      <c r="J205" s="3"/>
      <c r="K205" s="3"/>
      <c r="L205" s="3"/>
      <c r="M205" s="3"/>
      <c r="N205" s="3"/>
      <c r="O205" s="3"/>
    </row>
    <row r="206" spans="1:15">
      <c r="A206" s="3"/>
      <c r="B206" s="3"/>
      <c r="C206" s="3"/>
      <c r="D206" s="3"/>
      <c r="E206" s="3"/>
      <c r="F206" s="3"/>
      <c r="G206" s="3"/>
      <c r="H206" s="3"/>
      <c r="I206" s="3"/>
      <c r="J206" s="3"/>
      <c r="K206" s="3"/>
      <c r="L206" s="3"/>
      <c r="M206" s="3"/>
      <c r="N206" s="3"/>
      <c r="O206" s="3"/>
    </row>
    <row r="207" spans="1:15">
      <c r="A207" s="3"/>
      <c r="B207" s="3"/>
      <c r="C207" s="3"/>
      <c r="D207" s="3"/>
      <c r="E207" s="3"/>
      <c r="F207" s="3"/>
      <c r="G207" s="3"/>
      <c r="H207" s="3"/>
      <c r="I207" s="3"/>
      <c r="J207" s="3"/>
      <c r="K207" s="3"/>
      <c r="L207" s="3"/>
      <c r="M207" s="3"/>
      <c r="N207" s="3"/>
      <c r="O207" s="3"/>
    </row>
    <row r="208" spans="1:15">
      <c r="A208" s="3"/>
      <c r="B208" s="3"/>
      <c r="C208" s="3"/>
      <c r="D208" s="3"/>
      <c r="E208" s="3"/>
      <c r="F208" s="3"/>
      <c r="G208" s="3"/>
      <c r="H208" s="3"/>
      <c r="I208" s="3"/>
      <c r="J208" s="3"/>
      <c r="K208" s="3"/>
      <c r="L208" s="3"/>
      <c r="M208" s="3"/>
      <c r="N208" s="3"/>
      <c r="O208" s="3"/>
    </row>
    <row r="209" spans="1:15">
      <c r="A209" s="3"/>
      <c r="B209" s="3"/>
      <c r="C209" s="3"/>
      <c r="D209" s="3"/>
      <c r="E209" s="3"/>
      <c r="F209" s="3"/>
      <c r="G209" s="3"/>
      <c r="H209" s="3"/>
      <c r="I209" s="3"/>
      <c r="J209" s="3"/>
      <c r="K209" s="3"/>
      <c r="L209" s="3"/>
      <c r="M209" s="3"/>
      <c r="N209" s="3"/>
      <c r="O209" s="3"/>
    </row>
    <row r="210" spans="1:15">
      <c r="A210" s="3"/>
      <c r="B210" s="3"/>
      <c r="C210" s="3"/>
      <c r="D210" s="3"/>
      <c r="E210" s="3"/>
      <c r="F210" s="3"/>
      <c r="G210" s="3"/>
      <c r="H210" s="3"/>
      <c r="I210" s="3"/>
      <c r="J210" s="3"/>
      <c r="K210" s="3"/>
      <c r="L210" s="3"/>
      <c r="M210" s="3"/>
      <c r="N210" s="3"/>
      <c r="O210" s="3"/>
    </row>
    <row r="211" spans="1:15">
      <c r="A211" s="3"/>
      <c r="B211" s="3"/>
      <c r="C211" s="3"/>
      <c r="D211" s="3"/>
      <c r="E211" s="3"/>
      <c r="F211" s="3"/>
      <c r="G211" s="3"/>
      <c r="H211" s="3"/>
      <c r="I211" s="3"/>
      <c r="J211" s="3"/>
      <c r="K211" s="3"/>
      <c r="L211" s="3"/>
      <c r="M211" s="3"/>
      <c r="N211" s="3"/>
      <c r="O211" s="3"/>
    </row>
    <row r="212" spans="1:15">
      <c r="A212" s="3"/>
      <c r="B212" s="3"/>
      <c r="C212" s="3"/>
      <c r="D212" s="3"/>
      <c r="E212" s="3"/>
      <c r="F212" s="3"/>
      <c r="G212" s="3"/>
      <c r="H212" s="3"/>
      <c r="I212" s="3"/>
      <c r="J212" s="3"/>
      <c r="K212" s="3"/>
      <c r="L212" s="3"/>
      <c r="M212" s="3"/>
      <c r="N212" s="3"/>
      <c r="O212" s="3"/>
    </row>
    <row r="213" spans="1:15">
      <c r="A213" s="3"/>
      <c r="B213" s="3"/>
      <c r="C213" s="3"/>
      <c r="D213" s="3"/>
      <c r="E213" s="3"/>
      <c r="F213" s="3"/>
      <c r="G213" s="3"/>
      <c r="H213" s="3"/>
      <c r="I213" s="3"/>
      <c r="J213" s="3"/>
      <c r="K213" s="3"/>
      <c r="L213" s="3"/>
      <c r="M213" s="3"/>
      <c r="N213" s="3"/>
      <c r="O213" s="3"/>
    </row>
    <row r="214" spans="1:15">
      <c r="A214" s="3"/>
      <c r="B214" s="3"/>
      <c r="C214" s="3"/>
      <c r="D214" s="3"/>
      <c r="E214" s="3"/>
      <c r="F214" s="3"/>
      <c r="G214" s="3"/>
      <c r="H214" s="3"/>
      <c r="I214" s="3"/>
      <c r="J214" s="3"/>
      <c r="K214" s="3"/>
      <c r="L214" s="3"/>
      <c r="M214" s="3"/>
      <c r="N214" s="3"/>
      <c r="O214" s="3"/>
    </row>
    <row r="215" spans="1:15">
      <c r="A215" s="3"/>
      <c r="B215" s="3"/>
      <c r="C215" s="3"/>
      <c r="D215" s="3"/>
      <c r="E215" s="3"/>
      <c r="F215" s="3"/>
      <c r="G215" s="3"/>
      <c r="H215" s="3"/>
      <c r="I215" s="3"/>
      <c r="J215" s="3"/>
      <c r="K215" s="3"/>
      <c r="L215" s="3"/>
      <c r="M215" s="3"/>
      <c r="N215" s="3"/>
      <c r="O215" s="3"/>
    </row>
    <row r="216" spans="1:15">
      <c r="A216" s="3"/>
      <c r="B216" s="3"/>
      <c r="C216" s="3"/>
      <c r="D216" s="3"/>
      <c r="E216" s="3"/>
      <c r="F216" s="3"/>
      <c r="G216" s="3"/>
      <c r="H216" s="3"/>
      <c r="I216" s="3"/>
      <c r="J216" s="3"/>
      <c r="K216" s="3"/>
      <c r="L216" s="3"/>
      <c r="M216" s="3"/>
      <c r="N216" s="3"/>
      <c r="O216" s="3"/>
    </row>
    <row r="217" spans="1:15">
      <c r="A217" s="3"/>
      <c r="B217" s="3"/>
      <c r="C217" s="3"/>
      <c r="D217" s="3"/>
      <c r="E217" s="3"/>
      <c r="F217" s="3"/>
      <c r="G217" s="3"/>
      <c r="H217" s="3"/>
      <c r="I217" s="3"/>
      <c r="J217" s="3"/>
      <c r="K217" s="3"/>
      <c r="L217" s="3"/>
      <c r="M217" s="3"/>
      <c r="N217" s="3"/>
      <c r="O217" s="3"/>
    </row>
    <row r="218" spans="1:15">
      <c r="A218" s="3"/>
      <c r="B218" s="3"/>
      <c r="C218" s="3"/>
      <c r="D218" s="3"/>
      <c r="E218" s="3"/>
      <c r="F218" s="3"/>
      <c r="G218" s="3"/>
      <c r="H218" s="3"/>
      <c r="I218" s="3"/>
      <c r="J218" s="3"/>
      <c r="K218" s="3"/>
      <c r="L218" s="3"/>
      <c r="M218" s="3"/>
      <c r="N218" s="3"/>
      <c r="O218" s="3"/>
    </row>
    <row r="219" spans="1:15">
      <c r="A219" s="3"/>
      <c r="B219" s="3"/>
      <c r="C219" s="3"/>
      <c r="D219" s="3"/>
      <c r="E219" s="3"/>
      <c r="F219" s="3"/>
      <c r="G219" s="3"/>
      <c r="H219" s="3"/>
      <c r="I219" s="3"/>
      <c r="J219" s="3"/>
      <c r="K219" s="3"/>
      <c r="L219" s="3"/>
      <c r="M219" s="3"/>
      <c r="N219" s="3"/>
      <c r="O219" s="3"/>
    </row>
    <row r="220" spans="1:15">
      <c r="A220" s="3"/>
      <c r="B220" s="3"/>
      <c r="C220" s="3"/>
      <c r="D220" s="3"/>
      <c r="E220" s="3"/>
      <c r="F220" s="3"/>
      <c r="G220" s="3"/>
      <c r="H220" s="3"/>
      <c r="I220" s="3"/>
      <c r="J220" s="3"/>
      <c r="K220" s="3"/>
      <c r="L220" s="3"/>
      <c r="M220" s="3"/>
      <c r="N220" s="3"/>
      <c r="O220" s="3"/>
    </row>
    <row r="221" spans="1:15">
      <c r="A221" s="3"/>
      <c r="B221" s="3"/>
      <c r="C221" s="3"/>
      <c r="D221" s="3"/>
      <c r="E221" s="3"/>
      <c r="F221" s="3"/>
      <c r="G221" s="3"/>
      <c r="H221" s="3"/>
      <c r="I221" s="3"/>
      <c r="J221" s="3"/>
      <c r="K221" s="3"/>
      <c r="L221" s="3"/>
      <c r="M221" s="3"/>
      <c r="N221" s="3"/>
      <c r="O221" s="3"/>
    </row>
    <row r="222" spans="1:15">
      <c r="A222" s="3"/>
      <c r="B222" s="3"/>
      <c r="C222" s="3"/>
      <c r="D222" s="3"/>
      <c r="E222" s="3"/>
      <c r="F222" s="3"/>
      <c r="G222" s="3"/>
      <c r="H222" s="3"/>
      <c r="I222" s="3"/>
      <c r="J222" s="3"/>
      <c r="K222" s="3"/>
      <c r="L222" s="3"/>
      <c r="M222" s="3"/>
      <c r="N222" s="3"/>
      <c r="O222" s="3"/>
    </row>
    <row r="223" spans="1:15">
      <c r="A223" s="3"/>
      <c r="B223" s="3"/>
      <c r="C223" s="3"/>
      <c r="D223" s="3"/>
      <c r="E223" s="3"/>
      <c r="F223" s="3"/>
      <c r="G223" s="3"/>
      <c r="H223" s="3"/>
      <c r="I223" s="3"/>
      <c r="J223" s="3"/>
      <c r="K223" s="3"/>
      <c r="L223" s="3"/>
      <c r="M223" s="3"/>
      <c r="N223" s="3"/>
      <c r="O223" s="3"/>
    </row>
    <row r="224" spans="1:15">
      <c r="A224" s="3"/>
      <c r="B224" s="3"/>
      <c r="C224" s="3"/>
      <c r="D224" s="3"/>
      <c r="E224" s="3"/>
      <c r="F224" s="3"/>
      <c r="G224" s="3"/>
      <c r="H224" s="3"/>
      <c r="I224" s="3"/>
      <c r="J224" s="3"/>
      <c r="K224" s="3"/>
      <c r="L224" s="3"/>
      <c r="M224" s="3"/>
      <c r="N224" s="3"/>
      <c r="O224" s="3"/>
    </row>
    <row r="225" spans="1:15">
      <c r="A225" s="3"/>
      <c r="B225" s="3"/>
      <c r="C225" s="3"/>
      <c r="D225" s="3"/>
      <c r="E225" s="3"/>
      <c r="F225" s="3"/>
      <c r="G225" s="3"/>
      <c r="H225" s="3"/>
      <c r="I225" s="3"/>
      <c r="J225" s="3"/>
      <c r="K225" s="3"/>
      <c r="L225" s="3"/>
      <c r="M225" s="3"/>
      <c r="N225" s="3"/>
      <c r="O225" s="3"/>
    </row>
    <row r="226" spans="1:15">
      <c r="A226" s="3"/>
      <c r="B226" s="3"/>
      <c r="C226" s="3"/>
      <c r="D226" s="3"/>
      <c r="E226" s="3"/>
      <c r="F226" s="3"/>
      <c r="G226" s="3"/>
      <c r="H226" s="3"/>
      <c r="I226" s="3"/>
      <c r="J226" s="3"/>
      <c r="K226" s="3"/>
      <c r="L226" s="3"/>
      <c r="M226" s="3"/>
      <c r="N226" s="3"/>
      <c r="O226" s="3"/>
    </row>
    <row r="227" spans="1:15">
      <c r="A227" s="3"/>
      <c r="B227" s="3"/>
      <c r="C227" s="3"/>
      <c r="D227" s="3"/>
      <c r="E227" s="3"/>
      <c r="F227" s="3"/>
      <c r="G227" s="3"/>
      <c r="H227" s="3"/>
      <c r="I227" s="3"/>
      <c r="J227" s="3"/>
      <c r="K227" s="3"/>
      <c r="L227" s="3"/>
      <c r="M227" s="3"/>
      <c r="N227" s="3"/>
      <c r="O227" s="3"/>
    </row>
    <row r="228" spans="1:15">
      <c r="A228" s="3"/>
      <c r="B228" s="3"/>
      <c r="C228" s="3"/>
      <c r="D228" s="3"/>
      <c r="E228" s="3"/>
      <c r="F228" s="3"/>
      <c r="G228" s="3"/>
      <c r="H228" s="3"/>
      <c r="I228" s="3"/>
      <c r="J228" s="3"/>
      <c r="K228" s="3"/>
      <c r="L228" s="3"/>
      <c r="M228" s="3"/>
      <c r="N228" s="3"/>
      <c r="O228" s="3"/>
    </row>
    <row r="229" spans="1:15">
      <c r="A229" s="3"/>
      <c r="B229" s="3"/>
      <c r="C229" s="3"/>
      <c r="D229" s="3"/>
      <c r="E229" s="3"/>
      <c r="F229" s="3"/>
      <c r="G229" s="3"/>
      <c r="H229" s="3"/>
      <c r="I229" s="3"/>
      <c r="J229" s="3"/>
      <c r="K229" s="3"/>
      <c r="L229" s="3"/>
      <c r="M229" s="3"/>
      <c r="N229" s="3"/>
      <c r="O229" s="3"/>
    </row>
  </sheetData>
  <conditionalFormatting sqref="U2:U85">
    <cfRule type="colorScale" priority="1">
      <colorScale>
        <cfvo type="min"/>
        <cfvo type="percentile" val="50"/>
        <cfvo type="max"/>
        <color rgb="FFF3F4F6"/>
        <color rgb="FFFEF3C7"/>
        <color rgb="FFDCFCE7"/>
      </colorScale>
    </cfRule>
  </conditionalFormatting>
  <dataValidations count="5">
    <dataValidation type="list" sqref="I2:I229" xr:uid="{00000000-0002-0000-0400-000000000000}">
      <formula1>"Low,Medium,High,Exceptional"</formula1>
    </dataValidation>
    <dataValidation type="list" sqref="X2:X85 J2:J229" xr:uid="{00000000-0002-0000-0400-000001000000}">
      <formula1>"Common,Uncommon,Rare,Extraordinary,Legendary,Special / Non-economy"</formula1>
    </dataValidation>
    <dataValidation type="list" sqref="K2:K229" xr:uid="{00000000-0002-0000-0400-000002000000}">
      <formula1>"Yes,Maybe,No"</formula1>
    </dataValidation>
    <dataValidation type="list" sqref="N2:N229" xr:uid="{00000000-0002-0000-0400-000003000000}">
      <formula1>"Idea,Approved,Content Drafted,Art Drafted,Complete"</formula1>
    </dataValidation>
    <dataValidation type="list" sqref="K2:K126" xr:uid="{00000000-0002-0000-0400-000006000000}">
      <formula1>"No,Maybe,Yes"</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51"/>
  <sheetViews>
    <sheetView workbookViewId="0"/>
  </sheetViews>
  <sheetFormatPr defaultRowHeight="14.25"/>
  <cols>
    <col min="1" max="1" width="12" customWidth="1"/>
    <col min="2" max="2" width="42" customWidth="1"/>
    <col min="3" max="3" width="18" customWidth="1"/>
    <col min="4" max="4" width="36" customWidth="1"/>
    <col min="5" max="5" width="28" customWidth="1"/>
    <col min="6" max="6" width="64" customWidth="1"/>
    <col min="7" max="7" width="13" customWidth="1"/>
    <col min="8" max="8" width="22" customWidth="1"/>
    <col min="9" max="9" width="16" customWidth="1"/>
    <col min="10" max="10" width="18" customWidth="1"/>
    <col min="11" max="11" width="13" customWidth="1"/>
    <col min="12" max="12" width="50" customWidth="1"/>
    <col min="13" max="13" width="54" customWidth="1"/>
    <col min="14" max="14" width="17" customWidth="1"/>
    <col min="15" max="15" width="60" customWidth="1"/>
    <col min="16" max="16" width="82" customWidth="1"/>
    <col min="17" max="20" width="18" customWidth="1"/>
    <col min="21" max="21" width="20" customWidth="1"/>
    <col min="22" max="22" width="21" customWidth="1"/>
    <col min="23" max="23" width="72" customWidth="1"/>
    <col min="24" max="24" width="18" customWidth="1"/>
  </cols>
  <sheetData>
    <row r="1" spans="1:24" ht="24" customHeight="1">
      <c r="A1" s="18" t="s">
        <v>0</v>
      </c>
      <c r="B1" s="18" t="s">
        <v>1</v>
      </c>
      <c r="C1" s="18" t="s">
        <v>2</v>
      </c>
      <c r="D1" s="18" t="s">
        <v>3</v>
      </c>
      <c r="E1" s="18" t="s">
        <v>4</v>
      </c>
      <c r="F1" s="18" t="s">
        <v>5</v>
      </c>
      <c r="G1" s="18" t="s">
        <v>6</v>
      </c>
      <c r="H1" s="18" t="s">
        <v>7</v>
      </c>
      <c r="I1" s="18" t="s">
        <v>8</v>
      </c>
      <c r="J1" s="18" t="s">
        <v>9</v>
      </c>
      <c r="K1" s="18" t="s">
        <v>10</v>
      </c>
      <c r="L1" s="18" t="s">
        <v>11</v>
      </c>
      <c r="M1" s="18" t="s">
        <v>12</v>
      </c>
      <c r="N1" s="18" t="s">
        <v>13</v>
      </c>
      <c r="O1" s="18" t="s">
        <v>14</v>
      </c>
      <c r="P1" s="18" t="s">
        <v>15</v>
      </c>
      <c r="Q1" s="29" t="s">
        <v>16</v>
      </c>
      <c r="R1" s="29" t="s">
        <v>17</v>
      </c>
      <c r="S1" s="29" t="s">
        <v>18</v>
      </c>
      <c r="T1" s="29" t="s">
        <v>19</v>
      </c>
      <c r="U1" s="29" t="s">
        <v>20</v>
      </c>
      <c r="V1" s="29" t="s">
        <v>21</v>
      </c>
      <c r="W1" s="29" t="s">
        <v>22</v>
      </c>
      <c r="X1" s="29" t="s">
        <v>23</v>
      </c>
    </row>
    <row r="2" spans="1:24" ht="25.5">
      <c r="A2" s="12" t="s">
        <v>1545</v>
      </c>
      <c r="B2" s="12" t="s">
        <v>1546</v>
      </c>
      <c r="C2" s="12" t="s">
        <v>26</v>
      </c>
      <c r="D2" s="12" t="s">
        <v>1547</v>
      </c>
      <c r="E2" s="12" t="s">
        <v>1548</v>
      </c>
      <c r="F2" s="12" t="s">
        <v>1549</v>
      </c>
      <c r="G2" s="12">
        <v>5</v>
      </c>
      <c r="H2" s="12" t="s">
        <v>30</v>
      </c>
      <c r="I2" s="12" t="s">
        <v>31</v>
      </c>
      <c r="J2" s="12" t="s">
        <v>47</v>
      </c>
      <c r="K2" s="12" t="s">
        <v>33</v>
      </c>
      <c r="L2" s="12" t="s">
        <v>1550</v>
      </c>
      <c r="M2" s="12" t="s">
        <v>1551</v>
      </c>
      <c r="N2" s="12" t="s">
        <v>36</v>
      </c>
      <c r="O2" s="12"/>
      <c r="P2" s="12"/>
      <c r="Q2" s="30">
        <v>9</v>
      </c>
      <c r="R2" s="30">
        <v>9.8000000000000007</v>
      </c>
      <c r="S2" s="30">
        <v>5.5</v>
      </c>
      <c r="T2" s="30">
        <v>7.7</v>
      </c>
      <c r="U2" s="30">
        <f t="shared" ref="U2:U33" si="0">ROUND(Q2*4+R2*3+S2*2+T2,1)</f>
        <v>84.1</v>
      </c>
      <c r="V2" s="12" t="str">
        <f>IF(U2&gt;='Rarity Calibration'!$E$4,"Legendary",IF(U2&gt;='Rarity Calibration'!$E$5,"Extraordinary",IF(U2&gt;='Rarity Calibration'!$E$6,"Rare",IF(U2&gt;='Rarity Calibration'!$E$7,"Uncommon","Common"))))</f>
        <v>Extraordinary</v>
      </c>
      <c r="W2" s="12" t="s">
        <v>1552</v>
      </c>
      <c r="X2" s="12"/>
    </row>
    <row r="3" spans="1:24" ht="25.5">
      <c r="A3" s="12" t="s">
        <v>1553</v>
      </c>
      <c r="B3" s="12" t="s">
        <v>1554</v>
      </c>
      <c r="C3" s="12" t="s">
        <v>26</v>
      </c>
      <c r="D3" s="12" t="s">
        <v>1547</v>
      </c>
      <c r="E3" s="12" t="s">
        <v>1548</v>
      </c>
      <c r="F3" s="12" t="s">
        <v>1555</v>
      </c>
      <c r="G3" s="12">
        <v>5</v>
      </c>
      <c r="H3" s="12" t="s">
        <v>30</v>
      </c>
      <c r="I3" s="12" t="s">
        <v>31</v>
      </c>
      <c r="J3" s="12" t="s">
        <v>47</v>
      </c>
      <c r="K3" s="12" t="s">
        <v>33</v>
      </c>
      <c r="L3" s="12" t="s">
        <v>1556</v>
      </c>
      <c r="M3" s="12" t="s">
        <v>1557</v>
      </c>
      <c r="N3" s="12" t="s">
        <v>36</v>
      </c>
      <c r="O3" s="12"/>
      <c r="P3" s="12"/>
      <c r="Q3" s="30">
        <v>8.8000000000000007</v>
      </c>
      <c r="R3" s="30">
        <v>9</v>
      </c>
      <c r="S3" s="30">
        <v>4.8</v>
      </c>
      <c r="T3" s="30">
        <v>7.7</v>
      </c>
      <c r="U3" s="30">
        <f t="shared" si="0"/>
        <v>79.5</v>
      </c>
      <c r="V3" s="12" t="str">
        <f>IF(U3&gt;='Rarity Calibration'!$E$4,"Legendary",IF(U3&gt;='Rarity Calibration'!$E$5,"Extraordinary",IF(U3&gt;='Rarity Calibration'!$E$6,"Rare",IF(U3&gt;='Rarity Calibration'!$E$7,"Uncommon","Common"))))</f>
        <v>Rare</v>
      </c>
      <c r="W3" s="12" t="s">
        <v>1558</v>
      </c>
      <c r="X3" s="12"/>
    </row>
    <row r="4" spans="1:24" ht="25.5">
      <c r="A4" s="12" t="s">
        <v>1559</v>
      </c>
      <c r="B4" s="12" t="s">
        <v>1560</v>
      </c>
      <c r="C4" s="12" t="s">
        <v>26</v>
      </c>
      <c r="D4" s="12" t="s">
        <v>1547</v>
      </c>
      <c r="E4" s="12" t="s">
        <v>1561</v>
      </c>
      <c r="F4" s="12" t="s">
        <v>1562</v>
      </c>
      <c r="G4" s="12">
        <v>5</v>
      </c>
      <c r="H4" s="12" t="s">
        <v>30</v>
      </c>
      <c r="I4" s="12" t="s">
        <v>31</v>
      </c>
      <c r="J4" s="12" t="s">
        <v>32</v>
      </c>
      <c r="K4" s="12" t="s">
        <v>33</v>
      </c>
      <c r="L4" s="12" t="s">
        <v>1563</v>
      </c>
      <c r="M4" s="12" t="s">
        <v>1564</v>
      </c>
      <c r="N4" s="12" t="s">
        <v>36</v>
      </c>
      <c r="O4" s="12"/>
      <c r="P4" s="12"/>
      <c r="Q4" s="30">
        <v>9.1999999999999993</v>
      </c>
      <c r="R4" s="30">
        <v>9</v>
      </c>
      <c r="S4" s="30">
        <v>5.6</v>
      </c>
      <c r="T4" s="30">
        <v>7.7</v>
      </c>
      <c r="U4" s="30">
        <f t="shared" si="0"/>
        <v>82.7</v>
      </c>
      <c r="V4" s="12" t="str">
        <f>IF(U4&gt;='Rarity Calibration'!$E$4,"Legendary",IF(U4&gt;='Rarity Calibration'!$E$5,"Extraordinary",IF(U4&gt;='Rarity Calibration'!$E$6,"Rare",IF(U4&gt;='Rarity Calibration'!$E$7,"Uncommon","Common"))))</f>
        <v>Rare</v>
      </c>
      <c r="W4" s="12" t="s">
        <v>1565</v>
      </c>
      <c r="X4" s="12"/>
    </row>
    <row r="5" spans="1:24" ht="38.25">
      <c r="A5" s="12" t="s">
        <v>1566</v>
      </c>
      <c r="B5" s="12" t="s">
        <v>1567</v>
      </c>
      <c r="C5" s="12" t="s">
        <v>26</v>
      </c>
      <c r="D5" s="12" t="s">
        <v>1547</v>
      </c>
      <c r="E5" s="12" t="s">
        <v>1568</v>
      </c>
      <c r="F5" s="12" t="s">
        <v>1569</v>
      </c>
      <c r="G5" s="12">
        <v>4</v>
      </c>
      <c r="H5" s="12" t="s">
        <v>168</v>
      </c>
      <c r="I5" s="12" t="s">
        <v>31</v>
      </c>
      <c r="J5" s="12" t="s">
        <v>74</v>
      </c>
      <c r="K5" s="12" t="s">
        <v>33</v>
      </c>
      <c r="L5" s="12" t="s">
        <v>1570</v>
      </c>
      <c r="M5" s="12" t="s">
        <v>1571</v>
      </c>
      <c r="N5" s="12" t="s">
        <v>36</v>
      </c>
      <c r="O5" s="12"/>
      <c r="P5" s="12"/>
      <c r="Q5" s="30">
        <v>5.8</v>
      </c>
      <c r="R5" s="30">
        <v>9</v>
      </c>
      <c r="S5" s="30">
        <v>4.8</v>
      </c>
      <c r="T5" s="30">
        <v>7.7</v>
      </c>
      <c r="U5" s="30">
        <f t="shared" si="0"/>
        <v>67.5</v>
      </c>
      <c r="V5" s="12" t="str">
        <f>IF(U5&gt;='Rarity Calibration'!$E$4,"Legendary",IF(U5&gt;='Rarity Calibration'!$E$5,"Extraordinary",IF(U5&gt;='Rarity Calibration'!$E$6,"Rare",IF(U5&gt;='Rarity Calibration'!$E$7,"Uncommon","Common"))))</f>
        <v>Uncommon</v>
      </c>
      <c r="W5" s="12" t="s">
        <v>1572</v>
      </c>
      <c r="X5" s="12"/>
    </row>
    <row r="6" spans="1:24" ht="38.25">
      <c r="A6" s="12" t="s">
        <v>1573</v>
      </c>
      <c r="B6" s="12" t="s">
        <v>1574</v>
      </c>
      <c r="C6" s="12" t="s">
        <v>26</v>
      </c>
      <c r="D6" s="12" t="s">
        <v>1547</v>
      </c>
      <c r="E6" s="12" t="s">
        <v>1561</v>
      </c>
      <c r="F6" s="12" t="s">
        <v>1575</v>
      </c>
      <c r="G6" s="12">
        <v>4</v>
      </c>
      <c r="H6" s="12" t="s">
        <v>168</v>
      </c>
      <c r="I6" s="12" t="s">
        <v>31</v>
      </c>
      <c r="J6" s="12" t="s">
        <v>74</v>
      </c>
      <c r="K6" s="12" t="s">
        <v>33</v>
      </c>
      <c r="L6" s="12" t="s">
        <v>1576</v>
      </c>
      <c r="M6" s="12" t="s">
        <v>1577</v>
      </c>
      <c r="N6" s="12" t="s">
        <v>36</v>
      </c>
      <c r="O6" s="12"/>
      <c r="P6" s="12"/>
      <c r="Q6" s="30">
        <v>5.8</v>
      </c>
      <c r="R6" s="30">
        <v>9</v>
      </c>
      <c r="S6" s="30">
        <v>4.8</v>
      </c>
      <c r="T6" s="30">
        <v>7.7</v>
      </c>
      <c r="U6" s="30">
        <f t="shared" si="0"/>
        <v>67.5</v>
      </c>
      <c r="V6" s="12" t="str">
        <f>IF(U6&gt;='Rarity Calibration'!$E$4,"Legendary",IF(U6&gt;='Rarity Calibration'!$E$5,"Extraordinary",IF(U6&gt;='Rarity Calibration'!$E$6,"Rare",IF(U6&gt;='Rarity Calibration'!$E$7,"Uncommon","Common"))))</f>
        <v>Uncommon</v>
      </c>
      <c r="W6" s="12" t="s">
        <v>1572</v>
      </c>
      <c r="X6" s="12"/>
    </row>
    <row r="7" spans="1:24" ht="38.25">
      <c r="A7" s="12" t="s">
        <v>1578</v>
      </c>
      <c r="B7" s="12" t="s">
        <v>1579</v>
      </c>
      <c r="C7" s="12" t="s">
        <v>26</v>
      </c>
      <c r="D7" s="12" t="s">
        <v>1547</v>
      </c>
      <c r="E7" s="12" t="s">
        <v>1580</v>
      </c>
      <c r="F7" s="12" t="s">
        <v>1581</v>
      </c>
      <c r="G7" s="12">
        <v>5</v>
      </c>
      <c r="H7" s="12" t="s">
        <v>30</v>
      </c>
      <c r="I7" s="12" t="s">
        <v>31</v>
      </c>
      <c r="J7" s="12" t="s">
        <v>47</v>
      </c>
      <c r="K7" s="12" t="s">
        <v>33</v>
      </c>
      <c r="L7" s="12" t="s">
        <v>1582</v>
      </c>
      <c r="M7" s="12" t="s">
        <v>1583</v>
      </c>
      <c r="N7" s="12" t="s">
        <v>36</v>
      </c>
      <c r="O7" s="12"/>
      <c r="P7" s="12"/>
      <c r="Q7" s="30">
        <v>6.8</v>
      </c>
      <c r="R7" s="30">
        <v>9</v>
      </c>
      <c r="S7" s="30">
        <v>5.9</v>
      </c>
      <c r="T7" s="30">
        <v>7.7</v>
      </c>
      <c r="U7" s="30">
        <f t="shared" si="0"/>
        <v>73.7</v>
      </c>
      <c r="V7" s="12" t="str">
        <f>IF(U7&gt;='Rarity Calibration'!$E$4,"Legendary",IF(U7&gt;='Rarity Calibration'!$E$5,"Extraordinary",IF(U7&gt;='Rarity Calibration'!$E$6,"Rare",IF(U7&gt;='Rarity Calibration'!$E$7,"Uncommon","Common"))))</f>
        <v>Uncommon</v>
      </c>
      <c r="W7" s="12" t="s">
        <v>1584</v>
      </c>
      <c r="X7" s="12"/>
    </row>
    <row r="8" spans="1:24" ht="38.25">
      <c r="A8" s="12" t="s">
        <v>1585</v>
      </c>
      <c r="B8" s="12" t="s">
        <v>1586</v>
      </c>
      <c r="C8" s="12" t="s">
        <v>26</v>
      </c>
      <c r="D8" s="12" t="s">
        <v>1547</v>
      </c>
      <c r="E8" s="12" t="s">
        <v>1587</v>
      </c>
      <c r="F8" s="12" t="s">
        <v>1588</v>
      </c>
      <c r="G8" s="12">
        <v>4</v>
      </c>
      <c r="H8" s="12" t="s">
        <v>168</v>
      </c>
      <c r="I8" s="12" t="s">
        <v>73</v>
      </c>
      <c r="J8" s="12" t="s">
        <v>74</v>
      </c>
      <c r="K8" s="12" t="s">
        <v>75</v>
      </c>
      <c r="L8" s="12" t="s">
        <v>1589</v>
      </c>
      <c r="M8" s="12" t="s">
        <v>1590</v>
      </c>
      <c r="N8" s="12" t="s">
        <v>36</v>
      </c>
      <c r="O8" s="12"/>
      <c r="P8" s="12"/>
      <c r="Q8" s="30">
        <v>5.8</v>
      </c>
      <c r="R8" s="30">
        <v>7.6</v>
      </c>
      <c r="S8" s="30">
        <v>4.8</v>
      </c>
      <c r="T8" s="30">
        <v>7.7</v>
      </c>
      <c r="U8" s="30">
        <f t="shared" si="0"/>
        <v>63.3</v>
      </c>
      <c r="V8" s="12" t="str">
        <f>IF(U8&gt;='Rarity Calibration'!$E$4,"Legendary",IF(U8&gt;='Rarity Calibration'!$E$5,"Extraordinary",IF(U8&gt;='Rarity Calibration'!$E$6,"Rare",IF(U8&gt;='Rarity Calibration'!$E$7,"Uncommon","Common"))))</f>
        <v>Common</v>
      </c>
      <c r="W8" s="12" t="s">
        <v>1591</v>
      </c>
      <c r="X8" s="12"/>
    </row>
    <row r="9" spans="1:24" ht="25.5">
      <c r="A9" s="12" t="s">
        <v>1592</v>
      </c>
      <c r="B9" s="12" t="s">
        <v>719</v>
      </c>
      <c r="C9" s="12" t="s">
        <v>26</v>
      </c>
      <c r="D9" s="12" t="s">
        <v>1547</v>
      </c>
      <c r="E9" s="12" t="s">
        <v>1593</v>
      </c>
      <c r="F9" s="12" t="s">
        <v>1594</v>
      </c>
      <c r="G9" s="12">
        <v>5</v>
      </c>
      <c r="H9" s="12" t="s">
        <v>30</v>
      </c>
      <c r="I9" s="12" t="s">
        <v>31</v>
      </c>
      <c r="J9" s="12" t="s">
        <v>74</v>
      </c>
      <c r="K9" s="12" t="s">
        <v>33</v>
      </c>
      <c r="L9" s="12" t="s">
        <v>1595</v>
      </c>
      <c r="M9" s="12" t="s">
        <v>1596</v>
      </c>
      <c r="N9" s="12" t="s">
        <v>36</v>
      </c>
      <c r="O9" s="12"/>
      <c r="P9" s="12"/>
      <c r="Q9" s="30">
        <v>9.5</v>
      </c>
      <c r="R9" s="30">
        <v>9.8000000000000007</v>
      </c>
      <c r="S9" s="30">
        <v>6.2</v>
      </c>
      <c r="T9" s="30">
        <v>8.4</v>
      </c>
      <c r="U9" s="30">
        <f t="shared" si="0"/>
        <v>88.2</v>
      </c>
      <c r="V9" s="12" t="str">
        <f>IF(U9&gt;='Rarity Calibration'!$E$4,"Legendary",IF(U9&gt;='Rarity Calibration'!$E$5,"Extraordinary",IF(U9&gt;='Rarity Calibration'!$E$6,"Rare",IF(U9&gt;='Rarity Calibration'!$E$7,"Uncommon","Common"))))</f>
        <v>Extraordinary</v>
      </c>
      <c r="W9" s="12" t="s">
        <v>1597</v>
      </c>
      <c r="X9" s="12"/>
    </row>
    <row r="10" spans="1:24" ht="38.25">
      <c r="A10" s="12" t="s">
        <v>1598</v>
      </c>
      <c r="B10" s="12" t="s">
        <v>1599</v>
      </c>
      <c r="C10" s="12" t="s">
        <v>26</v>
      </c>
      <c r="D10" s="12" t="s">
        <v>1547</v>
      </c>
      <c r="E10" s="12" t="s">
        <v>1593</v>
      </c>
      <c r="F10" s="12" t="s">
        <v>1600</v>
      </c>
      <c r="G10" s="12">
        <v>4</v>
      </c>
      <c r="H10" s="12" t="s">
        <v>168</v>
      </c>
      <c r="I10" s="12" t="s">
        <v>31</v>
      </c>
      <c r="J10" s="12" t="s">
        <v>74</v>
      </c>
      <c r="K10" s="12" t="s">
        <v>33</v>
      </c>
      <c r="L10" s="12" t="s">
        <v>1601</v>
      </c>
      <c r="M10" s="12" t="s">
        <v>1602</v>
      </c>
      <c r="N10" s="12" t="s">
        <v>36</v>
      </c>
      <c r="O10" s="12"/>
      <c r="P10" s="12"/>
      <c r="Q10" s="30">
        <v>8</v>
      </c>
      <c r="R10" s="30">
        <v>9</v>
      </c>
      <c r="S10" s="30">
        <v>4.8</v>
      </c>
      <c r="T10" s="30">
        <v>7.7</v>
      </c>
      <c r="U10" s="30">
        <f t="shared" si="0"/>
        <v>76.3</v>
      </c>
      <c r="V10" s="12" t="str">
        <f>IF(U10&gt;='Rarity Calibration'!$E$4,"Legendary",IF(U10&gt;='Rarity Calibration'!$E$5,"Extraordinary",IF(U10&gt;='Rarity Calibration'!$E$6,"Rare",IF(U10&gt;='Rarity Calibration'!$E$7,"Uncommon","Common"))))</f>
        <v>Uncommon</v>
      </c>
      <c r="W10" s="12" t="s">
        <v>1603</v>
      </c>
      <c r="X10" s="12"/>
    </row>
    <row r="11" spans="1:24" ht="38.25">
      <c r="A11" s="12" t="s">
        <v>1604</v>
      </c>
      <c r="B11" s="12" t="s">
        <v>1605</v>
      </c>
      <c r="C11" s="12" t="s">
        <v>26</v>
      </c>
      <c r="D11" s="12" t="s">
        <v>1547</v>
      </c>
      <c r="E11" s="12" t="s">
        <v>1606</v>
      </c>
      <c r="F11" s="12" t="s">
        <v>1607</v>
      </c>
      <c r="G11" s="12">
        <v>4</v>
      </c>
      <c r="H11" s="12" t="s">
        <v>168</v>
      </c>
      <c r="I11" s="12" t="s">
        <v>73</v>
      </c>
      <c r="J11" s="12" t="s">
        <v>74</v>
      </c>
      <c r="K11" s="12" t="s">
        <v>75</v>
      </c>
      <c r="L11" s="12" t="s">
        <v>1608</v>
      </c>
      <c r="M11" s="12" t="s">
        <v>1609</v>
      </c>
      <c r="N11" s="12" t="s">
        <v>36</v>
      </c>
      <c r="O11" s="12"/>
      <c r="P11" s="12"/>
      <c r="Q11" s="30">
        <v>5.8</v>
      </c>
      <c r="R11" s="30">
        <v>7.6</v>
      </c>
      <c r="S11" s="30">
        <v>5.5</v>
      </c>
      <c r="T11" s="30">
        <v>7.7</v>
      </c>
      <c r="U11" s="30">
        <f t="shared" si="0"/>
        <v>64.7</v>
      </c>
      <c r="V11" s="12" t="str">
        <f>IF(U11&gt;='Rarity Calibration'!$E$4,"Legendary",IF(U11&gt;='Rarity Calibration'!$E$5,"Extraordinary",IF(U11&gt;='Rarity Calibration'!$E$6,"Rare",IF(U11&gt;='Rarity Calibration'!$E$7,"Uncommon","Common"))))</f>
        <v>Common</v>
      </c>
      <c r="W11" s="12" t="s">
        <v>1610</v>
      </c>
      <c r="X11" s="12"/>
    </row>
    <row r="12" spans="1:24" ht="38.25">
      <c r="A12" s="12" t="s">
        <v>1611</v>
      </c>
      <c r="B12" s="12" t="s">
        <v>1612</v>
      </c>
      <c r="C12" s="12" t="s">
        <v>26</v>
      </c>
      <c r="D12" s="12" t="s">
        <v>1547</v>
      </c>
      <c r="E12" s="12" t="s">
        <v>1606</v>
      </c>
      <c r="F12" s="12" t="s">
        <v>1613</v>
      </c>
      <c r="G12" s="12">
        <v>4</v>
      </c>
      <c r="H12" s="12" t="s">
        <v>168</v>
      </c>
      <c r="I12" s="12" t="s">
        <v>31</v>
      </c>
      <c r="J12" s="12" t="s">
        <v>74</v>
      </c>
      <c r="K12" s="12" t="s">
        <v>33</v>
      </c>
      <c r="L12" s="12" t="s">
        <v>1614</v>
      </c>
      <c r="M12" s="12" t="s">
        <v>1615</v>
      </c>
      <c r="N12" s="12" t="s">
        <v>36</v>
      </c>
      <c r="O12" s="12"/>
      <c r="P12" s="12" t="s">
        <v>1616</v>
      </c>
      <c r="Q12" s="30">
        <v>5.8</v>
      </c>
      <c r="R12" s="30">
        <v>9</v>
      </c>
      <c r="S12" s="30">
        <v>4.8</v>
      </c>
      <c r="T12" s="30">
        <v>7.7</v>
      </c>
      <c r="U12" s="30">
        <f t="shared" si="0"/>
        <v>67.5</v>
      </c>
      <c r="V12" s="12" t="str">
        <f>IF(U12&gt;='Rarity Calibration'!$E$4,"Legendary",IF(U12&gt;='Rarity Calibration'!$E$5,"Extraordinary",IF(U12&gt;='Rarity Calibration'!$E$6,"Rare",IF(U12&gt;='Rarity Calibration'!$E$7,"Uncommon","Common"))))</f>
        <v>Uncommon</v>
      </c>
      <c r="W12" s="12" t="s">
        <v>1572</v>
      </c>
      <c r="X12" s="12"/>
    </row>
    <row r="13" spans="1:24" ht="25.5">
      <c r="A13" s="12" t="s">
        <v>1617</v>
      </c>
      <c r="B13" s="12" t="s">
        <v>1618</v>
      </c>
      <c r="C13" s="12" t="s">
        <v>26</v>
      </c>
      <c r="D13" s="12" t="s">
        <v>1547</v>
      </c>
      <c r="E13" s="12" t="s">
        <v>1593</v>
      </c>
      <c r="F13" s="12" t="s">
        <v>1619</v>
      </c>
      <c r="G13" s="12">
        <v>4</v>
      </c>
      <c r="H13" s="12" t="s">
        <v>168</v>
      </c>
      <c r="I13" s="12" t="s">
        <v>31</v>
      </c>
      <c r="J13" s="12" t="s">
        <v>74</v>
      </c>
      <c r="K13" s="12" t="s">
        <v>33</v>
      </c>
      <c r="L13" s="12" t="s">
        <v>1620</v>
      </c>
      <c r="M13" s="12" t="s">
        <v>1621</v>
      </c>
      <c r="N13" s="12" t="s">
        <v>36</v>
      </c>
      <c r="O13" s="12"/>
      <c r="P13" s="12"/>
      <c r="Q13" s="30">
        <v>8.1999999999999993</v>
      </c>
      <c r="R13" s="30">
        <v>9</v>
      </c>
      <c r="S13" s="30">
        <v>4.8</v>
      </c>
      <c r="T13" s="30">
        <v>7.7</v>
      </c>
      <c r="U13" s="30">
        <f t="shared" si="0"/>
        <v>77.099999999999994</v>
      </c>
      <c r="V13" s="12" t="str">
        <f>IF(U13&gt;='Rarity Calibration'!$E$4,"Legendary",IF(U13&gt;='Rarity Calibration'!$E$5,"Extraordinary",IF(U13&gt;='Rarity Calibration'!$E$6,"Rare",IF(U13&gt;='Rarity Calibration'!$E$7,"Uncommon","Common"))))</f>
        <v>Rare</v>
      </c>
      <c r="W13" s="12" t="s">
        <v>1622</v>
      </c>
      <c r="X13" s="12"/>
    </row>
    <row r="14" spans="1:24" ht="38.25">
      <c r="A14" s="12" t="s">
        <v>1623</v>
      </c>
      <c r="B14" s="12" t="s">
        <v>1624</v>
      </c>
      <c r="C14" s="12" t="s">
        <v>26</v>
      </c>
      <c r="D14" s="12" t="s">
        <v>1547</v>
      </c>
      <c r="E14" s="12" t="s">
        <v>1593</v>
      </c>
      <c r="F14" s="12" t="s">
        <v>1625</v>
      </c>
      <c r="G14" s="12">
        <v>4</v>
      </c>
      <c r="H14" s="12" t="s">
        <v>168</v>
      </c>
      <c r="I14" s="12" t="s">
        <v>31</v>
      </c>
      <c r="J14" s="12" t="s">
        <v>74</v>
      </c>
      <c r="K14" s="12" t="s">
        <v>33</v>
      </c>
      <c r="L14" s="12" t="s">
        <v>1626</v>
      </c>
      <c r="M14" s="12" t="s">
        <v>1627</v>
      </c>
      <c r="N14" s="12" t="s">
        <v>36</v>
      </c>
      <c r="O14" s="12"/>
      <c r="P14" s="12" t="s">
        <v>1628</v>
      </c>
      <c r="Q14" s="30">
        <v>7.6</v>
      </c>
      <c r="R14" s="30">
        <v>9</v>
      </c>
      <c r="S14" s="30">
        <v>4.8</v>
      </c>
      <c r="T14" s="30">
        <v>7.7</v>
      </c>
      <c r="U14" s="30">
        <f t="shared" si="0"/>
        <v>74.7</v>
      </c>
      <c r="V14" s="12" t="str">
        <f>IF(U14&gt;='Rarity Calibration'!$E$4,"Legendary",IF(U14&gt;='Rarity Calibration'!$E$5,"Extraordinary",IF(U14&gt;='Rarity Calibration'!$E$6,"Rare",IF(U14&gt;='Rarity Calibration'!$E$7,"Uncommon","Common"))))</f>
        <v>Uncommon</v>
      </c>
      <c r="W14" s="12" t="s">
        <v>1629</v>
      </c>
      <c r="X14" s="12"/>
    </row>
    <row r="15" spans="1:24" ht="89.25">
      <c r="A15" s="12" t="s">
        <v>1630</v>
      </c>
      <c r="B15" s="12" t="s">
        <v>1631</v>
      </c>
      <c r="C15" s="12" t="s">
        <v>26</v>
      </c>
      <c r="D15" s="12" t="s">
        <v>1547</v>
      </c>
      <c r="E15" s="12" t="s">
        <v>1632</v>
      </c>
      <c r="F15" s="12" t="s">
        <v>1633</v>
      </c>
      <c r="G15" s="12">
        <v>4</v>
      </c>
      <c r="H15" s="12" t="s">
        <v>168</v>
      </c>
      <c r="I15" s="12" t="s">
        <v>31</v>
      </c>
      <c r="J15" s="12" t="s">
        <v>74</v>
      </c>
      <c r="K15" s="12" t="s">
        <v>33</v>
      </c>
      <c r="L15" s="12" t="s">
        <v>1634</v>
      </c>
      <c r="M15" s="12" t="s">
        <v>1635</v>
      </c>
      <c r="N15" s="12" t="s">
        <v>36</v>
      </c>
      <c r="O15" s="12"/>
      <c r="P15" s="12" t="s">
        <v>1636</v>
      </c>
      <c r="Q15" s="30">
        <v>5.8</v>
      </c>
      <c r="R15" s="30">
        <v>9</v>
      </c>
      <c r="S15" s="30">
        <v>4.8</v>
      </c>
      <c r="T15" s="30">
        <v>7.7</v>
      </c>
      <c r="U15" s="30">
        <f t="shared" si="0"/>
        <v>67.5</v>
      </c>
      <c r="V15" s="12" t="str">
        <f>IF(U15&gt;='Rarity Calibration'!$E$4,"Legendary",IF(U15&gt;='Rarity Calibration'!$E$5,"Extraordinary",IF(U15&gt;='Rarity Calibration'!$E$6,"Rare",IF(U15&gt;='Rarity Calibration'!$E$7,"Uncommon","Common"))))</f>
        <v>Uncommon</v>
      </c>
      <c r="W15" s="12" t="s">
        <v>1572</v>
      </c>
      <c r="X15" s="12"/>
    </row>
    <row r="16" spans="1:24" ht="38.25">
      <c r="A16" s="12" t="s">
        <v>1637</v>
      </c>
      <c r="B16" s="12" t="s">
        <v>1638</v>
      </c>
      <c r="C16" s="12" t="s">
        <v>26</v>
      </c>
      <c r="D16" s="12" t="s">
        <v>1547</v>
      </c>
      <c r="E16" s="12" t="s">
        <v>1639</v>
      </c>
      <c r="F16" s="12" t="s">
        <v>1640</v>
      </c>
      <c r="G16" s="12">
        <v>3</v>
      </c>
      <c r="H16" s="12" t="s">
        <v>263</v>
      </c>
      <c r="I16" s="12" t="s">
        <v>31</v>
      </c>
      <c r="J16" s="12" t="s">
        <v>83</v>
      </c>
      <c r="K16" s="12" t="s">
        <v>75</v>
      </c>
      <c r="L16" s="12" t="s">
        <v>1641</v>
      </c>
      <c r="M16" s="12" t="s">
        <v>1642</v>
      </c>
      <c r="N16" s="12" t="s">
        <v>36</v>
      </c>
      <c r="O16" s="12"/>
      <c r="P16" s="12"/>
      <c r="Q16" s="30">
        <v>4.9000000000000004</v>
      </c>
      <c r="R16" s="30">
        <v>9</v>
      </c>
      <c r="S16" s="30">
        <v>4.8</v>
      </c>
      <c r="T16" s="30">
        <v>7.7</v>
      </c>
      <c r="U16" s="30">
        <f t="shared" si="0"/>
        <v>63.9</v>
      </c>
      <c r="V16" s="12" t="str">
        <f>IF(U16&gt;='Rarity Calibration'!$E$4,"Legendary",IF(U16&gt;='Rarity Calibration'!$E$5,"Extraordinary",IF(U16&gt;='Rarity Calibration'!$E$6,"Rare",IF(U16&gt;='Rarity Calibration'!$E$7,"Uncommon","Common"))))</f>
        <v>Common</v>
      </c>
      <c r="W16" s="12" t="s">
        <v>1643</v>
      </c>
      <c r="X16" s="12"/>
    </row>
    <row r="17" spans="1:24" ht="38.25">
      <c r="A17" s="12" t="s">
        <v>1644</v>
      </c>
      <c r="B17" s="12" t="s">
        <v>1645</v>
      </c>
      <c r="C17" s="12" t="s">
        <v>26</v>
      </c>
      <c r="D17" s="12" t="s">
        <v>1547</v>
      </c>
      <c r="E17" s="12" t="s">
        <v>1646</v>
      </c>
      <c r="F17" s="12" t="s">
        <v>1647</v>
      </c>
      <c r="G17" s="12">
        <v>5</v>
      </c>
      <c r="H17" s="12" t="s">
        <v>30</v>
      </c>
      <c r="I17" s="12" t="s">
        <v>73</v>
      </c>
      <c r="J17" s="12" t="s">
        <v>47</v>
      </c>
      <c r="K17" s="12" t="s">
        <v>33</v>
      </c>
      <c r="L17" s="12" t="s">
        <v>1648</v>
      </c>
      <c r="M17" s="12" t="s">
        <v>1649</v>
      </c>
      <c r="N17" s="12" t="s">
        <v>36</v>
      </c>
      <c r="O17" s="12"/>
      <c r="P17" s="12"/>
      <c r="Q17" s="30">
        <v>6.8</v>
      </c>
      <c r="R17" s="30">
        <v>7.6</v>
      </c>
      <c r="S17" s="30">
        <v>4.8</v>
      </c>
      <c r="T17" s="30">
        <v>7.7</v>
      </c>
      <c r="U17" s="30">
        <f t="shared" si="0"/>
        <v>67.3</v>
      </c>
      <c r="V17" s="12" t="str">
        <f>IF(U17&gt;='Rarity Calibration'!$E$4,"Legendary",IF(U17&gt;='Rarity Calibration'!$E$5,"Extraordinary",IF(U17&gt;='Rarity Calibration'!$E$6,"Rare",IF(U17&gt;='Rarity Calibration'!$E$7,"Uncommon","Common"))))</f>
        <v>Uncommon</v>
      </c>
      <c r="W17" s="12" t="s">
        <v>1650</v>
      </c>
      <c r="X17" s="12"/>
    </row>
    <row r="18" spans="1:24" ht="38.25">
      <c r="A18" s="12" t="s">
        <v>1651</v>
      </c>
      <c r="B18" s="12" t="s">
        <v>1652</v>
      </c>
      <c r="C18" s="12" t="s">
        <v>26</v>
      </c>
      <c r="D18" s="12" t="s">
        <v>1547</v>
      </c>
      <c r="E18" s="12" t="s">
        <v>1606</v>
      </c>
      <c r="F18" s="12" t="s">
        <v>1653</v>
      </c>
      <c r="G18" s="12">
        <v>4</v>
      </c>
      <c r="H18" s="12" t="s">
        <v>168</v>
      </c>
      <c r="I18" s="12" t="s">
        <v>31</v>
      </c>
      <c r="J18" s="12" t="s">
        <v>74</v>
      </c>
      <c r="K18" s="12" t="s">
        <v>33</v>
      </c>
      <c r="L18" s="12" t="s">
        <v>1654</v>
      </c>
      <c r="M18" s="12" t="s">
        <v>1655</v>
      </c>
      <c r="N18" s="12" t="s">
        <v>36</v>
      </c>
      <c r="O18" s="12"/>
      <c r="P18" s="12"/>
      <c r="Q18" s="30">
        <v>5.8</v>
      </c>
      <c r="R18" s="30">
        <v>9</v>
      </c>
      <c r="S18" s="30">
        <v>4.8</v>
      </c>
      <c r="T18" s="30">
        <v>7.7</v>
      </c>
      <c r="U18" s="30">
        <f t="shared" si="0"/>
        <v>67.5</v>
      </c>
      <c r="V18" s="12" t="str">
        <f>IF(U18&gt;='Rarity Calibration'!$E$4,"Legendary",IF(U18&gt;='Rarity Calibration'!$E$5,"Extraordinary",IF(U18&gt;='Rarity Calibration'!$E$6,"Rare",IF(U18&gt;='Rarity Calibration'!$E$7,"Uncommon","Common"))))</f>
        <v>Uncommon</v>
      </c>
      <c r="W18" s="12" t="s">
        <v>1572</v>
      </c>
      <c r="X18" s="12"/>
    </row>
    <row r="19" spans="1:24" ht="38.25">
      <c r="A19" s="12" t="s">
        <v>1656</v>
      </c>
      <c r="B19" s="12" t="s">
        <v>1657</v>
      </c>
      <c r="C19" s="12" t="s">
        <v>26</v>
      </c>
      <c r="D19" s="12" t="s">
        <v>1547</v>
      </c>
      <c r="E19" s="12" t="s">
        <v>1658</v>
      </c>
      <c r="F19" s="12" t="s">
        <v>1659</v>
      </c>
      <c r="G19" s="12">
        <v>4</v>
      </c>
      <c r="H19" s="12" t="s">
        <v>168</v>
      </c>
      <c r="I19" s="12" t="s">
        <v>31</v>
      </c>
      <c r="J19" s="12" t="s">
        <v>74</v>
      </c>
      <c r="K19" s="12" t="s">
        <v>33</v>
      </c>
      <c r="L19" s="12" t="s">
        <v>1660</v>
      </c>
      <c r="M19" s="12" t="s">
        <v>1661</v>
      </c>
      <c r="N19" s="12" t="s">
        <v>36</v>
      </c>
      <c r="O19" s="12"/>
      <c r="P19" s="12"/>
      <c r="Q19" s="30">
        <v>5.8</v>
      </c>
      <c r="R19" s="30">
        <v>9</v>
      </c>
      <c r="S19" s="30">
        <v>4.8</v>
      </c>
      <c r="T19" s="30">
        <v>7.7</v>
      </c>
      <c r="U19" s="30">
        <f t="shared" si="0"/>
        <v>67.5</v>
      </c>
      <c r="V19" s="12" t="str">
        <f>IF(U19&gt;='Rarity Calibration'!$E$4,"Legendary",IF(U19&gt;='Rarity Calibration'!$E$5,"Extraordinary",IF(U19&gt;='Rarity Calibration'!$E$6,"Rare",IF(U19&gt;='Rarity Calibration'!$E$7,"Uncommon","Common"))))</f>
        <v>Uncommon</v>
      </c>
      <c r="W19" s="12" t="s">
        <v>1572</v>
      </c>
      <c r="X19" s="12"/>
    </row>
    <row r="20" spans="1:24" ht="38.25">
      <c r="A20" s="12" t="s">
        <v>1662</v>
      </c>
      <c r="B20" s="12" t="s">
        <v>1663</v>
      </c>
      <c r="C20" s="12" t="s">
        <v>26</v>
      </c>
      <c r="D20" s="12" t="s">
        <v>1547</v>
      </c>
      <c r="E20" s="12" t="s">
        <v>1664</v>
      </c>
      <c r="F20" s="12" t="s">
        <v>1665</v>
      </c>
      <c r="G20" s="12">
        <v>4</v>
      </c>
      <c r="H20" s="12" t="s">
        <v>168</v>
      </c>
      <c r="I20" s="12" t="s">
        <v>31</v>
      </c>
      <c r="J20" s="12" t="s">
        <v>74</v>
      </c>
      <c r="K20" s="12" t="s">
        <v>33</v>
      </c>
      <c r="L20" s="12" t="s">
        <v>1666</v>
      </c>
      <c r="M20" s="12" t="s">
        <v>1667</v>
      </c>
      <c r="N20" s="12" t="s">
        <v>36</v>
      </c>
      <c r="O20" s="12"/>
      <c r="P20" s="12"/>
      <c r="Q20" s="30">
        <v>5.8</v>
      </c>
      <c r="R20" s="30">
        <v>9</v>
      </c>
      <c r="S20" s="30">
        <v>4.8</v>
      </c>
      <c r="T20" s="30">
        <v>7.7</v>
      </c>
      <c r="U20" s="30">
        <f t="shared" si="0"/>
        <v>67.5</v>
      </c>
      <c r="V20" s="12" t="str">
        <f>IF(U20&gt;='Rarity Calibration'!$E$4,"Legendary",IF(U20&gt;='Rarity Calibration'!$E$5,"Extraordinary",IF(U20&gt;='Rarity Calibration'!$E$6,"Rare",IF(U20&gt;='Rarity Calibration'!$E$7,"Uncommon","Common"))))</f>
        <v>Uncommon</v>
      </c>
      <c r="W20" s="12" t="s">
        <v>1572</v>
      </c>
      <c r="X20" s="12"/>
    </row>
    <row r="21" spans="1:24" ht="38.25">
      <c r="A21" s="12" t="s">
        <v>1668</v>
      </c>
      <c r="B21" s="12" t="s">
        <v>1669</v>
      </c>
      <c r="C21" s="12" t="s">
        <v>26</v>
      </c>
      <c r="D21" s="12" t="s">
        <v>1547</v>
      </c>
      <c r="E21" s="12" t="s">
        <v>1561</v>
      </c>
      <c r="F21" s="12" t="s">
        <v>1670</v>
      </c>
      <c r="G21" s="12">
        <v>3</v>
      </c>
      <c r="H21" s="12" t="s">
        <v>263</v>
      </c>
      <c r="I21" s="12" t="s">
        <v>31</v>
      </c>
      <c r="J21" s="12" t="s">
        <v>83</v>
      </c>
      <c r="K21" s="12" t="s">
        <v>75</v>
      </c>
      <c r="L21" s="12" t="s">
        <v>1671</v>
      </c>
      <c r="M21" s="12" t="s">
        <v>1672</v>
      </c>
      <c r="N21" s="12" t="s">
        <v>36</v>
      </c>
      <c r="O21" s="12"/>
      <c r="P21" s="12" t="s">
        <v>1673</v>
      </c>
      <c r="Q21" s="30">
        <v>4.9000000000000004</v>
      </c>
      <c r="R21" s="30">
        <v>9</v>
      </c>
      <c r="S21" s="30">
        <v>4.8</v>
      </c>
      <c r="T21" s="30">
        <v>7.7</v>
      </c>
      <c r="U21" s="30">
        <f t="shared" si="0"/>
        <v>63.9</v>
      </c>
      <c r="V21" s="12" t="str">
        <f>IF(U21&gt;='Rarity Calibration'!$E$4,"Legendary",IF(U21&gt;='Rarity Calibration'!$E$5,"Extraordinary",IF(U21&gt;='Rarity Calibration'!$E$6,"Rare",IF(U21&gt;='Rarity Calibration'!$E$7,"Uncommon","Common"))))</f>
        <v>Common</v>
      </c>
      <c r="W21" s="12" t="s">
        <v>1643</v>
      </c>
      <c r="X21" s="12"/>
    </row>
    <row r="22" spans="1:24" ht="38.25">
      <c r="A22" s="12" t="s">
        <v>1674</v>
      </c>
      <c r="B22" s="12" t="s">
        <v>1675</v>
      </c>
      <c r="C22" s="12" t="s">
        <v>26</v>
      </c>
      <c r="D22" s="12" t="s">
        <v>1547</v>
      </c>
      <c r="E22" s="12" t="s">
        <v>1676</v>
      </c>
      <c r="F22" s="12" t="s">
        <v>1677</v>
      </c>
      <c r="G22" s="12">
        <v>4</v>
      </c>
      <c r="H22" s="12" t="s">
        <v>168</v>
      </c>
      <c r="I22" s="12" t="s">
        <v>73</v>
      </c>
      <c r="J22" s="12" t="s">
        <v>74</v>
      </c>
      <c r="K22" s="12" t="s">
        <v>75</v>
      </c>
      <c r="L22" s="12" t="s">
        <v>1678</v>
      </c>
      <c r="M22" s="12" t="s">
        <v>1679</v>
      </c>
      <c r="N22" s="12" t="s">
        <v>36</v>
      </c>
      <c r="O22" s="12"/>
      <c r="P22" s="12"/>
      <c r="Q22" s="30">
        <v>5.8</v>
      </c>
      <c r="R22" s="30">
        <v>7.6</v>
      </c>
      <c r="S22" s="30">
        <v>4.8</v>
      </c>
      <c r="T22" s="30">
        <v>7.7</v>
      </c>
      <c r="U22" s="30">
        <f t="shared" si="0"/>
        <v>63.3</v>
      </c>
      <c r="V22" s="12" t="str">
        <f>IF(U22&gt;='Rarity Calibration'!$E$4,"Legendary",IF(U22&gt;='Rarity Calibration'!$E$5,"Extraordinary",IF(U22&gt;='Rarity Calibration'!$E$6,"Rare",IF(U22&gt;='Rarity Calibration'!$E$7,"Uncommon","Common"))))</f>
        <v>Common</v>
      </c>
      <c r="W22" s="12" t="s">
        <v>1591</v>
      </c>
      <c r="X22" s="12"/>
    </row>
    <row r="23" spans="1:24" ht="38.25">
      <c r="A23" s="12" t="s">
        <v>1680</v>
      </c>
      <c r="B23" s="12" t="s">
        <v>1681</v>
      </c>
      <c r="C23" s="12" t="s">
        <v>26</v>
      </c>
      <c r="D23" s="12" t="s">
        <v>1547</v>
      </c>
      <c r="E23" s="12" t="s">
        <v>1682</v>
      </c>
      <c r="F23" s="12" t="s">
        <v>1683</v>
      </c>
      <c r="G23" s="12">
        <v>4</v>
      </c>
      <c r="H23" s="12" t="s">
        <v>168</v>
      </c>
      <c r="I23" s="12" t="s">
        <v>31</v>
      </c>
      <c r="J23" s="12" t="s">
        <v>74</v>
      </c>
      <c r="K23" s="12" t="s">
        <v>33</v>
      </c>
      <c r="L23" s="12" t="s">
        <v>1684</v>
      </c>
      <c r="M23" s="12" t="s">
        <v>1685</v>
      </c>
      <c r="N23" s="12" t="s">
        <v>36</v>
      </c>
      <c r="O23" s="12"/>
      <c r="P23" s="12"/>
      <c r="Q23" s="30">
        <v>5.8</v>
      </c>
      <c r="R23" s="30">
        <v>9</v>
      </c>
      <c r="S23" s="30">
        <v>4.8</v>
      </c>
      <c r="T23" s="30">
        <v>7.7</v>
      </c>
      <c r="U23" s="30">
        <f t="shared" si="0"/>
        <v>67.5</v>
      </c>
      <c r="V23" s="12" t="str">
        <f>IF(U23&gt;='Rarity Calibration'!$E$4,"Legendary",IF(U23&gt;='Rarity Calibration'!$E$5,"Extraordinary",IF(U23&gt;='Rarity Calibration'!$E$6,"Rare",IF(U23&gt;='Rarity Calibration'!$E$7,"Uncommon","Common"))))</f>
        <v>Uncommon</v>
      </c>
      <c r="W23" s="12" t="s">
        <v>1572</v>
      </c>
      <c r="X23" s="12"/>
    </row>
    <row r="24" spans="1:24" ht="38.25">
      <c r="A24" s="12" t="s">
        <v>1686</v>
      </c>
      <c r="B24" s="12" t="s">
        <v>1687</v>
      </c>
      <c r="C24" s="12" t="s">
        <v>26</v>
      </c>
      <c r="D24" s="12" t="s">
        <v>1547</v>
      </c>
      <c r="E24" s="12" t="s">
        <v>1688</v>
      </c>
      <c r="F24" s="12" t="s">
        <v>1689</v>
      </c>
      <c r="G24" s="12">
        <v>3</v>
      </c>
      <c r="H24" s="12" t="s">
        <v>263</v>
      </c>
      <c r="I24" s="12" t="s">
        <v>31</v>
      </c>
      <c r="J24" s="12" t="s">
        <v>83</v>
      </c>
      <c r="K24" s="12" t="s">
        <v>75</v>
      </c>
      <c r="L24" s="12" t="s">
        <v>1690</v>
      </c>
      <c r="M24" s="12" t="s">
        <v>1691</v>
      </c>
      <c r="N24" s="12" t="s">
        <v>36</v>
      </c>
      <c r="O24" s="12"/>
      <c r="P24" s="12"/>
      <c r="Q24" s="30">
        <v>4.9000000000000004</v>
      </c>
      <c r="R24" s="30">
        <v>9</v>
      </c>
      <c r="S24" s="30">
        <v>4.8</v>
      </c>
      <c r="T24" s="30">
        <v>7.7</v>
      </c>
      <c r="U24" s="30">
        <f t="shared" si="0"/>
        <v>63.9</v>
      </c>
      <c r="V24" s="12" t="str">
        <f>IF(U24&gt;='Rarity Calibration'!$E$4,"Legendary",IF(U24&gt;='Rarity Calibration'!$E$5,"Extraordinary",IF(U24&gt;='Rarity Calibration'!$E$6,"Rare",IF(U24&gt;='Rarity Calibration'!$E$7,"Uncommon","Common"))))</f>
        <v>Common</v>
      </c>
      <c r="W24" s="12" t="s">
        <v>1643</v>
      </c>
      <c r="X24" s="12"/>
    </row>
    <row r="25" spans="1:24" ht="38.25">
      <c r="A25" s="12" t="s">
        <v>1692</v>
      </c>
      <c r="B25" s="12" t="s">
        <v>1693</v>
      </c>
      <c r="C25" s="12" t="s">
        <v>26</v>
      </c>
      <c r="D25" s="12" t="s">
        <v>1547</v>
      </c>
      <c r="E25" s="12" t="s">
        <v>1694</v>
      </c>
      <c r="F25" s="12" t="s">
        <v>1695</v>
      </c>
      <c r="G25" s="12">
        <v>4</v>
      </c>
      <c r="H25" s="12" t="s">
        <v>168</v>
      </c>
      <c r="I25" s="12" t="s">
        <v>31</v>
      </c>
      <c r="J25" s="12" t="s">
        <v>74</v>
      </c>
      <c r="K25" s="12" t="s">
        <v>33</v>
      </c>
      <c r="L25" s="12" t="s">
        <v>1696</v>
      </c>
      <c r="M25" s="12" t="s">
        <v>1697</v>
      </c>
      <c r="N25" s="12" t="s">
        <v>36</v>
      </c>
      <c r="O25" s="12"/>
      <c r="P25" s="12"/>
      <c r="Q25" s="30">
        <v>5.8</v>
      </c>
      <c r="R25" s="30">
        <v>9</v>
      </c>
      <c r="S25" s="30">
        <v>4.8</v>
      </c>
      <c r="T25" s="30">
        <v>7.7</v>
      </c>
      <c r="U25" s="30">
        <f t="shared" si="0"/>
        <v>67.5</v>
      </c>
      <c r="V25" s="12" t="str">
        <f>IF(U25&gt;='Rarity Calibration'!$E$4,"Legendary",IF(U25&gt;='Rarity Calibration'!$E$5,"Extraordinary",IF(U25&gt;='Rarity Calibration'!$E$6,"Rare",IF(U25&gt;='Rarity Calibration'!$E$7,"Uncommon","Common"))))</f>
        <v>Uncommon</v>
      </c>
      <c r="W25" s="12" t="s">
        <v>1572</v>
      </c>
      <c r="X25" s="12"/>
    </row>
    <row r="26" spans="1:24" ht="38.25">
      <c r="A26" s="12" t="s">
        <v>1698</v>
      </c>
      <c r="B26" s="12" t="s">
        <v>1699</v>
      </c>
      <c r="C26" s="12" t="s">
        <v>26</v>
      </c>
      <c r="D26" s="12" t="s">
        <v>1547</v>
      </c>
      <c r="E26" s="12" t="s">
        <v>1639</v>
      </c>
      <c r="F26" s="12" t="s">
        <v>1700</v>
      </c>
      <c r="G26" s="12">
        <v>4</v>
      </c>
      <c r="H26" s="12" t="s">
        <v>168</v>
      </c>
      <c r="I26" s="12" t="s">
        <v>31</v>
      </c>
      <c r="J26" s="12" t="s">
        <v>74</v>
      </c>
      <c r="K26" s="12" t="s">
        <v>33</v>
      </c>
      <c r="L26" s="12" t="s">
        <v>1701</v>
      </c>
      <c r="M26" s="12" t="s">
        <v>1702</v>
      </c>
      <c r="N26" s="12" t="s">
        <v>36</v>
      </c>
      <c r="O26" s="12"/>
      <c r="P26" s="12"/>
      <c r="Q26" s="30">
        <v>5.8</v>
      </c>
      <c r="R26" s="30">
        <v>9</v>
      </c>
      <c r="S26" s="30">
        <v>4.8</v>
      </c>
      <c r="T26" s="30">
        <v>7.7</v>
      </c>
      <c r="U26" s="30">
        <f t="shared" si="0"/>
        <v>67.5</v>
      </c>
      <c r="V26" s="12" t="str">
        <f>IF(U26&gt;='Rarity Calibration'!$E$4,"Legendary",IF(U26&gt;='Rarity Calibration'!$E$5,"Extraordinary",IF(U26&gt;='Rarity Calibration'!$E$6,"Rare",IF(U26&gt;='Rarity Calibration'!$E$7,"Uncommon","Common"))))</f>
        <v>Uncommon</v>
      </c>
      <c r="W26" s="12" t="s">
        <v>1572</v>
      </c>
      <c r="X26" s="12"/>
    </row>
    <row r="27" spans="1:24" ht="38.25">
      <c r="A27" s="12" t="s">
        <v>1703</v>
      </c>
      <c r="B27" s="12" t="s">
        <v>1704</v>
      </c>
      <c r="C27" s="12" t="s">
        <v>26</v>
      </c>
      <c r="D27" s="12" t="s">
        <v>1547</v>
      </c>
      <c r="E27" s="12" t="s">
        <v>1694</v>
      </c>
      <c r="F27" s="12" t="s">
        <v>1705</v>
      </c>
      <c r="G27" s="12">
        <v>5</v>
      </c>
      <c r="H27" s="12" t="s">
        <v>30</v>
      </c>
      <c r="I27" s="12" t="s">
        <v>31</v>
      </c>
      <c r="J27" s="12" t="s">
        <v>47</v>
      </c>
      <c r="K27" s="12" t="s">
        <v>33</v>
      </c>
      <c r="L27" s="12" t="s">
        <v>1706</v>
      </c>
      <c r="M27" s="12" t="s">
        <v>1707</v>
      </c>
      <c r="N27" s="12" t="s">
        <v>36</v>
      </c>
      <c r="O27" s="12"/>
      <c r="P27" s="12" t="s">
        <v>1708</v>
      </c>
      <c r="Q27" s="30">
        <v>8.1999999999999993</v>
      </c>
      <c r="R27" s="30">
        <v>9</v>
      </c>
      <c r="S27" s="30">
        <v>4.8</v>
      </c>
      <c r="T27" s="30">
        <v>7.7</v>
      </c>
      <c r="U27" s="30">
        <f t="shared" si="0"/>
        <v>77.099999999999994</v>
      </c>
      <c r="V27" s="12" t="str">
        <f>IF(U27&gt;='Rarity Calibration'!$E$4,"Legendary",IF(U27&gt;='Rarity Calibration'!$E$5,"Extraordinary",IF(U27&gt;='Rarity Calibration'!$E$6,"Rare",IF(U27&gt;='Rarity Calibration'!$E$7,"Uncommon","Common"))))</f>
        <v>Rare</v>
      </c>
      <c r="W27" s="12" t="s">
        <v>1622</v>
      </c>
      <c r="X27" s="12"/>
    </row>
    <row r="28" spans="1:24" ht="38.25">
      <c r="A28" s="12" t="s">
        <v>1709</v>
      </c>
      <c r="B28" s="12" t="s">
        <v>1710</v>
      </c>
      <c r="C28" s="12" t="s">
        <v>26</v>
      </c>
      <c r="D28" s="12" t="s">
        <v>1547</v>
      </c>
      <c r="E28" s="12" t="s">
        <v>1694</v>
      </c>
      <c r="F28" s="12" t="s">
        <v>1711</v>
      </c>
      <c r="G28" s="12">
        <v>4</v>
      </c>
      <c r="H28" s="12" t="s">
        <v>168</v>
      </c>
      <c r="I28" s="12" t="s">
        <v>31</v>
      </c>
      <c r="J28" s="12" t="s">
        <v>74</v>
      </c>
      <c r="K28" s="12" t="s">
        <v>33</v>
      </c>
      <c r="L28" s="12" t="s">
        <v>1712</v>
      </c>
      <c r="M28" s="12" t="s">
        <v>1713</v>
      </c>
      <c r="N28" s="12" t="s">
        <v>36</v>
      </c>
      <c r="O28" s="12"/>
      <c r="P28" s="12"/>
      <c r="Q28" s="30">
        <v>5.8</v>
      </c>
      <c r="R28" s="30">
        <v>9</v>
      </c>
      <c r="S28" s="30">
        <v>4.8</v>
      </c>
      <c r="T28" s="30">
        <v>7.7</v>
      </c>
      <c r="U28" s="30">
        <f t="shared" si="0"/>
        <v>67.5</v>
      </c>
      <c r="V28" s="12" t="str">
        <f>IF(U28&gt;='Rarity Calibration'!$E$4,"Legendary",IF(U28&gt;='Rarity Calibration'!$E$5,"Extraordinary",IF(U28&gt;='Rarity Calibration'!$E$6,"Rare",IF(U28&gt;='Rarity Calibration'!$E$7,"Uncommon","Common"))))</f>
        <v>Uncommon</v>
      </c>
      <c r="W28" s="12" t="s">
        <v>1572</v>
      </c>
      <c r="X28" s="12"/>
    </row>
    <row r="29" spans="1:24" ht="38.25">
      <c r="A29" s="12" t="s">
        <v>1714</v>
      </c>
      <c r="B29" s="12" t="s">
        <v>1715</v>
      </c>
      <c r="C29" s="12" t="s">
        <v>26</v>
      </c>
      <c r="D29" s="12" t="s">
        <v>1547</v>
      </c>
      <c r="E29" s="12" t="s">
        <v>1716</v>
      </c>
      <c r="F29" s="12" t="s">
        <v>1717</v>
      </c>
      <c r="G29" s="12">
        <v>4</v>
      </c>
      <c r="H29" s="12" t="s">
        <v>168</v>
      </c>
      <c r="I29" s="12" t="s">
        <v>31</v>
      </c>
      <c r="J29" s="12" t="s">
        <v>74</v>
      </c>
      <c r="K29" s="12" t="s">
        <v>33</v>
      </c>
      <c r="L29" s="12" t="s">
        <v>1718</v>
      </c>
      <c r="M29" s="12" t="s">
        <v>1719</v>
      </c>
      <c r="N29" s="12" t="s">
        <v>36</v>
      </c>
      <c r="O29" s="12"/>
      <c r="P29" s="12"/>
      <c r="Q29" s="30">
        <v>5.8</v>
      </c>
      <c r="R29" s="30">
        <v>9</v>
      </c>
      <c r="S29" s="30">
        <v>4.8</v>
      </c>
      <c r="T29" s="30">
        <v>7.7</v>
      </c>
      <c r="U29" s="30">
        <f t="shared" si="0"/>
        <v>67.5</v>
      </c>
      <c r="V29" s="12" t="str">
        <f>IF(U29&gt;='Rarity Calibration'!$E$4,"Legendary",IF(U29&gt;='Rarity Calibration'!$E$5,"Extraordinary",IF(U29&gt;='Rarity Calibration'!$E$6,"Rare",IF(U29&gt;='Rarity Calibration'!$E$7,"Uncommon","Common"))))</f>
        <v>Uncommon</v>
      </c>
      <c r="W29" s="12" t="s">
        <v>1572</v>
      </c>
      <c r="X29" s="12"/>
    </row>
    <row r="30" spans="1:24" ht="38.25">
      <c r="A30" s="12" t="s">
        <v>1720</v>
      </c>
      <c r="B30" s="12" t="s">
        <v>1721</v>
      </c>
      <c r="C30" s="12" t="s">
        <v>26</v>
      </c>
      <c r="D30" s="12" t="s">
        <v>1547</v>
      </c>
      <c r="E30" s="12" t="s">
        <v>1716</v>
      </c>
      <c r="F30" s="12" t="s">
        <v>1722</v>
      </c>
      <c r="G30" s="12">
        <v>3</v>
      </c>
      <c r="H30" s="12" t="s">
        <v>263</v>
      </c>
      <c r="I30" s="12" t="s">
        <v>31</v>
      </c>
      <c r="J30" s="12" t="s">
        <v>83</v>
      </c>
      <c r="K30" s="12" t="s">
        <v>75</v>
      </c>
      <c r="L30" s="12" t="s">
        <v>1723</v>
      </c>
      <c r="M30" s="12" t="s">
        <v>1724</v>
      </c>
      <c r="N30" s="12" t="s">
        <v>36</v>
      </c>
      <c r="O30" s="12"/>
      <c r="P30" s="12"/>
      <c r="Q30" s="30">
        <v>4.9000000000000004</v>
      </c>
      <c r="R30" s="30">
        <v>9</v>
      </c>
      <c r="S30" s="30">
        <v>4.8</v>
      </c>
      <c r="T30" s="30">
        <v>7.7</v>
      </c>
      <c r="U30" s="30">
        <f t="shared" si="0"/>
        <v>63.9</v>
      </c>
      <c r="V30" s="12" t="str">
        <f>IF(U30&gt;='Rarity Calibration'!$E$4,"Legendary",IF(U30&gt;='Rarity Calibration'!$E$5,"Extraordinary",IF(U30&gt;='Rarity Calibration'!$E$6,"Rare",IF(U30&gt;='Rarity Calibration'!$E$7,"Uncommon","Common"))))</f>
        <v>Common</v>
      </c>
      <c r="W30" s="12" t="s">
        <v>1643</v>
      </c>
      <c r="X30" s="12"/>
    </row>
    <row r="31" spans="1:24" ht="38.25">
      <c r="A31" s="12" t="s">
        <v>1725</v>
      </c>
      <c r="B31" s="12" t="s">
        <v>1726</v>
      </c>
      <c r="C31" s="12" t="s">
        <v>26</v>
      </c>
      <c r="D31" s="12" t="s">
        <v>1547</v>
      </c>
      <c r="E31" s="12" t="s">
        <v>1727</v>
      </c>
      <c r="F31" s="12" t="s">
        <v>1728</v>
      </c>
      <c r="G31" s="12">
        <v>4</v>
      </c>
      <c r="H31" s="12" t="s">
        <v>168</v>
      </c>
      <c r="I31" s="12" t="s">
        <v>31</v>
      </c>
      <c r="J31" s="12" t="s">
        <v>74</v>
      </c>
      <c r="K31" s="12" t="s">
        <v>33</v>
      </c>
      <c r="L31" s="12" t="s">
        <v>1729</v>
      </c>
      <c r="M31" s="12" t="s">
        <v>1730</v>
      </c>
      <c r="N31" s="12" t="s">
        <v>36</v>
      </c>
      <c r="O31" s="12"/>
      <c r="P31" s="12"/>
      <c r="Q31" s="30">
        <v>5.8</v>
      </c>
      <c r="R31" s="30">
        <v>9</v>
      </c>
      <c r="S31" s="30">
        <v>4.8</v>
      </c>
      <c r="T31" s="30">
        <v>7.7</v>
      </c>
      <c r="U31" s="30">
        <f t="shared" si="0"/>
        <v>67.5</v>
      </c>
      <c r="V31" s="12" t="str">
        <f>IF(U31&gt;='Rarity Calibration'!$E$4,"Legendary",IF(U31&gt;='Rarity Calibration'!$E$5,"Extraordinary",IF(U31&gt;='Rarity Calibration'!$E$6,"Rare",IF(U31&gt;='Rarity Calibration'!$E$7,"Uncommon","Common"))))</f>
        <v>Uncommon</v>
      </c>
      <c r="W31" s="12" t="s">
        <v>1572</v>
      </c>
      <c r="X31" s="12"/>
    </row>
    <row r="32" spans="1:24" ht="38.25">
      <c r="A32" s="12" t="s">
        <v>1731</v>
      </c>
      <c r="B32" s="12" t="s">
        <v>1732</v>
      </c>
      <c r="C32" s="12" t="s">
        <v>26</v>
      </c>
      <c r="D32" s="12" t="s">
        <v>1547</v>
      </c>
      <c r="E32" s="12" t="s">
        <v>1727</v>
      </c>
      <c r="F32" s="12" t="s">
        <v>1733</v>
      </c>
      <c r="G32" s="12">
        <v>4</v>
      </c>
      <c r="H32" s="12" t="s">
        <v>168</v>
      </c>
      <c r="I32" s="12" t="s">
        <v>31</v>
      </c>
      <c r="J32" s="12" t="s">
        <v>74</v>
      </c>
      <c r="K32" s="12" t="s">
        <v>75</v>
      </c>
      <c r="L32" s="12" t="s">
        <v>1734</v>
      </c>
      <c r="M32" s="12" t="s">
        <v>1735</v>
      </c>
      <c r="N32" s="12" t="s">
        <v>36</v>
      </c>
      <c r="O32" s="12"/>
      <c r="P32" s="12"/>
      <c r="Q32" s="30">
        <v>5.8</v>
      </c>
      <c r="R32" s="30">
        <v>9</v>
      </c>
      <c r="S32" s="30">
        <v>4.8</v>
      </c>
      <c r="T32" s="30">
        <v>7.7</v>
      </c>
      <c r="U32" s="30">
        <f t="shared" si="0"/>
        <v>67.5</v>
      </c>
      <c r="V32" s="12" t="str">
        <f>IF(U32&gt;='Rarity Calibration'!$E$4,"Legendary",IF(U32&gt;='Rarity Calibration'!$E$5,"Extraordinary",IF(U32&gt;='Rarity Calibration'!$E$6,"Rare",IF(U32&gt;='Rarity Calibration'!$E$7,"Uncommon","Common"))))</f>
        <v>Uncommon</v>
      </c>
      <c r="W32" s="12" t="s">
        <v>1572</v>
      </c>
      <c r="X32" s="12"/>
    </row>
    <row r="33" spans="1:24" ht="38.25">
      <c r="A33" s="12" t="s">
        <v>1736</v>
      </c>
      <c r="B33" s="12" t="s">
        <v>1737</v>
      </c>
      <c r="C33" s="12" t="s">
        <v>26</v>
      </c>
      <c r="D33" s="12" t="s">
        <v>1547</v>
      </c>
      <c r="E33" s="12" t="s">
        <v>1727</v>
      </c>
      <c r="F33" s="12" t="s">
        <v>1738</v>
      </c>
      <c r="G33" s="12">
        <v>4</v>
      </c>
      <c r="H33" s="12" t="s">
        <v>168</v>
      </c>
      <c r="I33" s="12" t="s">
        <v>31</v>
      </c>
      <c r="J33" s="12" t="s">
        <v>74</v>
      </c>
      <c r="K33" s="12" t="s">
        <v>33</v>
      </c>
      <c r="L33" s="12" t="s">
        <v>1739</v>
      </c>
      <c r="M33" s="12" t="s">
        <v>1740</v>
      </c>
      <c r="N33" s="12" t="s">
        <v>36</v>
      </c>
      <c r="O33" s="12"/>
      <c r="P33" s="12"/>
      <c r="Q33" s="30">
        <v>5.8</v>
      </c>
      <c r="R33" s="30">
        <v>9</v>
      </c>
      <c r="S33" s="30">
        <v>4.8</v>
      </c>
      <c r="T33" s="30">
        <v>7.7</v>
      </c>
      <c r="U33" s="30">
        <f t="shared" si="0"/>
        <v>67.5</v>
      </c>
      <c r="V33" s="12" t="str">
        <f>IF(U33&gt;='Rarity Calibration'!$E$4,"Legendary",IF(U33&gt;='Rarity Calibration'!$E$5,"Extraordinary",IF(U33&gt;='Rarity Calibration'!$E$6,"Rare",IF(U33&gt;='Rarity Calibration'!$E$7,"Uncommon","Common"))))</f>
        <v>Uncommon</v>
      </c>
      <c r="W33" s="12" t="s">
        <v>1572</v>
      </c>
      <c r="X33" s="12"/>
    </row>
    <row r="34" spans="1:24" ht="38.25">
      <c r="A34" s="12" t="s">
        <v>1741</v>
      </c>
      <c r="B34" s="12" t="s">
        <v>1742</v>
      </c>
      <c r="C34" s="12" t="s">
        <v>26</v>
      </c>
      <c r="D34" s="12" t="s">
        <v>1547</v>
      </c>
      <c r="E34" s="12" t="s">
        <v>1743</v>
      </c>
      <c r="F34" s="12" t="s">
        <v>1744</v>
      </c>
      <c r="G34" s="12">
        <v>3</v>
      </c>
      <c r="H34" s="12" t="s">
        <v>263</v>
      </c>
      <c r="I34" s="12" t="s">
        <v>31</v>
      </c>
      <c r="J34" s="12" t="s">
        <v>83</v>
      </c>
      <c r="K34" s="12" t="s">
        <v>75</v>
      </c>
      <c r="L34" s="12" t="s">
        <v>1745</v>
      </c>
      <c r="M34" s="12" t="s">
        <v>1746</v>
      </c>
      <c r="N34" s="12" t="s">
        <v>36</v>
      </c>
      <c r="O34" s="12"/>
      <c r="P34" s="12"/>
      <c r="Q34" s="30">
        <v>4.9000000000000004</v>
      </c>
      <c r="R34" s="30">
        <v>9</v>
      </c>
      <c r="S34" s="30">
        <v>4.8</v>
      </c>
      <c r="T34" s="30">
        <v>7.7</v>
      </c>
      <c r="U34" s="30">
        <f t="shared" ref="U34:U65" si="1">ROUND(Q34*4+R34*3+S34*2+T34,1)</f>
        <v>63.9</v>
      </c>
      <c r="V34" s="12" t="str">
        <f>IF(U34&gt;='Rarity Calibration'!$E$4,"Legendary",IF(U34&gt;='Rarity Calibration'!$E$5,"Extraordinary",IF(U34&gt;='Rarity Calibration'!$E$6,"Rare",IF(U34&gt;='Rarity Calibration'!$E$7,"Uncommon","Common"))))</f>
        <v>Common</v>
      </c>
      <c r="W34" s="12" t="s">
        <v>1643</v>
      </c>
      <c r="X34" s="12"/>
    </row>
    <row r="35" spans="1:24" ht="38.25">
      <c r="A35" s="12" t="s">
        <v>1747</v>
      </c>
      <c r="B35" s="12" t="s">
        <v>1748</v>
      </c>
      <c r="C35" s="12" t="s">
        <v>26</v>
      </c>
      <c r="D35" s="12" t="s">
        <v>1547</v>
      </c>
      <c r="E35" s="12" t="s">
        <v>1749</v>
      </c>
      <c r="F35" s="12" t="s">
        <v>1750</v>
      </c>
      <c r="G35" s="12">
        <v>3</v>
      </c>
      <c r="H35" s="12" t="s">
        <v>263</v>
      </c>
      <c r="I35" s="12" t="s">
        <v>31</v>
      </c>
      <c r="J35" s="12" t="s">
        <v>83</v>
      </c>
      <c r="K35" s="12" t="s">
        <v>75</v>
      </c>
      <c r="L35" s="12" t="s">
        <v>1751</v>
      </c>
      <c r="M35" s="12" t="s">
        <v>1752</v>
      </c>
      <c r="N35" s="12" t="s">
        <v>36</v>
      </c>
      <c r="O35" s="12"/>
      <c r="P35" s="12"/>
      <c r="Q35" s="30">
        <v>4.9000000000000004</v>
      </c>
      <c r="R35" s="30">
        <v>9</v>
      </c>
      <c r="S35" s="30">
        <v>4.8</v>
      </c>
      <c r="T35" s="30">
        <v>7.7</v>
      </c>
      <c r="U35" s="30">
        <f t="shared" si="1"/>
        <v>63.9</v>
      </c>
      <c r="V35" s="12" t="str">
        <f>IF(U35&gt;='Rarity Calibration'!$E$4,"Legendary",IF(U35&gt;='Rarity Calibration'!$E$5,"Extraordinary",IF(U35&gt;='Rarity Calibration'!$E$6,"Rare",IF(U35&gt;='Rarity Calibration'!$E$7,"Uncommon","Common"))))</f>
        <v>Common</v>
      </c>
      <c r="W35" s="12" t="s">
        <v>1643</v>
      </c>
      <c r="X35" s="12"/>
    </row>
    <row r="36" spans="1:24" ht="38.25">
      <c r="A36" s="12" t="s">
        <v>1753</v>
      </c>
      <c r="B36" s="12" t="s">
        <v>1754</v>
      </c>
      <c r="C36" s="12" t="s">
        <v>26</v>
      </c>
      <c r="D36" s="12" t="s">
        <v>1547</v>
      </c>
      <c r="E36" s="12" t="s">
        <v>1568</v>
      </c>
      <c r="F36" s="12" t="s">
        <v>1755</v>
      </c>
      <c r="G36" s="12">
        <v>5</v>
      </c>
      <c r="H36" s="12" t="s">
        <v>30</v>
      </c>
      <c r="I36" s="12" t="s">
        <v>31</v>
      </c>
      <c r="J36" s="12" t="s">
        <v>47</v>
      </c>
      <c r="K36" s="12" t="s">
        <v>33</v>
      </c>
      <c r="L36" s="12" t="s">
        <v>1756</v>
      </c>
      <c r="M36" s="12" t="s">
        <v>1757</v>
      </c>
      <c r="N36" s="12" t="s">
        <v>36</v>
      </c>
      <c r="O36" s="12"/>
      <c r="P36" s="12" t="s">
        <v>1758</v>
      </c>
      <c r="Q36" s="30">
        <v>6.8</v>
      </c>
      <c r="R36" s="30">
        <v>9</v>
      </c>
      <c r="S36" s="30">
        <v>4.8</v>
      </c>
      <c r="T36" s="30">
        <v>7.7</v>
      </c>
      <c r="U36" s="30">
        <f t="shared" si="1"/>
        <v>71.5</v>
      </c>
      <c r="V36" s="12" t="str">
        <f>IF(U36&gt;='Rarity Calibration'!$E$4,"Legendary",IF(U36&gt;='Rarity Calibration'!$E$5,"Extraordinary",IF(U36&gt;='Rarity Calibration'!$E$6,"Rare",IF(U36&gt;='Rarity Calibration'!$E$7,"Uncommon","Common"))))</f>
        <v>Uncommon</v>
      </c>
      <c r="W36" s="12" t="s">
        <v>1759</v>
      </c>
      <c r="X36" s="12"/>
    </row>
    <row r="37" spans="1:24" ht="38.25">
      <c r="A37" s="12" t="s">
        <v>1760</v>
      </c>
      <c r="B37" s="12" t="s">
        <v>1761</v>
      </c>
      <c r="C37" s="12" t="s">
        <v>26</v>
      </c>
      <c r="D37" s="12" t="s">
        <v>1547</v>
      </c>
      <c r="E37" s="12" t="s">
        <v>1561</v>
      </c>
      <c r="F37" s="12" t="s">
        <v>1762</v>
      </c>
      <c r="G37" s="12">
        <v>3</v>
      </c>
      <c r="H37" s="12" t="s">
        <v>263</v>
      </c>
      <c r="I37" s="12" t="s">
        <v>31</v>
      </c>
      <c r="J37" s="12" t="s">
        <v>83</v>
      </c>
      <c r="K37" s="12" t="s">
        <v>75</v>
      </c>
      <c r="L37" s="12" t="s">
        <v>1763</v>
      </c>
      <c r="M37" s="12" t="s">
        <v>1764</v>
      </c>
      <c r="N37" s="12" t="s">
        <v>36</v>
      </c>
      <c r="O37" s="12"/>
      <c r="P37" s="12"/>
      <c r="Q37" s="30">
        <v>4.9000000000000004</v>
      </c>
      <c r="R37" s="30">
        <v>9</v>
      </c>
      <c r="S37" s="30">
        <v>5.3</v>
      </c>
      <c r="T37" s="30">
        <v>7.7</v>
      </c>
      <c r="U37" s="30">
        <f t="shared" si="1"/>
        <v>64.900000000000006</v>
      </c>
      <c r="V37" s="12" t="str">
        <f>IF(U37&gt;='Rarity Calibration'!$E$4,"Legendary",IF(U37&gt;='Rarity Calibration'!$E$5,"Extraordinary",IF(U37&gt;='Rarity Calibration'!$E$6,"Rare",IF(U37&gt;='Rarity Calibration'!$E$7,"Uncommon","Common"))))</f>
        <v>Common</v>
      </c>
      <c r="W37" s="12" t="s">
        <v>1765</v>
      </c>
      <c r="X37" s="12"/>
    </row>
    <row r="38" spans="1:24" ht="38.25">
      <c r="A38" s="12" t="s">
        <v>1766</v>
      </c>
      <c r="B38" s="12" t="s">
        <v>1767</v>
      </c>
      <c r="C38" s="12" t="s">
        <v>26</v>
      </c>
      <c r="D38" s="12" t="s">
        <v>1547</v>
      </c>
      <c r="E38" s="12" t="s">
        <v>1768</v>
      </c>
      <c r="F38" s="12" t="s">
        <v>1769</v>
      </c>
      <c r="G38" s="12">
        <v>4</v>
      </c>
      <c r="H38" s="12" t="s">
        <v>168</v>
      </c>
      <c r="I38" s="12" t="s">
        <v>31</v>
      </c>
      <c r="J38" s="12" t="s">
        <v>74</v>
      </c>
      <c r="K38" s="12" t="s">
        <v>33</v>
      </c>
      <c r="L38" s="12" t="s">
        <v>1770</v>
      </c>
      <c r="M38" s="12" t="s">
        <v>1771</v>
      </c>
      <c r="N38" s="12" t="s">
        <v>36</v>
      </c>
      <c r="O38" s="12"/>
      <c r="P38" s="12"/>
      <c r="Q38" s="30">
        <v>5.8</v>
      </c>
      <c r="R38" s="30">
        <v>9</v>
      </c>
      <c r="S38" s="30">
        <v>4.8</v>
      </c>
      <c r="T38" s="30">
        <v>7.7</v>
      </c>
      <c r="U38" s="30">
        <f t="shared" si="1"/>
        <v>67.5</v>
      </c>
      <c r="V38" s="12" t="str">
        <f>IF(U38&gt;='Rarity Calibration'!$E$4,"Legendary",IF(U38&gt;='Rarity Calibration'!$E$5,"Extraordinary",IF(U38&gt;='Rarity Calibration'!$E$6,"Rare",IF(U38&gt;='Rarity Calibration'!$E$7,"Uncommon","Common"))))</f>
        <v>Uncommon</v>
      </c>
      <c r="W38" s="12" t="s">
        <v>1572</v>
      </c>
      <c r="X38" s="12"/>
    </row>
    <row r="39" spans="1:24" ht="38.25">
      <c r="A39" s="12" t="s">
        <v>1772</v>
      </c>
      <c r="B39" s="12" t="s">
        <v>1773</v>
      </c>
      <c r="C39" s="12" t="s">
        <v>26</v>
      </c>
      <c r="D39" s="12" t="s">
        <v>1547</v>
      </c>
      <c r="E39" s="12" t="s">
        <v>1716</v>
      </c>
      <c r="F39" s="12" t="s">
        <v>1774</v>
      </c>
      <c r="G39" s="12">
        <v>3</v>
      </c>
      <c r="H39" s="12" t="s">
        <v>263</v>
      </c>
      <c r="I39" s="12" t="s">
        <v>31</v>
      </c>
      <c r="J39" s="12" t="s">
        <v>83</v>
      </c>
      <c r="K39" s="12" t="s">
        <v>75</v>
      </c>
      <c r="L39" s="12" t="s">
        <v>1775</v>
      </c>
      <c r="M39" s="12" t="s">
        <v>1776</v>
      </c>
      <c r="N39" s="12" t="s">
        <v>36</v>
      </c>
      <c r="O39" s="12"/>
      <c r="P39" s="12"/>
      <c r="Q39" s="30">
        <v>4.9000000000000004</v>
      </c>
      <c r="R39" s="30">
        <v>9</v>
      </c>
      <c r="S39" s="30">
        <v>4.8</v>
      </c>
      <c r="T39" s="30">
        <v>7.7</v>
      </c>
      <c r="U39" s="30">
        <f t="shared" si="1"/>
        <v>63.9</v>
      </c>
      <c r="V39" s="12" t="str">
        <f>IF(U39&gt;='Rarity Calibration'!$E$4,"Legendary",IF(U39&gt;='Rarity Calibration'!$E$5,"Extraordinary",IF(U39&gt;='Rarity Calibration'!$E$6,"Rare",IF(U39&gt;='Rarity Calibration'!$E$7,"Uncommon","Common"))))</f>
        <v>Common</v>
      </c>
      <c r="W39" s="12" t="s">
        <v>1643</v>
      </c>
      <c r="X39" s="12"/>
    </row>
    <row r="40" spans="1:24" ht="38.25">
      <c r="A40" s="12" t="s">
        <v>1777</v>
      </c>
      <c r="B40" s="12" t="s">
        <v>1778</v>
      </c>
      <c r="C40" s="12" t="s">
        <v>26</v>
      </c>
      <c r="D40" s="12" t="s">
        <v>1547</v>
      </c>
      <c r="E40" s="12" t="s">
        <v>1779</v>
      </c>
      <c r="F40" s="12" t="s">
        <v>1780</v>
      </c>
      <c r="G40" s="12">
        <v>4</v>
      </c>
      <c r="H40" s="12" t="s">
        <v>168</v>
      </c>
      <c r="I40" s="12" t="s">
        <v>31</v>
      </c>
      <c r="J40" s="12" t="s">
        <v>74</v>
      </c>
      <c r="K40" s="12" t="s">
        <v>33</v>
      </c>
      <c r="L40" s="12" t="s">
        <v>1781</v>
      </c>
      <c r="M40" s="12" t="s">
        <v>1782</v>
      </c>
      <c r="N40" s="12" t="s">
        <v>36</v>
      </c>
      <c r="O40" s="12"/>
      <c r="P40" s="12"/>
      <c r="Q40" s="30">
        <v>5.8</v>
      </c>
      <c r="R40" s="30">
        <v>9</v>
      </c>
      <c r="S40" s="30">
        <v>4.8</v>
      </c>
      <c r="T40" s="30">
        <v>7.7</v>
      </c>
      <c r="U40" s="30">
        <f t="shared" si="1"/>
        <v>67.5</v>
      </c>
      <c r="V40" s="12" t="str">
        <f>IF(U40&gt;='Rarity Calibration'!$E$4,"Legendary",IF(U40&gt;='Rarity Calibration'!$E$5,"Extraordinary",IF(U40&gt;='Rarity Calibration'!$E$6,"Rare",IF(U40&gt;='Rarity Calibration'!$E$7,"Uncommon","Common"))))</f>
        <v>Uncommon</v>
      </c>
      <c r="W40" s="12" t="s">
        <v>1572</v>
      </c>
      <c r="X40" s="12"/>
    </row>
    <row r="41" spans="1:24" ht="38.25">
      <c r="A41" s="12" t="s">
        <v>1783</v>
      </c>
      <c r="B41" s="12" t="s">
        <v>1784</v>
      </c>
      <c r="C41" s="12" t="s">
        <v>26</v>
      </c>
      <c r="D41" s="12" t="s">
        <v>1547</v>
      </c>
      <c r="E41" s="12" t="s">
        <v>1785</v>
      </c>
      <c r="F41" s="12" t="s">
        <v>1786</v>
      </c>
      <c r="G41" s="12">
        <v>4</v>
      </c>
      <c r="H41" s="12" t="s">
        <v>168</v>
      </c>
      <c r="I41" s="12" t="s">
        <v>73</v>
      </c>
      <c r="J41" s="12" t="s">
        <v>74</v>
      </c>
      <c r="K41" s="12" t="s">
        <v>33</v>
      </c>
      <c r="L41" s="12" t="s">
        <v>1787</v>
      </c>
      <c r="M41" s="12" t="s">
        <v>1788</v>
      </c>
      <c r="N41" s="12" t="s">
        <v>36</v>
      </c>
      <c r="O41" s="12"/>
      <c r="P41" s="12"/>
      <c r="Q41" s="30">
        <v>5.8</v>
      </c>
      <c r="R41" s="30">
        <v>7.6</v>
      </c>
      <c r="S41" s="30">
        <v>4.8</v>
      </c>
      <c r="T41" s="30">
        <v>7.7</v>
      </c>
      <c r="U41" s="30">
        <f t="shared" si="1"/>
        <v>63.3</v>
      </c>
      <c r="V41" s="12" t="str">
        <f>IF(U41&gt;='Rarity Calibration'!$E$4,"Legendary",IF(U41&gt;='Rarity Calibration'!$E$5,"Extraordinary",IF(U41&gt;='Rarity Calibration'!$E$6,"Rare",IF(U41&gt;='Rarity Calibration'!$E$7,"Uncommon","Common"))))</f>
        <v>Common</v>
      </c>
      <c r="W41" s="12" t="s">
        <v>1591</v>
      </c>
      <c r="X41" s="12"/>
    </row>
    <row r="42" spans="1:24" ht="38.25">
      <c r="A42" s="12" t="s">
        <v>1789</v>
      </c>
      <c r="B42" s="12" t="s">
        <v>1790</v>
      </c>
      <c r="C42" s="12" t="s">
        <v>26</v>
      </c>
      <c r="D42" s="12" t="s">
        <v>1547</v>
      </c>
      <c r="E42" s="12" t="s">
        <v>1791</v>
      </c>
      <c r="F42" s="12" t="s">
        <v>1792</v>
      </c>
      <c r="G42" s="12">
        <v>4</v>
      </c>
      <c r="H42" s="12" t="s">
        <v>168</v>
      </c>
      <c r="I42" s="12" t="s">
        <v>31</v>
      </c>
      <c r="J42" s="12" t="s">
        <v>74</v>
      </c>
      <c r="K42" s="12" t="s">
        <v>33</v>
      </c>
      <c r="L42" s="12" t="s">
        <v>1793</v>
      </c>
      <c r="M42" s="12" t="s">
        <v>1794</v>
      </c>
      <c r="N42" s="12" t="s">
        <v>36</v>
      </c>
      <c r="O42" s="12"/>
      <c r="P42" s="12"/>
      <c r="Q42" s="30">
        <v>5.8</v>
      </c>
      <c r="R42" s="30">
        <v>9</v>
      </c>
      <c r="S42" s="30">
        <v>5.5</v>
      </c>
      <c r="T42" s="30">
        <v>7.7</v>
      </c>
      <c r="U42" s="30">
        <f t="shared" si="1"/>
        <v>68.900000000000006</v>
      </c>
      <c r="V42" s="12" t="str">
        <f>IF(U42&gt;='Rarity Calibration'!$E$4,"Legendary",IF(U42&gt;='Rarity Calibration'!$E$5,"Extraordinary",IF(U42&gt;='Rarity Calibration'!$E$6,"Rare",IF(U42&gt;='Rarity Calibration'!$E$7,"Uncommon","Common"))))</f>
        <v>Uncommon</v>
      </c>
      <c r="W42" s="12" t="s">
        <v>1795</v>
      </c>
      <c r="X42" s="12"/>
    </row>
    <row r="43" spans="1:24" ht="38.25">
      <c r="A43" s="12" t="s">
        <v>1796</v>
      </c>
      <c r="B43" s="12" t="s">
        <v>1797</v>
      </c>
      <c r="C43" s="12" t="s">
        <v>26</v>
      </c>
      <c r="D43" s="12" t="s">
        <v>1547</v>
      </c>
      <c r="E43" s="12" t="s">
        <v>1791</v>
      </c>
      <c r="F43" s="12" t="s">
        <v>1798</v>
      </c>
      <c r="G43" s="12">
        <v>4</v>
      </c>
      <c r="H43" s="12" t="s">
        <v>168</v>
      </c>
      <c r="I43" s="12" t="s">
        <v>31</v>
      </c>
      <c r="J43" s="12" t="s">
        <v>74</v>
      </c>
      <c r="K43" s="12" t="s">
        <v>33</v>
      </c>
      <c r="L43" s="12" t="s">
        <v>1799</v>
      </c>
      <c r="M43" s="12" t="s">
        <v>1800</v>
      </c>
      <c r="N43" s="12" t="s">
        <v>36</v>
      </c>
      <c r="O43" s="12"/>
      <c r="P43" s="12"/>
      <c r="Q43" s="30">
        <v>5.8</v>
      </c>
      <c r="R43" s="30">
        <v>9</v>
      </c>
      <c r="S43" s="30">
        <v>5.5</v>
      </c>
      <c r="T43" s="30">
        <v>7.7</v>
      </c>
      <c r="U43" s="30">
        <f t="shared" si="1"/>
        <v>68.900000000000006</v>
      </c>
      <c r="V43" s="12" t="str">
        <f>IF(U43&gt;='Rarity Calibration'!$E$4,"Legendary",IF(U43&gt;='Rarity Calibration'!$E$5,"Extraordinary",IF(U43&gt;='Rarity Calibration'!$E$6,"Rare",IF(U43&gt;='Rarity Calibration'!$E$7,"Uncommon","Common"))))</f>
        <v>Uncommon</v>
      </c>
      <c r="W43" s="12" t="s">
        <v>1795</v>
      </c>
      <c r="X43" s="12"/>
    </row>
    <row r="44" spans="1:24" ht="38.25">
      <c r="A44" s="12" t="s">
        <v>1801</v>
      </c>
      <c r="B44" s="12" t="s">
        <v>1802</v>
      </c>
      <c r="C44" s="12" t="s">
        <v>26</v>
      </c>
      <c r="D44" s="12" t="s">
        <v>1547</v>
      </c>
      <c r="E44" s="12" t="s">
        <v>1803</v>
      </c>
      <c r="F44" s="12" t="s">
        <v>1804</v>
      </c>
      <c r="G44" s="12">
        <v>5</v>
      </c>
      <c r="H44" s="12" t="s">
        <v>30</v>
      </c>
      <c r="I44" s="12" t="s">
        <v>31</v>
      </c>
      <c r="J44" s="12" t="s">
        <v>47</v>
      </c>
      <c r="K44" s="12" t="s">
        <v>33</v>
      </c>
      <c r="L44" s="12" t="s">
        <v>1805</v>
      </c>
      <c r="M44" s="12" t="s">
        <v>1806</v>
      </c>
      <c r="N44" s="12" t="s">
        <v>36</v>
      </c>
      <c r="O44" s="12"/>
      <c r="P44" s="12"/>
      <c r="Q44" s="30">
        <v>6.8</v>
      </c>
      <c r="R44" s="30">
        <v>9</v>
      </c>
      <c r="S44" s="30">
        <v>4.8</v>
      </c>
      <c r="T44" s="30">
        <v>7.7</v>
      </c>
      <c r="U44" s="30">
        <f t="shared" si="1"/>
        <v>71.5</v>
      </c>
      <c r="V44" s="12" t="str">
        <f>IF(U44&gt;='Rarity Calibration'!$E$4,"Legendary",IF(U44&gt;='Rarity Calibration'!$E$5,"Extraordinary",IF(U44&gt;='Rarity Calibration'!$E$6,"Rare",IF(U44&gt;='Rarity Calibration'!$E$7,"Uncommon","Common"))))</f>
        <v>Uncommon</v>
      </c>
      <c r="W44" s="12" t="s">
        <v>1759</v>
      </c>
      <c r="X44" s="12"/>
    </row>
    <row r="45" spans="1:24" ht="38.25">
      <c r="A45" s="12" t="s">
        <v>1807</v>
      </c>
      <c r="B45" s="12" t="s">
        <v>1808</v>
      </c>
      <c r="C45" s="12" t="s">
        <v>26</v>
      </c>
      <c r="D45" s="12" t="s">
        <v>1547</v>
      </c>
      <c r="E45" s="12" t="s">
        <v>1809</v>
      </c>
      <c r="F45" s="12" t="s">
        <v>1810</v>
      </c>
      <c r="G45" s="12">
        <v>4</v>
      </c>
      <c r="H45" s="12" t="s">
        <v>168</v>
      </c>
      <c r="I45" s="12" t="s">
        <v>31</v>
      </c>
      <c r="J45" s="12" t="s">
        <v>74</v>
      </c>
      <c r="K45" s="12" t="s">
        <v>33</v>
      </c>
      <c r="L45" s="12" t="s">
        <v>1811</v>
      </c>
      <c r="M45" s="12" t="s">
        <v>1812</v>
      </c>
      <c r="N45" s="12" t="s">
        <v>36</v>
      </c>
      <c r="O45" s="12"/>
      <c r="P45" s="12"/>
      <c r="Q45" s="30">
        <v>5.8</v>
      </c>
      <c r="R45" s="30">
        <v>9</v>
      </c>
      <c r="S45" s="30">
        <v>4.8</v>
      </c>
      <c r="T45" s="30">
        <v>7.7</v>
      </c>
      <c r="U45" s="30">
        <f t="shared" si="1"/>
        <v>67.5</v>
      </c>
      <c r="V45" s="12" t="str">
        <f>IF(U45&gt;='Rarity Calibration'!$E$4,"Legendary",IF(U45&gt;='Rarity Calibration'!$E$5,"Extraordinary",IF(U45&gt;='Rarity Calibration'!$E$6,"Rare",IF(U45&gt;='Rarity Calibration'!$E$7,"Uncommon","Common"))))</f>
        <v>Uncommon</v>
      </c>
      <c r="W45" s="12" t="s">
        <v>1572</v>
      </c>
      <c r="X45" s="12"/>
    </row>
    <row r="46" spans="1:24" ht="38.25">
      <c r="A46" s="12" t="s">
        <v>1813</v>
      </c>
      <c r="B46" s="12" t="s">
        <v>1814</v>
      </c>
      <c r="C46" s="12" t="s">
        <v>26</v>
      </c>
      <c r="D46" s="12" t="s">
        <v>1547</v>
      </c>
      <c r="E46" s="12" t="s">
        <v>1716</v>
      </c>
      <c r="F46" s="12" t="s">
        <v>1815</v>
      </c>
      <c r="G46" s="12">
        <v>4</v>
      </c>
      <c r="H46" s="12" t="s">
        <v>168</v>
      </c>
      <c r="I46" s="12" t="s">
        <v>31</v>
      </c>
      <c r="J46" s="12" t="s">
        <v>74</v>
      </c>
      <c r="K46" s="12" t="s">
        <v>33</v>
      </c>
      <c r="L46" s="12" t="s">
        <v>1816</v>
      </c>
      <c r="M46" s="12" t="s">
        <v>1817</v>
      </c>
      <c r="N46" s="12" t="s">
        <v>36</v>
      </c>
      <c r="O46" s="12"/>
      <c r="P46" s="12" t="s">
        <v>1818</v>
      </c>
      <c r="Q46" s="30">
        <v>5.8</v>
      </c>
      <c r="R46" s="30">
        <v>9</v>
      </c>
      <c r="S46" s="30">
        <v>4.8</v>
      </c>
      <c r="T46" s="30">
        <v>7.7</v>
      </c>
      <c r="U46" s="30">
        <f t="shared" si="1"/>
        <v>67.5</v>
      </c>
      <c r="V46" s="12" t="str">
        <f>IF(U46&gt;='Rarity Calibration'!$E$4,"Legendary",IF(U46&gt;='Rarity Calibration'!$E$5,"Extraordinary",IF(U46&gt;='Rarity Calibration'!$E$6,"Rare",IF(U46&gt;='Rarity Calibration'!$E$7,"Uncommon","Common"))))</f>
        <v>Uncommon</v>
      </c>
      <c r="W46" s="12" t="s">
        <v>1572</v>
      </c>
      <c r="X46" s="12"/>
    </row>
    <row r="47" spans="1:24" ht="38.25">
      <c r="A47" s="12" t="s">
        <v>1819</v>
      </c>
      <c r="B47" s="12" t="s">
        <v>1820</v>
      </c>
      <c r="C47" s="12" t="s">
        <v>26</v>
      </c>
      <c r="D47" s="12" t="s">
        <v>1547</v>
      </c>
      <c r="E47" s="12" t="s">
        <v>1716</v>
      </c>
      <c r="F47" s="12" t="s">
        <v>1821</v>
      </c>
      <c r="G47" s="12">
        <v>4</v>
      </c>
      <c r="H47" s="12" t="s">
        <v>168</v>
      </c>
      <c r="I47" s="12" t="s">
        <v>31</v>
      </c>
      <c r="J47" s="12" t="s">
        <v>74</v>
      </c>
      <c r="K47" s="12" t="s">
        <v>33</v>
      </c>
      <c r="L47" s="12" t="s">
        <v>1822</v>
      </c>
      <c r="M47" s="12" t="s">
        <v>1823</v>
      </c>
      <c r="N47" s="12" t="s">
        <v>36</v>
      </c>
      <c r="O47" s="12"/>
      <c r="P47" s="12"/>
      <c r="Q47" s="30">
        <v>5.8</v>
      </c>
      <c r="R47" s="30">
        <v>9</v>
      </c>
      <c r="S47" s="30">
        <v>4.8</v>
      </c>
      <c r="T47" s="30">
        <v>7.7</v>
      </c>
      <c r="U47" s="30">
        <f t="shared" si="1"/>
        <v>67.5</v>
      </c>
      <c r="V47" s="12" t="str">
        <f>IF(U47&gt;='Rarity Calibration'!$E$4,"Legendary",IF(U47&gt;='Rarity Calibration'!$E$5,"Extraordinary",IF(U47&gt;='Rarity Calibration'!$E$6,"Rare",IF(U47&gt;='Rarity Calibration'!$E$7,"Uncommon","Common"))))</f>
        <v>Uncommon</v>
      </c>
      <c r="W47" s="12" t="s">
        <v>1572</v>
      </c>
      <c r="X47" s="12"/>
    </row>
    <row r="48" spans="1:24" ht="38.25">
      <c r="A48" s="12" t="s">
        <v>1824</v>
      </c>
      <c r="B48" s="12" t="s">
        <v>1825</v>
      </c>
      <c r="C48" s="12" t="s">
        <v>26</v>
      </c>
      <c r="D48" s="12" t="s">
        <v>1547</v>
      </c>
      <c r="E48" s="12" t="s">
        <v>1568</v>
      </c>
      <c r="F48" s="12" t="s">
        <v>1826</v>
      </c>
      <c r="G48" s="12">
        <v>3</v>
      </c>
      <c r="H48" s="12" t="s">
        <v>263</v>
      </c>
      <c r="I48" s="12" t="s">
        <v>31</v>
      </c>
      <c r="J48" s="12" t="s">
        <v>83</v>
      </c>
      <c r="K48" s="12" t="s">
        <v>75</v>
      </c>
      <c r="L48" s="12" t="s">
        <v>1827</v>
      </c>
      <c r="M48" s="12" t="s">
        <v>1828</v>
      </c>
      <c r="N48" s="12" t="s">
        <v>36</v>
      </c>
      <c r="O48" s="12"/>
      <c r="P48" s="12"/>
      <c r="Q48" s="30">
        <v>4.9000000000000004</v>
      </c>
      <c r="R48" s="30">
        <v>9</v>
      </c>
      <c r="S48" s="30">
        <v>4.8</v>
      </c>
      <c r="T48" s="30">
        <v>7.7</v>
      </c>
      <c r="U48" s="30">
        <f t="shared" si="1"/>
        <v>63.9</v>
      </c>
      <c r="V48" s="12" t="str">
        <f>IF(U48&gt;='Rarity Calibration'!$E$4,"Legendary",IF(U48&gt;='Rarity Calibration'!$E$5,"Extraordinary",IF(U48&gt;='Rarity Calibration'!$E$6,"Rare",IF(U48&gt;='Rarity Calibration'!$E$7,"Uncommon","Common"))))</f>
        <v>Common</v>
      </c>
      <c r="W48" s="12" t="s">
        <v>1643</v>
      </c>
      <c r="X48" s="12"/>
    </row>
    <row r="49" spans="1:24" ht="25.5">
      <c r="A49" s="12" t="s">
        <v>1829</v>
      </c>
      <c r="B49" s="12" t="s">
        <v>1830</v>
      </c>
      <c r="C49" s="12" t="s">
        <v>26</v>
      </c>
      <c r="D49" s="12" t="s">
        <v>1547</v>
      </c>
      <c r="E49" s="12" t="s">
        <v>1831</v>
      </c>
      <c r="F49" s="12" t="s">
        <v>1832</v>
      </c>
      <c r="G49" s="12">
        <v>5</v>
      </c>
      <c r="H49" s="12" t="s">
        <v>30</v>
      </c>
      <c r="I49" s="12" t="s">
        <v>31</v>
      </c>
      <c r="J49" s="12" t="s">
        <v>47</v>
      </c>
      <c r="K49" s="12" t="s">
        <v>33</v>
      </c>
      <c r="L49" s="12" t="s">
        <v>1833</v>
      </c>
      <c r="M49" s="12" t="s">
        <v>1834</v>
      </c>
      <c r="N49" s="12" t="s">
        <v>36</v>
      </c>
      <c r="O49" s="12"/>
      <c r="P49" s="12"/>
      <c r="Q49" s="30">
        <v>8.6999999999999993</v>
      </c>
      <c r="R49" s="30">
        <v>9.4</v>
      </c>
      <c r="S49" s="30">
        <v>4.8</v>
      </c>
      <c r="T49" s="30">
        <v>7.7</v>
      </c>
      <c r="U49" s="30">
        <f t="shared" si="1"/>
        <v>80.3</v>
      </c>
      <c r="V49" s="12" t="str">
        <f>IF(U49&gt;='Rarity Calibration'!$E$4,"Legendary",IF(U49&gt;='Rarity Calibration'!$E$5,"Extraordinary",IF(U49&gt;='Rarity Calibration'!$E$6,"Rare",IF(U49&gt;='Rarity Calibration'!$E$7,"Uncommon","Common"))))</f>
        <v>Rare</v>
      </c>
      <c r="W49" s="12" t="s">
        <v>1835</v>
      </c>
      <c r="X49" s="12"/>
    </row>
    <row r="50" spans="1:24" ht="63.75">
      <c r="A50" s="12" t="s">
        <v>1836</v>
      </c>
      <c r="B50" s="12" t="s">
        <v>1837</v>
      </c>
      <c r="C50" s="12" t="s">
        <v>26</v>
      </c>
      <c r="D50" s="12" t="s">
        <v>1547</v>
      </c>
      <c r="E50" s="12" t="s">
        <v>1838</v>
      </c>
      <c r="F50" s="12" t="s">
        <v>1839</v>
      </c>
      <c r="G50" s="12">
        <v>4</v>
      </c>
      <c r="H50" s="12" t="s">
        <v>168</v>
      </c>
      <c r="I50" s="12" t="s">
        <v>31</v>
      </c>
      <c r="J50" s="12" t="s">
        <v>74</v>
      </c>
      <c r="K50" s="12" t="s">
        <v>33</v>
      </c>
      <c r="L50" s="12" t="s">
        <v>1840</v>
      </c>
      <c r="M50" s="12" t="s">
        <v>1841</v>
      </c>
      <c r="N50" s="12" t="s">
        <v>36</v>
      </c>
      <c r="O50" s="12"/>
      <c r="P50" s="12" t="s">
        <v>1842</v>
      </c>
      <c r="Q50" s="30">
        <v>8.1999999999999993</v>
      </c>
      <c r="R50" s="30">
        <v>9</v>
      </c>
      <c r="S50" s="30">
        <v>4.8</v>
      </c>
      <c r="T50" s="30">
        <v>7.7</v>
      </c>
      <c r="U50" s="30">
        <f t="shared" si="1"/>
        <v>77.099999999999994</v>
      </c>
      <c r="V50" s="12" t="str">
        <f>IF(U50&gt;='Rarity Calibration'!$E$4,"Legendary",IF(U50&gt;='Rarity Calibration'!$E$5,"Extraordinary",IF(U50&gt;='Rarity Calibration'!$E$6,"Rare",IF(U50&gt;='Rarity Calibration'!$E$7,"Uncommon","Common"))))</f>
        <v>Rare</v>
      </c>
      <c r="W50" s="12" t="s">
        <v>1622</v>
      </c>
      <c r="X50" s="12"/>
    </row>
    <row r="51" spans="1:24" ht="38.25">
      <c r="A51" s="12" t="s">
        <v>1843</v>
      </c>
      <c r="B51" s="12" t="s">
        <v>1844</v>
      </c>
      <c r="C51" s="12" t="s">
        <v>26</v>
      </c>
      <c r="D51" s="12" t="s">
        <v>1547</v>
      </c>
      <c r="E51" s="12" t="s">
        <v>1646</v>
      </c>
      <c r="F51" s="12" t="s">
        <v>1845</v>
      </c>
      <c r="G51" s="12">
        <v>4</v>
      </c>
      <c r="H51" s="12" t="s">
        <v>168</v>
      </c>
      <c r="I51" s="12" t="s">
        <v>31</v>
      </c>
      <c r="J51" s="12" t="s">
        <v>74</v>
      </c>
      <c r="K51" s="12" t="s">
        <v>33</v>
      </c>
      <c r="L51" s="12" t="s">
        <v>1846</v>
      </c>
      <c r="M51" s="12" t="s">
        <v>1847</v>
      </c>
      <c r="N51" s="12" t="s">
        <v>36</v>
      </c>
      <c r="O51" s="12"/>
      <c r="P51" s="12"/>
      <c r="Q51" s="30">
        <v>5.8</v>
      </c>
      <c r="R51" s="30">
        <v>9</v>
      </c>
      <c r="S51" s="30">
        <v>4.8</v>
      </c>
      <c r="T51" s="30">
        <v>7.7</v>
      </c>
      <c r="U51" s="30">
        <f t="shared" si="1"/>
        <v>67.5</v>
      </c>
      <c r="V51" s="12" t="str">
        <f>IF(U51&gt;='Rarity Calibration'!$E$4,"Legendary",IF(U51&gt;='Rarity Calibration'!$E$5,"Extraordinary",IF(U51&gt;='Rarity Calibration'!$E$6,"Rare",IF(U51&gt;='Rarity Calibration'!$E$7,"Uncommon","Common"))))</f>
        <v>Uncommon</v>
      </c>
      <c r="W51" s="12" t="s">
        <v>1572</v>
      </c>
      <c r="X51" s="12"/>
    </row>
    <row r="52" spans="1:24" ht="38.25">
      <c r="A52" s="12" t="s">
        <v>1848</v>
      </c>
      <c r="B52" s="12" t="s">
        <v>1849</v>
      </c>
      <c r="C52" s="12" t="s">
        <v>26</v>
      </c>
      <c r="D52" s="12" t="s">
        <v>1547</v>
      </c>
      <c r="E52" s="12" t="s">
        <v>1561</v>
      </c>
      <c r="F52" s="12" t="s">
        <v>1850</v>
      </c>
      <c r="G52" s="12">
        <v>4</v>
      </c>
      <c r="H52" s="12" t="s">
        <v>168</v>
      </c>
      <c r="I52" s="12" t="s">
        <v>31</v>
      </c>
      <c r="J52" s="12" t="s">
        <v>74</v>
      </c>
      <c r="K52" s="12" t="s">
        <v>33</v>
      </c>
      <c r="L52" s="12" t="s">
        <v>1851</v>
      </c>
      <c r="M52" s="12" t="s">
        <v>1852</v>
      </c>
      <c r="N52" s="12" t="s">
        <v>36</v>
      </c>
      <c r="O52" s="12"/>
      <c r="P52" s="12" t="s">
        <v>1853</v>
      </c>
      <c r="Q52" s="30">
        <v>5.8</v>
      </c>
      <c r="R52" s="30">
        <v>9</v>
      </c>
      <c r="S52" s="30">
        <v>5.0999999999999996</v>
      </c>
      <c r="T52" s="30">
        <v>7.7</v>
      </c>
      <c r="U52" s="30">
        <f t="shared" si="1"/>
        <v>68.099999999999994</v>
      </c>
      <c r="V52" s="12" t="str">
        <f>IF(U52&gt;='Rarity Calibration'!$E$4,"Legendary",IF(U52&gt;='Rarity Calibration'!$E$5,"Extraordinary",IF(U52&gt;='Rarity Calibration'!$E$6,"Rare",IF(U52&gt;='Rarity Calibration'!$E$7,"Uncommon","Common"))))</f>
        <v>Uncommon</v>
      </c>
      <c r="W52" s="12" t="s">
        <v>1854</v>
      </c>
      <c r="X52" s="12"/>
    </row>
    <row r="53" spans="1:24" ht="38.25">
      <c r="A53" s="12" t="s">
        <v>1855</v>
      </c>
      <c r="B53" s="12" t="s">
        <v>1856</v>
      </c>
      <c r="C53" s="12" t="s">
        <v>26</v>
      </c>
      <c r="D53" s="12" t="s">
        <v>1547</v>
      </c>
      <c r="E53" s="12" t="s">
        <v>1857</v>
      </c>
      <c r="F53" s="12" t="s">
        <v>1858</v>
      </c>
      <c r="G53" s="12">
        <v>4</v>
      </c>
      <c r="H53" s="12" t="s">
        <v>168</v>
      </c>
      <c r="I53" s="12" t="s">
        <v>73</v>
      </c>
      <c r="J53" s="12" t="s">
        <v>74</v>
      </c>
      <c r="K53" s="12" t="s">
        <v>33</v>
      </c>
      <c r="L53" s="12" t="s">
        <v>1859</v>
      </c>
      <c r="M53" s="12" t="s">
        <v>1860</v>
      </c>
      <c r="N53" s="12" t="s">
        <v>36</v>
      </c>
      <c r="O53" s="12"/>
      <c r="P53" s="12"/>
      <c r="Q53" s="30">
        <v>5.8</v>
      </c>
      <c r="R53" s="30">
        <v>7.6</v>
      </c>
      <c r="S53" s="30">
        <v>4.8</v>
      </c>
      <c r="T53" s="30">
        <v>7.7</v>
      </c>
      <c r="U53" s="30">
        <f t="shared" si="1"/>
        <v>63.3</v>
      </c>
      <c r="V53" s="12" t="str">
        <f>IF(U53&gt;='Rarity Calibration'!$E$4,"Legendary",IF(U53&gt;='Rarity Calibration'!$E$5,"Extraordinary",IF(U53&gt;='Rarity Calibration'!$E$6,"Rare",IF(U53&gt;='Rarity Calibration'!$E$7,"Uncommon","Common"))))</f>
        <v>Common</v>
      </c>
      <c r="W53" s="12" t="s">
        <v>1591</v>
      </c>
      <c r="X53" s="12"/>
    </row>
    <row r="54" spans="1:24" ht="38.25">
      <c r="A54" s="12" t="s">
        <v>1861</v>
      </c>
      <c r="B54" s="12" t="s">
        <v>1862</v>
      </c>
      <c r="C54" s="12" t="s">
        <v>26</v>
      </c>
      <c r="D54" s="12" t="s">
        <v>1547</v>
      </c>
      <c r="E54" s="12" t="s">
        <v>1587</v>
      </c>
      <c r="F54" s="12" t="s">
        <v>1863</v>
      </c>
      <c r="G54" s="12">
        <v>4</v>
      </c>
      <c r="H54" s="12" t="s">
        <v>168</v>
      </c>
      <c r="I54" s="12" t="s">
        <v>31</v>
      </c>
      <c r="J54" s="12" t="s">
        <v>74</v>
      </c>
      <c r="K54" s="12" t="s">
        <v>33</v>
      </c>
      <c r="L54" s="12" t="s">
        <v>1864</v>
      </c>
      <c r="M54" s="12" t="s">
        <v>1865</v>
      </c>
      <c r="N54" s="12" t="s">
        <v>36</v>
      </c>
      <c r="O54" s="12"/>
      <c r="P54" s="12"/>
      <c r="Q54" s="30">
        <v>5.8</v>
      </c>
      <c r="R54" s="30">
        <v>9</v>
      </c>
      <c r="S54" s="30">
        <v>4.8</v>
      </c>
      <c r="T54" s="30">
        <v>7.7</v>
      </c>
      <c r="U54" s="30">
        <f t="shared" si="1"/>
        <v>67.5</v>
      </c>
      <c r="V54" s="12" t="str">
        <f>IF(U54&gt;='Rarity Calibration'!$E$4,"Legendary",IF(U54&gt;='Rarity Calibration'!$E$5,"Extraordinary",IF(U54&gt;='Rarity Calibration'!$E$6,"Rare",IF(U54&gt;='Rarity Calibration'!$E$7,"Uncommon","Common"))))</f>
        <v>Uncommon</v>
      </c>
      <c r="W54" s="12" t="s">
        <v>1572</v>
      </c>
      <c r="X54" s="12"/>
    </row>
    <row r="55" spans="1:24" ht="38.25">
      <c r="A55" s="12" t="s">
        <v>1866</v>
      </c>
      <c r="B55" s="12" t="s">
        <v>1867</v>
      </c>
      <c r="C55" s="12" t="s">
        <v>26</v>
      </c>
      <c r="D55" s="12" t="s">
        <v>1547</v>
      </c>
      <c r="E55" s="12" t="s">
        <v>1561</v>
      </c>
      <c r="F55" s="12" t="s">
        <v>1868</v>
      </c>
      <c r="G55" s="12">
        <v>4</v>
      </c>
      <c r="H55" s="12" t="s">
        <v>168</v>
      </c>
      <c r="I55" s="12" t="s">
        <v>31</v>
      </c>
      <c r="J55" s="12" t="s">
        <v>74</v>
      </c>
      <c r="K55" s="12" t="s">
        <v>33</v>
      </c>
      <c r="L55" s="12" t="s">
        <v>1869</v>
      </c>
      <c r="M55" s="12" t="s">
        <v>1870</v>
      </c>
      <c r="N55" s="12" t="s">
        <v>36</v>
      </c>
      <c r="O55" s="12" t="s">
        <v>1871</v>
      </c>
      <c r="P55" s="12"/>
      <c r="Q55" s="30">
        <v>5.8</v>
      </c>
      <c r="R55" s="30">
        <v>9</v>
      </c>
      <c r="S55" s="30">
        <v>4.8</v>
      </c>
      <c r="T55" s="30">
        <v>7.7</v>
      </c>
      <c r="U55" s="30">
        <f t="shared" si="1"/>
        <v>67.5</v>
      </c>
      <c r="V55" s="12" t="str">
        <f>IF(U55&gt;='Rarity Calibration'!$E$4,"Legendary",IF(U55&gt;='Rarity Calibration'!$E$5,"Extraordinary",IF(U55&gt;='Rarity Calibration'!$E$6,"Rare",IF(U55&gt;='Rarity Calibration'!$E$7,"Uncommon","Common"))))</f>
        <v>Uncommon</v>
      </c>
      <c r="W55" s="12" t="s">
        <v>1572</v>
      </c>
      <c r="X55" s="12"/>
    </row>
    <row r="56" spans="1:24" ht="38.25">
      <c r="A56" s="12" t="s">
        <v>1872</v>
      </c>
      <c r="B56" s="12" t="s">
        <v>1873</v>
      </c>
      <c r="C56" s="12" t="s">
        <v>26</v>
      </c>
      <c r="D56" s="12" t="s">
        <v>1547</v>
      </c>
      <c r="E56" s="12" t="s">
        <v>1874</v>
      </c>
      <c r="F56" s="12" t="s">
        <v>1875</v>
      </c>
      <c r="G56" s="12">
        <v>4</v>
      </c>
      <c r="H56" s="12" t="s">
        <v>168</v>
      </c>
      <c r="I56" s="12" t="s">
        <v>31</v>
      </c>
      <c r="J56" s="12" t="s">
        <v>74</v>
      </c>
      <c r="K56" s="12" t="s">
        <v>33</v>
      </c>
      <c r="L56" s="12" t="s">
        <v>1876</v>
      </c>
      <c r="M56" s="12" t="s">
        <v>1877</v>
      </c>
      <c r="N56" s="12" t="s">
        <v>36</v>
      </c>
      <c r="O56" s="12"/>
      <c r="P56" s="12"/>
      <c r="Q56" s="30">
        <v>5.8</v>
      </c>
      <c r="R56" s="30">
        <v>9</v>
      </c>
      <c r="S56" s="30">
        <v>4.8</v>
      </c>
      <c r="T56" s="30">
        <v>7.7</v>
      </c>
      <c r="U56" s="30">
        <f t="shared" si="1"/>
        <v>67.5</v>
      </c>
      <c r="V56" s="12" t="str">
        <f>IF(U56&gt;='Rarity Calibration'!$E$4,"Legendary",IF(U56&gt;='Rarity Calibration'!$E$5,"Extraordinary",IF(U56&gt;='Rarity Calibration'!$E$6,"Rare",IF(U56&gt;='Rarity Calibration'!$E$7,"Uncommon","Common"))))</f>
        <v>Uncommon</v>
      </c>
      <c r="W56" s="12" t="s">
        <v>1572</v>
      </c>
      <c r="X56" s="12"/>
    </row>
    <row r="57" spans="1:24" ht="38.25">
      <c r="A57" s="12" t="s">
        <v>1878</v>
      </c>
      <c r="B57" s="12" t="s">
        <v>1879</v>
      </c>
      <c r="C57" s="12" t="s">
        <v>26</v>
      </c>
      <c r="D57" s="12" t="s">
        <v>1547</v>
      </c>
      <c r="E57" s="12" t="s">
        <v>1857</v>
      </c>
      <c r="F57" s="12" t="s">
        <v>1880</v>
      </c>
      <c r="G57" s="12">
        <v>4</v>
      </c>
      <c r="H57" s="12" t="s">
        <v>168</v>
      </c>
      <c r="I57" s="12" t="s">
        <v>31</v>
      </c>
      <c r="J57" s="12" t="s">
        <v>74</v>
      </c>
      <c r="K57" s="12" t="s">
        <v>33</v>
      </c>
      <c r="L57" s="12" t="s">
        <v>1881</v>
      </c>
      <c r="M57" s="12" t="s">
        <v>1882</v>
      </c>
      <c r="N57" s="12" t="s">
        <v>36</v>
      </c>
      <c r="O57" s="12"/>
      <c r="P57" s="12"/>
      <c r="Q57" s="30">
        <v>5.8</v>
      </c>
      <c r="R57" s="30">
        <v>9</v>
      </c>
      <c r="S57" s="30">
        <v>4.8</v>
      </c>
      <c r="T57" s="30">
        <v>7.7</v>
      </c>
      <c r="U57" s="30">
        <f t="shared" si="1"/>
        <v>67.5</v>
      </c>
      <c r="V57" s="12" t="str">
        <f>IF(U57&gt;='Rarity Calibration'!$E$4,"Legendary",IF(U57&gt;='Rarity Calibration'!$E$5,"Extraordinary",IF(U57&gt;='Rarity Calibration'!$E$6,"Rare",IF(U57&gt;='Rarity Calibration'!$E$7,"Uncommon","Common"))))</f>
        <v>Uncommon</v>
      </c>
      <c r="W57" s="12" t="s">
        <v>1572</v>
      </c>
      <c r="X57" s="12"/>
    </row>
    <row r="58" spans="1:24" ht="51">
      <c r="A58" s="12" t="s">
        <v>1883</v>
      </c>
      <c r="B58" s="12" t="s">
        <v>1884</v>
      </c>
      <c r="C58" s="12" t="s">
        <v>26</v>
      </c>
      <c r="D58" s="12" t="s">
        <v>1547</v>
      </c>
      <c r="E58" s="12" t="s">
        <v>1885</v>
      </c>
      <c r="F58" s="12" t="s">
        <v>1886</v>
      </c>
      <c r="G58" s="12">
        <v>5</v>
      </c>
      <c r="H58" s="12" t="s">
        <v>30</v>
      </c>
      <c r="I58" s="12" t="s">
        <v>31</v>
      </c>
      <c r="J58" s="12" t="s">
        <v>47</v>
      </c>
      <c r="K58" s="12" t="s">
        <v>33</v>
      </c>
      <c r="L58" s="12" t="s">
        <v>1887</v>
      </c>
      <c r="M58" s="12" t="s">
        <v>1888</v>
      </c>
      <c r="N58" s="12" t="s">
        <v>36</v>
      </c>
      <c r="O58" s="12"/>
      <c r="P58" s="12" t="s">
        <v>1889</v>
      </c>
      <c r="Q58" s="30">
        <v>8.8000000000000007</v>
      </c>
      <c r="R58" s="30">
        <v>9</v>
      </c>
      <c r="S58" s="30">
        <v>4.8</v>
      </c>
      <c r="T58" s="30">
        <v>7.7</v>
      </c>
      <c r="U58" s="30">
        <f t="shared" si="1"/>
        <v>79.5</v>
      </c>
      <c r="V58" s="12" t="str">
        <f>IF(U58&gt;='Rarity Calibration'!$E$4,"Legendary",IF(U58&gt;='Rarity Calibration'!$E$5,"Extraordinary",IF(U58&gt;='Rarity Calibration'!$E$6,"Rare",IF(U58&gt;='Rarity Calibration'!$E$7,"Uncommon","Common"))))</f>
        <v>Rare</v>
      </c>
      <c r="W58" s="12" t="s">
        <v>1558</v>
      </c>
      <c r="X58" s="12"/>
    </row>
    <row r="59" spans="1:24" ht="38.25">
      <c r="A59" s="12" t="s">
        <v>1890</v>
      </c>
      <c r="B59" s="12" t="s">
        <v>1891</v>
      </c>
      <c r="C59" s="12" t="s">
        <v>26</v>
      </c>
      <c r="D59" s="12" t="s">
        <v>1547</v>
      </c>
      <c r="E59" s="12" t="s">
        <v>1857</v>
      </c>
      <c r="F59" s="12" t="s">
        <v>1892</v>
      </c>
      <c r="G59" s="12">
        <v>5</v>
      </c>
      <c r="H59" s="12" t="s">
        <v>30</v>
      </c>
      <c r="I59" s="12" t="s">
        <v>31</v>
      </c>
      <c r="J59" s="12" t="s">
        <v>47</v>
      </c>
      <c r="K59" s="12" t="s">
        <v>33</v>
      </c>
      <c r="L59" s="12" t="s">
        <v>1893</v>
      </c>
      <c r="M59" s="12" t="s">
        <v>1894</v>
      </c>
      <c r="N59" s="12" t="s">
        <v>36</v>
      </c>
      <c r="O59" s="12"/>
      <c r="P59" s="12"/>
      <c r="Q59" s="30">
        <v>6.8</v>
      </c>
      <c r="R59" s="30">
        <v>9</v>
      </c>
      <c r="S59" s="30">
        <v>4.8</v>
      </c>
      <c r="T59" s="30">
        <v>7.7</v>
      </c>
      <c r="U59" s="30">
        <f t="shared" si="1"/>
        <v>71.5</v>
      </c>
      <c r="V59" s="12" t="str">
        <f>IF(U59&gt;='Rarity Calibration'!$E$4,"Legendary",IF(U59&gt;='Rarity Calibration'!$E$5,"Extraordinary",IF(U59&gt;='Rarity Calibration'!$E$6,"Rare",IF(U59&gt;='Rarity Calibration'!$E$7,"Uncommon","Common"))))</f>
        <v>Uncommon</v>
      </c>
      <c r="W59" s="12" t="s">
        <v>1759</v>
      </c>
      <c r="X59" s="12"/>
    </row>
    <row r="60" spans="1:24" ht="38.25">
      <c r="A60" s="12" t="s">
        <v>1895</v>
      </c>
      <c r="B60" s="12" t="s">
        <v>1896</v>
      </c>
      <c r="C60" s="12" t="s">
        <v>26</v>
      </c>
      <c r="D60" s="12" t="s">
        <v>1547</v>
      </c>
      <c r="E60" s="12" t="s">
        <v>1694</v>
      </c>
      <c r="F60" s="12" t="s">
        <v>1897</v>
      </c>
      <c r="G60" s="12">
        <v>4</v>
      </c>
      <c r="H60" s="12" t="s">
        <v>168</v>
      </c>
      <c r="I60" s="12" t="s">
        <v>31</v>
      </c>
      <c r="J60" s="12" t="s">
        <v>74</v>
      </c>
      <c r="K60" s="12" t="s">
        <v>33</v>
      </c>
      <c r="L60" s="12" t="s">
        <v>1898</v>
      </c>
      <c r="M60" s="12" t="s">
        <v>1899</v>
      </c>
      <c r="N60" s="12" t="s">
        <v>36</v>
      </c>
      <c r="O60" s="12"/>
      <c r="P60" s="12"/>
      <c r="Q60" s="30">
        <v>5.8</v>
      </c>
      <c r="R60" s="30">
        <v>9</v>
      </c>
      <c r="S60" s="30">
        <v>5.2</v>
      </c>
      <c r="T60" s="30">
        <v>7.7</v>
      </c>
      <c r="U60" s="30">
        <f t="shared" si="1"/>
        <v>68.3</v>
      </c>
      <c r="V60" s="12" t="str">
        <f>IF(U60&gt;='Rarity Calibration'!$E$4,"Legendary",IF(U60&gt;='Rarity Calibration'!$E$5,"Extraordinary",IF(U60&gt;='Rarity Calibration'!$E$6,"Rare",IF(U60&gt;='Rarity Calibration'!$E$7,"Uncommon","Common"))))</f>
        <v>Uncommon</v>
      </c>
      <c r="W60" s="12" t="s">
        <v>1900</v>
      </c>
      <c r="X60" s="12"/>
    </row>
    <row r="61" spans="1:24" ht="25.5">
      <c r="A61" s="12" t="s">
        <v>1901</v>
      </c>
      <c r="B61" s="12" t="s">
        <v>1902</v>
      </c>
      <c r="C61" s="12" t="s">
        <v>26</v>
      </c>
      <c r="D61" s="12" t="s">
        <v>1547</v>
      </c>
      <c r="E61" s="12" t="s">
        <v>1903</v>
      </c>
      <c r="F61" s="12" t="s">
        <v>1904</v>
      </c>
      <c r="G61" s="12">
        <v>5</v>
      </c>
      <c r="H61" s="12" t="s">
        <v>30</v>
      </c>
      <c r="I61" s="12" t="s">
        <v>31</v>
      </c>
      <c r="J61" s="12" t="s">
        <v>47</v>
      </c>
      <c r="K61" s="12" t="s">
        <v>33</v>
      </c>
      <c r="L61" s="12" t="s">
        <v>1905</v>
      </c>
      <c r="M61" s="12" t="s">
        <v>1906</v>
      </c>
      <c r="N61" s="12" t="s">
        <v>36</v>
      </c>
      <c r="O61" s="12"/>
      <c r="P61" s="12"/>
      <c r="Q61" s="30">
        <v>9</v>
      </c>
      <c r="R61" s="30">
        <v>9.8000000000000007</v>
      </c>
      <c r="S61" s="30">
        <v>4.8</v>
      </c>
      <c r="T61" s="30">
        <v>8.4</v>
      </c>
      <c r="U61" s="30">
        <f t="shared" si="1"/>
        <v>83.4</v>
      </c>
      <c r="V61" s="12" t="str">
        <f>IF(U61&gt;='Rarity Calibration'!$E$4,"Legendary",IF(U61&gt;='Rarity Calibration'!$E$5,"Extraordinary",IF(U61&gt;='Rarity Calibration'!$E$6,"Rare",IF(U61&gt;='Rarity Calibration'!$E$7,"Uncommon","Common"))))</f>
        <v>Extraordinary</v>
      </c>
      <c r="W61" s="12" t="s">
        <v>1907</v>
      </c>
      <c r="X61" s="12"/>
    </row>
    <row r="62" spans="1:24" ht="51">
      <c r="A62" s="12" t="s">
        <v>1908</v>
      </c>
      <c r="B62" s="12" t="s">
        <v>1909</v>
      </c>
      <c r="C62" s="12" t="s">
        <v>26</v>
      </c>
      <c r="D62" s="12" t="s">
        <v>1547</v>
      </c>
      <c r="E62" s="12" t="s">
        <v>1910</v>
      </c>
      <c r="F62" s="12" t="s">
        <v>1911</v>
      </c>
      <c r="G62" s="12">
        <v>5</v>
      </c>
      <c r="H62" s="12" t="s">
        <v>30</v>
      </c>
      <c r="I62" s="12" t="s">
        <v>31</v>
      </c>
      <c r="J62" s="12" t="s">
        <v>32</v>
      </c>
      <c r="K62" s="12" t="s">
        <v>33</v>
      </c>
      <c r="L62" s="12" t="s">
        <v>1912</v>
      </c>
      <c r="M62" s="12" t="s">
        <v>1913</v>
      </c>
      <c r="N62" s="12" t="s">
        <v>36</v>
      </c>
      <c r="O62" s="12"/>
      <c r="P62" s="12" t="s">
        <v>1914</v>
      </c>
      <c r="Q62" s="30">
        <v>10</v>
      </c>
      <c r="R62" s="30">
        <v>9</v>
      </c>
      <c r="S62" s="30">
        <v>7</v>
      </c>
      <c r="T62" s="30">
        <v>7.7</v>
      </c>
      <c r="U62" s="30">
        <f t="shared" si="1"/>
        <v>88.7</v>
      </c>
      <c r="V62" s="12" t="str">
        <f>IF(U62&gt;='Rarity Calibration'!$E$4,"Legendary",IF(U62&gt;='Rarity Calibration'!$E$5,"Extraordinary",IF(U62&gt;='Rarity Calibration'!$E$6,"Rare",IF(U62&gt;='Rarity Calibration'!$E$7,"Uncommon","Common"))))</f>
        <v>Extraordinary</v>
      </c>
      <c r="W62" s="12" t="s">
        <v>1915</v>
      </c>
      <c r="X62" s="12"/>
    </row>
    <row r="63" spans="1:24" ht="38.25">
      <c r="A63" s="12" t="s">
        <v>1916</v>
      </c>
      <c r="B63" s="12" t="s">
        <v>1917</v>
      </c>
      <c r="C63" s="12" t="s">
        <v>26</v>
      </c>
      <c r="D63" s="12" t="s">
        <v>1547</v>
      </c>
      <c r="E63" s="12" t="s">
        <v>1874</v>
      </c>
      <c r="F63" s="12" t="s">
        <v>1918</v>
      </c>
      <c r="G63" s="12">
        <v>4</v>
      </c>
      <c r="H63" s="12" t="s">
        <v>168</v>
      </c>
      <c r="I63" s="12" t="s">
        <v>31</v>
      </c>
      <c r="J63" s="12" t="s">
        <v>74</v>
      </c>
      <c r="K63" s="12" t="s">
        <v>33</v>
      </c>
      <c r="L63" s="12" t="s">
        <v>1919</v>
      </c>
      <c r="M63" s="12" t="s">
        <v>1920</v>
      </c>
      <c r="N63" s="12" t="s">
        <v>36</v>
      </c>
      <c r="O63" s="12"/>
      <c r="P63" s="12" t="s">
        <v>1921</v>
      </c>
      <c r="Q63" s="30">
        <v>5.8</v>
      </c>
      <c r="R63" s="30">
        <v>9</v>
      </c>
      <c r="S63" s="30">
        <v>4.8</v>
      </c>
      <c r="T63" s="30">
        <v>7.7</v>
      </c>
      <c r="U63" s="30">
        <f t="shared" si="1"/>
        <v>67.5</v>
      </c>
      <c r="V63" s="12" t="str">
        <f>IF(U63&gt;='Rarity Calibration'!$E$4,"Legendary",IF(U63&gt;='Rarity Calibration'!$E$5,"Extraordinary",IF(U63&gt;='Rarity Calibration'!$E$6,"Rare",IF(U63&gt;='Rarity Calibration'!$E$7,"Uncommon","Common"))))</f>
        <v>Uncommon</v>
      </c>
      <c r="W63" s="12" t="s">
        <v>1572</v>
      </c>
      <c r="X63" s="12"/>
    </row>
    <row r="64" spans="1:24" ht="38.25">
      <c r="A64" s="12" t="s">
        <v>1922</v>
      </c>
      <c r="B64" s="12" t="s">
        <v>1923</v>
      </c>
      <c r="C64" s="12" t="s">
        <v>26</v>
      </c>
      <c r="D64" s="12" t="s">
        <v>1547</v>
      </c>
      <c r="E64" s="12" t="s">
        <v>1924</v>
      </c>
      <c r="F64" s="12" t="s">
        <v>1925</v>
      </c>
      <c r="G64" s="12">
        <v>3</v>
      </c>
      <c r="H64" s="12" t="s">
        <v>263</v>
      </c>
      <c r="I64" s="12" t="s">
        <v>31</v>
      </c>
      <c r="J64" s="12" t="s">
        <v>83</v>
      </c>
      <c r="K64" s="12" t="s">
        <v>75</v>
      </c>
      <c r="L64" s="12" t="s">
        <v>1926</v>
      </c>
      <c r="M64" s="12" t="s">
        <v>1927</v>
      </c>
      <c r="N64" s="12" t="s">
        <v>36</v>
      </c>
      <c r="O64" s="12"/>
      <c r="P64" s="12"/>
      <c r="Q64" s="30">
        <v>4.9000000000000004</v>
      </c>
      <c r="R64" s="30">
        <v>9.4</v>
      </c>
      <c r="S64" s="30">
        <v>5.3</v>
      </c>
      <c r="T64" s="30">
        <v>7.7</v>
      </c>
      <c r="U64" s="30">
        <f t="shared" si="1"/>
        <v>66.099999999999994</v>
      </c>
      <c r="V64" s="12" t="str">
        <f>IF(U64&gt;='Rarity Calibration'!$E$4,"Legendary",IF(U64&gt;='Rarity Calibration'!$E$5,"Extraordinary",IF(U64&gt;='Rarity Calibration'!$E$6,"Rare",IF(U64&gt;='Rarity Calibration'!$E$7,"Uncommon","Common"))))</f>
        <v>Common</v>
      </c>
      <c r="W64" s="12" t="s">
        <v>1928</v>
      </c>
      <c r="X64" s="12"/>
    </row>
    <row r="65" spans="1:24" ht="38.25">
      <c r="A65" s="12" t="s">
        <v>1929</v>
      </c>
      <c r="B65" s="12" t="s">
        <v>1930</v>
      </c>
      <c r="C65" s="12" t="s">
        <v>26</v>
      </c>
      <c r="D65" s="12" t="s">
        <v>1547</v>
      </c>
      <c r="E65" s="12" t="s">
        <v>1931</v>
      </c>
      <c r="F65" s="12" t="s">
        <v>1932</v>
      </c>
      <c r="G65" s="12">
        <v>4</v>
      </c>
      <c r="H65" s="12" t="s">
        <v>168</v>
      </c>
      <c r="I65" s="12" t="s">
        <v>31</v>
      </c>
      <c r="J65" s="12" t="s">
        <v>74</v>
      </c>
      <c r="K65" s="12" t="s">
        <v>33</v>
      </c>
      <c r="L65" s="12" t="s">
        <v>1933</v>
      </c>
      <c r="M65" s="12" t="s">
        <v>1934</v>
      </c>
      <c r="N65" s="12" t="s">
        <v>36</v>
      </c>
      <c r="O65" s="12"/>
      <c r="P65" s="12" t="s">
        <v>1935</v>
      </c>
      <c r="Q65" s="30">
        <v>5.8</v>
      </c>
      <c r="R65" s="30">
        <v>9</v>
      </c>
      <c r="S65" s="30">
        <v>6.2</v>
      </c>
      <c r="T65" s="30">
        <v>7.7</v>
      </c>
      <c r="U65" s="30">
        <f t="shared" si="1"/>
        <v>70.3</v>
      </c>
      <c r="V65" s="12" t="str">
        <f>IF(U65&gt;='Rarity Calibration'!$E$4,"Legendary",IF(U65&gt;='Rarity Calibration'!$E$5,"Extraordinary",IF(U65&gt;='Rarity Calibration'!$E$6,"Rare",IF(U65&gt;='Rarity Calibration'!$E$7,"Uncommon","Common"))))</f>
        <v>Uncommon</v>
      </c>
      <c r="W65" s="12" t="s">
        <v>1936</v>
      </c>
      <c r="X65" s="12"/>
    </row>
    <row r="66" spans="1:24" ht="38.25">
      <c r="A66" s="12" t="s">
        <v>1937</v>
      </c>
      <c r="B66" s="12" t="s">
        <v>1938</v>
      </c>
      <c r="C66" s="12" t="s">
        <v>26</v>
      </c>
      <c r="D66" s="12" t="s">
        <v>1547</v>
      </c>
      <c r="E66" s="12" t="s">
        <v>1939</v>
      </c>
      <c r="F66" s="12" t="s">
        <v>1940</v>
      </c>
      <c r="G66" s="12">
        <v>4</v>
      </c>
      <c r="H66" s="12" t="s">
        <v>168</v>
      </c>
      <c r="I66" s="12" t="s">
        <v>31</v>
      </c>
      <c r="J66" s="12" t="s">
        <v>74</v>
      </c>
      <c r="K66" s="12" t="s">
        <v>33</v>
      </c>
      <c r="L66" s="12" t="s">
        <v>1941</v>
      </c>
      <c r="M66" s="12" t="s">
        <v>1942</v>
      </c>
      <c r="N66" s="12" t="s">
        <v>36</v>
      </c>
      <c r="O66" s="12"/>
      <c r="P66" s="12" t="s">
        <v>1943</v>
      </c>
      <c r="Q66" s="30">
        <v>5.8</v>
      </c>
      <c r="R66" s="30">
        <v>9</v>
      </c>
      <c r="S66" s="30">
        <v>4.8</v>
      </c>
      <c r="T66" s="30">
        <v>7.7</v>
      </c>
      <c r="U66" s="30">
        <f t="shared" ref="U66:U97" si="2">ROUND(Q66*4+R66*3+S66*2+T66,1)</f>
        <v>67.5</v>
      </c>
      <c r="V66" s="12" t="str">
        <f>IF(U66&gt;='Rarity Calibration'!$E$4,"Legendary",IF(U66&gt;='Rarity Calibration'!$E$5,"Extraordinary",IF(U66&gt;='Rarity Calibration'!$E$6,"Rare",IF(U66&gt;='Rarity Calibration'!$E$7,"Uncommon","Common"))))</f>
        <v>Uncommon</v>
      </c>
      <c r="W66" s="12" t="s">
        <v>1572</v>
      </c>
      <c r="X66" s="12"/>
    </row>
    <row r="67" spans="1:24">
      <c r="A67" s="12"/>
      <c r="B67" s="12"/>
      <c r="C67" s="12"/>
      <c r="D67" s="12"/>
      <c r="E67" s="12"/>
      <c r="F67" s="12"/>
      <c r="G67" s="12"/>
      <c r="H67" s="12"/>
      <c r="I67" s="12"/>
      <c r="J67" s="12"/>
      <c r="K67" s="12"/>
      <c r="L67" s="12"/>
      <c r="M67" s="12"/>
      <c r="N67" s="12"/>
      <c r="O67" s="12"/>
      <c r="P67" s="12"/>
    </row>
    <row r="68" spans="1:24">
      <c r="A68" s="12"/>
      <c r="B68" s="12"/>
      <c r="C68" s="12"/>
      <c r="D68" s="12"/>
      <c r="E68" s="12"/>
      <c r="F68" s="12"/>
      <c r="G68" s="12"/>
      <c r="H68" s="12"/>
      <c r="I68" s="12"/>
      <c r="J68" s="12"/>
      <c r="K68" s="12"/>
      <c r="L68" s="12"/>
      <c r="M68" s="12"/>
      <c r="N68" s="12"/>
      <c r="O68" s="12"/>
      <c r="P68" s="12"/>
    </row>
    <row r="69" spans="1:24">
      <c r="A69" s="12"/>
      <c r="B69" s="12"/>
      <c r="C69" s="12"/>
      <c r="D69" s="12"/>
      <c r="E69" s="12"/>
      <c r="F69" s="12"/>
      <c r="G69" s="12"/>
      <c r="H69" s="12"/>
      <c r="I69" s="12"/>
      <c r="J69" s="12"/>
      <c r="K69" s="12"/>
      <c r="L69" s="12"/>
      <c r="M69" s="12"/>
      <c r="N69" s="12"/>
      <c r="O69" s="12"/>
      <c r="P69" s="12"/>
    </row>
    <row r="70" spans="1:24">
      <c r="A70" s="12"/>
      <c r="B70" s="12"/>
      <c r="C70" s="12"/>
      <c r="D70" s="12"/>
      <c r="E70" s="12"/>
      <c r="F70" s="12"/>
      <c r="G70" s="12"/>
      <c r="H70" s="12"/>
      <c r="I70" s="12"/>
      <c r="J70" s="12"/>
      <c r="K70" s="12"/>
      <c r="L70" s="12"/>
      <c r="M70" s="12"/>
      <c r="N70" s="12"/>
      <c r="O70" s="12"/>
      <c r="P70" s="12"/>
    </row>
    <row r="71" spans="1:24">
      <c r="A71" s="12"/>
      <c r="B71" s="12"/>
      <c r="C71" s="12"/>
      <c r="D71" s="12"/>
      <c r="E71" s="12"/>
      <c r="F71" s="12"/>
      <c r="G71" s="12"/>
      <c r="H71" s="12"/>
      <c r="I71" s="12"/>
      <c r="J71" s="12"/>
      <c r="K71" s="12"/>
      <c r="L71" s="12"/>
      <c r="M71" s="12"/>
      <c r="N71" s="12"/>
      <c r="O71" s="12"/>
      <c r="P71" s="12"/>
    </row>
    <row r="72" spans="1:24">
      <c r="A72" s="12"/>
      <c r="B72" s="12"/>
      <c r="C72" s="12"/>
      <c r="D72" s="12"/>
      <c r="E72" s="12"/>
      <c r="F72" s="12"/>
      <c r="G72" s="12"/>
      <c r="H72" s="12"/>
      <c r="I72" s="12"/>
      <c r="J72" s="12"/>
      <c r="K72" s="12"/>
      <c r="L72" s="12"/>
      <c r="M72" s="12"/>
      <c r="N72" s="12"/>
      <c r="O72" s="12"/>
      <c r="P72" s="12"/>
    </row>
    <row r="73" spans="1:24">
      <c r="A73" s="12"/>
      <c r="B73" s="12"/>
      <c r="C73" s="12"/>
      <c r="D73" s="12"/>
      <c r="E73" s="12"/>
      <c r="F73" s="12"/>
      <c r="G73" s="12"/>
      <c r="H73" s="12"/>
      <c r="I73" s="12"/>
      <c r="J73" s="12"/>
      <c r="K73" s="12"/>
      <c r="L73" s="12"/>
      <c r="M73" s="12"/>
      <c r="N73" s="12"/>
      <c r="O73" s="12"/>
      <c r="P73" s="12"/>
    </row>
    <row r="74" spans="1:24">
      <c r="A74" s="12"/>
      <c r="B74" s="12"/>
      <c r="C74" s="12"/>
      <c r="D74" s="12"/>
      <c r="E74" s="12"/>
      <c r="F74" s="12"/>
      <c r="G74" s="12"/>
      <c r="H74" s="12"/>
      <c r="I74" s="12"/>
      <c r="J74" s="12"/>
      <c r="K74" s="12"/>
      <c r="L74" s="12"/>
      <c r="M74" s="12"/>
      <c r="N74" s="12"/>
      <c r="O74" s="12"/>
      <c r="P74" s="12"/>
    </row>
    <row r="75" spans="1:24">
      <c r="A75" s="12"/>
      <c r="B75" s="12"/>
      <c r="C75" s="12"/>
      <c r="D75" s="12"/>
      <c r="E75" s="12"/>
      <c r="F75" s="12"/>
      <c r="G75" s="12"/>
      <c r="H75" s="12"/>
      <c r="I75" s="12"/>
      <c r="J75" s="12"/>
      <c r="K75" s="12"/>
      <c r="L75" s="12"/>
      <c r="M75" s="12"/>
      <c r="N75" s="12"/>
      <c r="O75" s="12"/>
      <c r="P75" s="12"/>
    </row>
    <row r="76" spans="1:24">
      <c r="A76" s="12"/>
      <c r="B76" s="12"/>
      <c r="C76" s="12"/>
      <c r="D76" s="12"/>
      <c r="E76" s="12"/>
      <c r="F76" s="12"/>
      <c r="G76" s="12"/>
      <c r="H76" s="12"/>
      <c r="I76" s="12"/>
      <c r="J76" s="12"/>
      <c r="K76" s="12"/>
      <c r="L76" s="12"/>
      <c r="M76" s="12"/>
      <c r="N76" s="12"/>
      <c r="O76" s="12"/>
      <c r="P76" s="12"/>
    </row>
    <row r="77" spans="1:24">
      <c r="A77" s="12"/>
      <c r="B77" s="12"/>
      <c r="C77" s="12"/>
      <c r="D77" s="12"/>
      <c r="E77" s="12"/>
      <c r="F77" s="12"/>
      <c r="G77" s="12"/>
      <c r="H77" s="12"/>
      <c r="I77" s="12"/>
      <c r="J77" s="12"/>
      <c r="K77" s="12"/>
      <c r="L77" s="12"/>
      <c r="M77" s="12"/>
      <c r="N77" s="12"/>
      <c r="O77" s="12"/>
      <c r="P77" s="12"/>
    </row>
    <row r="78" spans="1:24">
      <c r="A78" s="12"/>
      <c r="B78" s="12"/>
      <c r="C78" s="12"/>
      <c r="D78" s="12"/>
      <c r="E78" s="12"/>
      <c r="F78" s="12"/>
      <c r="G78" s="12"/>
      <c r="H78" s="12"/>
      <c r="I78" s="12"/>
      <c r="J78" s="12"/>
      <c r="K78" s="12"/>
      <c r="L78" s="12"/>
      <c r="M78" s="12"/>
      <c r="N78" s="12"/>
      <c r="O78" s="12"/>
    </row>
    <row r="79" spans="1:24">
      <c r="A79" s="12"/>
      <c r="B79" s="12"/>
      <c r="C79" s="12"/>
      <c r="D79" s="12"/>
      <c r="E79" s="12"/>
      <c r="F79" s="12"/>
      <c r="G79" s="12"/>
      <c r="H79" s="12"/>
      <c r="I79" s="12"/>
      <c r="J79" s="12"/>
      <c r="K79" s="12"/>
      <c r="L79" s="12"/>
      <c r="M79" s="12"/>
      <c r="N79" s="12"/>
      <c r="O79" s="12"/>
    </row>
    <row r="80" spans="1:24">
      <c r="A80" s="12"/>
      <c r="B80" s="12"/>
      <c r="C80" s="12"/>
      <c r="D80" s="12"/>
      <c r="E80" s="12"/>
      <c r="F80" s="12"/>
      <c r="G80" s="12"/>
      <c r="H80" s="12"/>
      <c r="I80" s="12"/>
      <c r="J80" s="12"/>
      <c r="K80" s="12"/>
      <c r="L80" s="12"/>
      <c r="M80" s="12"/>
      <c r="N80" s="12"/>
      <c r="O80" s="12"/>
    </row>
    <row r="81" spans="1:15">
      <c r="A81" s="12"/>
      <c r="B81" s="12"/>
      <c r="C81" s="12"/>
      <c r="D81" s="12"/>
      <c r="E81" s="12"/>
      <c r="F81" s="12"/>
      <c r="G81" s="12"/>
      <c r="H81" s="12"/>
      <c r="I81" s="12"/>
      <c r="J81" s="12"/>
      <c r="K81" s="12"/>
      <c r="L81" s="12"/>
      <c r="M81" s="12"/>
      <c r="N81" s="12"/>
      <c r="O81" s="12"/>
    </row>
    <row r="82" spans="1:15">
      <c r="A82" s="12"/>
      <c r="B82" s="12"/>
      <c r="C82" s="12"/>
      <c r="D82" s="12"/>
      <c r="E82" s="12"/>
      <c r="F82" s="12"/>
      <c r="G82" s="12"/>
      <c r="H82" s="12"/>
      <c r="I82" s="12"/>
      <c r="J82" s="12"/>
      <c r="K82" s="12"/>
      <c r="L82" s="12"/>
      <c r="M82" s="12"/>
      <c r="N82" s="12"/>
      <c r="O82" s="12"/>
    </row>
    <row r="83" spans="1:15">
      <c r="A83" s="12"/>
      <c r="B83" s="12"/>
      <c r="C83" s="12"/>
      <c r="D83" s="12"/>
      <c r="E83" s="12"/>
      <c r="F83" s="12"/>
      <c r="G83" s="12"/>
      <c r="H83" s="12"/>
      <c r="I83" s="12"/>
      <c r="J83" s="12"/>
      <c r="K83" s="12"/>
      <c r="L83" s="12"/>
      <c r="M83" s="12"/>
      <c r="N83" s="12"/>
      <c r="O83" s="12"/>
    </row>
    <row r="84" spans="1:15">
      <c r="A84" s="12"/>
      <c r="B84" s="12"/>
      <c r="C84" s="12"/>
      <c r="D84" s="12"/>
      <c r="E84" s="12"/>
      <c r="F84" s="12"/>
      <c r="G84" s="12"/>
      <c r="H84" s="12"/>
      <c r="I84" s="12"/>
      <c r="J84" s="12"/>
      <c r="K84" s="12"/>
      <c r="L84" s="12"/>
      <c r="M84" s="12"/>
      <c r="N84" s="12"/>
      <c r="O84" s="12"/>
    </row>
    <row r="85" spans="1:15">
      <c r="A85" s="12"/>
      <c r="B85" s="12"/>
      <c r="C85" s="12"/>
      <c r="D85" s="12"/>
      <c r="E85" s="12"/>
      <c r="F85" s="12"/>
      <c r="G85" s="12"/>
      <c r="H85" s="12"/>
      <c r="I85" s="12"/>
      <c r="J85" s="12"/>
      <c r="K85" s="12"/>
      <c r="L85" s="12"/>
      <c r="M85" s="12"/>
      <c r="N85" s="12"/>
      <c r="O85" s="12"/>
    </row>
    <row r="86" spans="1:15">
      <c r="A86" s="12"/>
      <c r="B86" s="12"/>
      <c r="C86" s="12"/>
      <c r="D86" s="12"/>
      <c r="E86" s="12"/>
      <c r="F86" s="12"/>
      <c r="G86" s="12"/>
      <c r="H86" s="12"/>
      <c r="I86" s="12"/>
      <c r="J86" s="12"/>
      <c r="K86" s="12"/>
      <c r="L86" s="12"/>
      <c r="M86" s="12"/>
      <c r="N86" s="12"/>
      <c r="O86" s="12"/>
    </row>
    <row r="87" spans="1:15">
      <c r="A87" s="12"/>
      <c r="B87" s="12"/>
      <c r="C87" s="12"/>
      <c r="D87" s="12"/>
      <c r="E87" s="12"/>
      <c r="F87" s="12"/>
      <c r="G87" s="12"/>
      <c r="H87" s="12"/>
      <c r="I87" s="12"/>
      <c r="J87" s="12"/>
      <c r="K87" s="12"/>
      <c r="L87" s="12"/>
      <c r="M87" s="12"/>
      <c r="N87" s="12"/>
      <c r="O87" s="12"/>
    </row>
    <row r="88" spans="1:15">
      <c r="A88" s="12"/>
      <c r="B88" s="12"/>
      <c r="C88" s="12"/>
      <c r="D88" s="12"/>
      <c r="E88" s="12"/>
      <c r="F88" s="12"/>
      <c r="G88" s="12"/>
      <c r="H88" s="12"/>
      <c r="I88" s="12"/>
      <c r="J88" s="12"/>
      <c r="K88" s="12"/>
      <c r="L88" s="12"/>
      <c r="M88" s="12"/>
      <c r="N88" s="12"/>
      <c r="O88" s="12"/>
    </row>
    <row r="89" spans="1:15">
      <c r="A89" s="12"/>
      <c r="B89" s="12"/>
      <c r="C89" s="12"/>
      <c r="D89" s="12"/>
      <c r="E89" s="12"/>
      <c r="F89" s="12"/>
      <c r="G89" s="12"/>
      <c r="H89" s="12"/>
      <c r="I89" s="12"/>
      <c r="J89" s="12"/>
      <c r="K89" s="12"/>
      <c r="L89" s="12"/>
      <c r="M89" s="12"/>
      <c r="N89" s="12"/>
      <c r="O89" s="12"/>
    </row>
    <row r="90" spans="1:15">
      <c r="A90" s="12"/>
      <c r="B90" s="12"/>
      <c r="C90" s="12"/>
      <c r="D90" s="12"/>
      <c r="E90" s="12"/>
      <c r="F90" s="12"/>
      <c r="G90" s="12"/>
      <c r="H90" s="12"/>
      <c r="I90" s="12"/>
      <c r="J90" s="12"/>
      <c r="K90" s="12"/>
      <c r="L90" s="12"/>
      <c r="M90" s="12"/>
      <c r="N90" s="12"/>
      <c r="O90" s="12"/>
    </row>
    <row r="91" spans="1:15">
      <c r="A91" s="12"/>
      <c r="B91" s="12"/>
      <c r="C91" s="12"/>
      <c r="D91" s="12"/>
      <c r="E91" s="12"/>
      <c r="F91" s="12"/>
      <c r="G91" s="12"/>
      <c r="H91" s="12"/>
      <c r="I91" s="12"/>
      <c r="J91" s="12"/>
      <c r="K91" s="12"/>
      <c r="L91" s="12"/>
      <c r="M91" s="12"/>
      <c r="N91" s="12"/>
      <c r="O91" s="12"/>
    </row>
    <row r="92" spans="1:15">
      <c r="A92" s="12"/>
      <c r="B92" s="12"/>
      <c r="C92" s="12"/>
      <c r="D92" s="12"/>
      <c r="E92" s="12"/>
      <c r="F92" s="12"/>
      <c r="G92" s="12"/>
      <c r="H92" s="12"/>
      <c r="I92" s="12"/>
      <c r="J92" s="12"/>
      <c r="K92" s="12"/>
      <c r="L92" s="12"/>
      <c r="M92" s="12"/>
      <c r="N92" s="12"/>
      <c r="O92" s="12"/>
    </row>
    <row r="93" spans="1:15">
      <c r="A93" s="12"/>
      <c r="B93" s="12"/>
      <c r="C93" s="12"/>
      <c r="D93" s="12"/>
      <c r="E93" s="12"/>
      <c r="F93" s="12"/>
      <c r="G93" s="12"/>
      <c r="H93" s="12"/>
      <c r="I93" s="12"/>
      <c r="J93" s="12"/>
      <c r="K93" s="12"/>
      <c r="L93" s="12"/>
      <c r="M93" s="12"/>
      <c r="N93" s="12"/>
      <c r="O93" s="12"/>
    </row>
    <row r="94" spans="1:15">
      <c r="A94" s="12"/>
      <c r="B94" s="12"/>
      <c r="C94" s="12"/>
      <c r="D94" s="12"/>
      <c r="E94" s="12"/>
      <c r="F94" s="12"/>
      <c r="G94" s="12"/>
      <c r="H94" s="12"/>
      <c r="I94" s="12"/>
      <c r="J94" s="12"/>
      <c r="K94" s="12"/>
      <c r="L94" s="12"/>
      <c r="M94" s="12"/>
      <c r="N94" s="12"/>
      <c r="O94" s="12"/>
    </row>
    <row r="95" spans="1:15">
      <c r="A95" s="12"/>
      <c r="B95" s="12"/>
      <c r="C95" s="12"/>
      <c r="D95" s="12"/>
      <c r="E95" s="12"/>
      <c r="F95" s="12"/>
      <c r="G95" s="12"/>
      <c r="H95" s="12"/>
      <c r="I95" s="12"/>
      <c r="J95" s="12"/>
      <c r="K95" s="12"/>
      <c r="L95" s="12"/>
      <c r="M95" s="12"/>
      <c r="N95" s="12"/>
      <c r="O95" s="12"/>
    </row>
    <row r="96" spans="1:15">
      <c r="A96" s="12"/>
      <c r="B96" s="12"/>
      <c r="C96" s="12"/>
      <c r="D96" s="12"/>
      <c r="E96" s="12"/>
      <c r="F96" s="12"/>
      <c r="G96" s="12"/>
      <c r="H96" s="12"/>
      <c r="I96" s="12"/>
      <c r="J96" s="12"/>
      <c r="K96" s="12"/>
      <c r="L96" s="12"/>
      <c r="M96" s="12"/>
      <c r="N96" s="12"/>
      <c r="O96" s="12"/>
    </row>
    <row r="97" spans="1:15">
      <c r="A97" s="12"/>
      <c r="B97" s="12"/>
      <c r="C97" s="12"/>
      <c r="D97" s="12"/>
      <c r="E97" s="12"/>
      <c r="F97" s="12"/>
      <c r="G97" s="12"/>
      <c r="H97" s="12"/>
      <c r="I97" s="12"/>
      <c r="J97" s="12"/>
      <c r="K97" s="12"/>
      <c r="L97" s="12"/>
      <c r="M97" s="12"/>
      <c r="N97" s="12"/>
      <c r="O97" s="12"/>
    </row>
    <row r="98" spans="1:15">
      <c r="A98" s="12"/>
      <c r="B98" s="12"/>
      <c r="C98" s="12"/>
      <c r="D98" s="12"/>
      <c r="E98" s="12"/>
      <c r="F98" s="12"/>
      <c r="G98" s="12"/>
      <c r="H98" s="12"/>
      <c r="I98" s="12"/>
      <c r="J98" s="12"/>
      <c r="K98" s="12"/>
      <c r="L98" s="12"/>
      <c r="M98" s="12"/>
      <c r="N98" s="12"/>
      <c r="O98" s="12"/>
    </row>
    <row r="99" spans="1:15">
      <c r="A99" s="12"/>
      <c r="B99" s="12"/>
      <c r="C99" s="12"/>
      <c r="D99" s="12"/>
      <c r="E99" s="12"/>
      <c r="F99" s="12"/>
      <c r="G99" s="12"/>
      <c r="H99" s="12"/>
      <c r="I99" s="12"/>
      <c r="J99" s="12"/>
      <c r="K99" s="12"/>
      <c r="L99" s="12"/>
      <c r="M99" s="12"/>
      <c r="N99" s="12"/>
      <c r="O99" s="12"/>
    </row>
    <row r="100" spans="1:15">
      <c r="A100" s="12"/>
      <c r="B100" s="12"/>
      <c r="C100" s="12"/>
      <c r="D100" s="12"/>
      <c r="E100" s="12"/>
      <c r="F100" s="12"/>
      <c r="G100" s="12"/>
      <c r="H100" s="12"/>
      <c r="I100" s="12"/>
      <c r="J100" s="12"/>
      <c r="K100" s="12"/>
      <c r="L100" s="12"/>
      <c r="M100" s="12"/>
      <c r="N100" s="12"/>
      <c r="O100" s="12"/>
    </row>
    <row r="101" spans="1:15">
      <c r="A101" s="12"/>
      <c r="B101" s="12"/>
      <c r="C101" s="12"/>
      <c r="D101" s="12"/>
      <c r="E101" s="12"/>
      <c r="F101" s="12"/>
      <c r="G101" s="12"/>
      <c r="H101" s="12"/>
      <c r="I101" s="12"/>
      <c r="J101" s="12"/>
      <c r="K101" s="12"/>
      <c r="L101" s="12"/>
      <c r="M101" s="12"/>
      <c r="N101" s="12"/>
      <c r="O101" s="12"/>
    </row>
    <row r="102" spans="1:15">
      <c r="A102" s="2"/>
      <c r="B102" s="2"/>
      <c r="C102" s="2"/>
      <c r="D102" s="2"/>
      <c r="E102" s="2"/>
      <c r="F102" s="2"/>
      <c r="G102" s="2"/>
      <c r="H102" s="2"/>
      <c r="I102" s="2"/>
      <c r="J102" s="2"/>
      <c r="K102" s="2"/>
      <c r="L102" s="2"/>
      <c r="M102" s="2"/>
      <c r="N102" s="2"/>
      <c r="O102" s="2"/>
    </row>
    <row r="103" spans="1:15">
      <c r="A103" s="2"/>
      <c r="B103" s="2"/>
      <c r="C103" s="2"/>
      <c r="D103" s="2"/>
      <c r="E103" s="2"/>
      <c r="F103" s="2"/>
      <c r="G103" s="2"/>
      <c r="H103" s="2"/>
      <c r="I103" s="2"/>
      <c r="J103" s="2"/>
      <c r="K103" s="2"/>
      <c r="L103" s="2"/>
      <c r="M103" s="2"/>
      <c r="N103" s="2"/>
      <c r="O103" s="2"/>
    </row>
    <row r="104" spans="1:15">
      <c r="A104" s="2"/>
      <c r="B104" s="2"/>
      <c r="C104" s="2"/>
      <c r="D104" s="2"/>
      <c r="E104" s="2"/>
      <c r="F104" s="2"/>
      <c r="G104" s="2"/>
      <c r="H104" s="2"/>
      <c r="I104" s="2"/>
      <c r="J104" s="2"/>
      <c r="K104" s="2"/>
      <c r="L104" s="2"/>
      <c r="M104" s="2"/>
      <c r="N104" s="2"/>
      <c r="O104" s="2"/>
    </row>
    <row r="105" spans="1:15">
      <c r="A105" s="2"/>
      <c r="B105" s="2"/>
      <c r="C105" s="2"/>
      <c r="D105" s="2"/>
      <c r="E105" s="2"/>
      <c r="F105" s="2"/>
      <c r="G105" s="2"/>
      <c r="H105" s="2"/>
      <c r="I105" s="2"/>
      <c r="J105" s="2"/>
      <c r="K105" s="2"/>
      <c r="L105" s="2"/>
      <c r="M105" s="2"/>
      <c r="N105" s="2"/>
      <c r="O105" s="2"/>
    </row>
    <row r="106" spans="1:15">
      <c r="A106" s="2"/>
      <c r="B106" s="2"/>
      <c r="C106" s="2"/>
      <c r="D106" s="2"/>
      <c r="E106" s="2"/>
      <c r="F106" s="2"/>
      <c r="G106" s="2"/>
      <c r="H106" s="2"/>
      <c r="I106" s="2"/>
      <c r="J106" s="2"/>
      <c r="K106" s="2"/>
      <c r="L106" s="2"/>
      <c r="M106" s="2"/>
      <c r="N106" s="2"/>
      <c r="O106" s="2"/>
    </row>
    <row r="107" spans="1:15">
      <c r="A107" s="2"/>
      <c r="B107" s="2"/>
      <c r="C107" s="2"/>
      <c r="D107" s="2"/>
      <c r="E107" s="2"/>
      <c r="F107" s="2"/>
      <c r="G107" s="2"/>
      <c r="H107" s="2"/>
      <c r="I107" s="2"/>
      <c r="J107" s="2"/>
      <c r="K107" s="2"/>
      <c r="L107" s="2"/>
      <c r="M107" s="2"/>
      <c r="N107" s="2"/>
      <c r="O107" s="2"/>
    </row>
    <row r="108" spans="1:15">
      <c r="A108" s="2"/>
      <c r="B108" s="2"/>
      <c r="C108" s="2"/>
      <c r="D108" s="2"/>
      <c r="E108" s="2"/>
      <c r="F108" s="2"/>
      <c r="G108" s="2"/>
      <c r="H108" s="2"/>
      <c r="I108" s="2"/>
      <c r="J108" s="2"/>
      <c r="K108" s="2"/>
      <c r="L108" s="2"/>
      <c r="M108" s="2"/>
      <c r="N108" s="2"/>
      <c r="O108" s="2"/>
    </row>
    <row r="109" spans="1:15">
      <c r="A109" s="2"/>
      <c r="B109" s="2"/>
      <c r="C109" s="2"/>
      <c r="D109" s="2"/>
      <c r="E109" s="2"/>
      <c r="F109" s="2"/>
      <c r="G109" s="2"/>
      <c r="H109" s="2"/>
      <c r="I109" s="2"/>
      <c r="J109" s="2"/>
      <c r="K109" s="2"/>
      <c r="L109" s="2"/>
      <c r="M109" s="2"/>
      <c r="N109" s="2"/>
      <c r="O109" s="2"/>
    </row>
    <row r="110" spans="1:15">
      <c r="A110" s="2"/>
      <c r="B110" s="2"/>
      <c r="C110" s="2"/>
      <c r="D110" s="2"/>
      <c r="E110" s="2"/>
      <c r="F110" s="2"/>
      <c r="G110" s="2"/>
      <c r="H110" s="2"/>
      <c r="I110" s="2"/>
      <c r="J110" s="2"/>
      <c r="K110" s="2"/>
      <c r="L110" s="2"/>
      <c r="M110" s="2"/>
      <c r="N110" s="2"/>
      <c r="O110" s="2"/>
    </row>
    <row r="111" spans="1:15">
      <c r="A111" s="2"/>
      <c r="B111" s="2"/>
      <c r="C111" s="2"/>
      <c r="D111" s="2"/>
      <c r="E111" s="2"/>
      <c r="F111" s="2"/>
      <c r="G111" s="2"/>
      <c r="H111" s="2"/>
      <c r="I111" s="2"/>
      <c r="J111" s="2"/>
      <c r="K111" s="2"/>
      <c r="L111" s="2"/>
      <c r="M111" s="2"/>
      <c r="N111" s="2"/>
      <c r="O111" s="2"/>
    </row>
    <row r="112" spans="1:15">
      <c r="A112" s="2"/>
      <c r="B112" s="2"/>
      <c r="C112" s="2"/>
      <c r="D112" s="2"/>
      <c r="E112" s="2"/>
      <c r="F112" s="2"/>
      <c r="G112" s="2"/>
      <c r="H112" s="2"/>
      <c r="I112" s="2"/>
      <c r="J112" s="2"/>
      <c r="K112" s="2"/>
      <c r="L112" s="2"/>
      <c r="M112" s="2"/>
      <c r="N112" s="2"/>
      <c r="O112" s="2"/>
    </row>
    <row r="113" spans="1:15">
      <c r="A113" s="2"/>
      <c r="B113" s="2"/>
      <c r="C113" s="2"/>
      <c r="D113" s="2"/>
      <c r="E113" s="2"/>
      <c r="F113" s="2"/>
      <c r="G113" s="2"/>
      <c r="H113" s="2"/>
      <c r="I113" s="2"/>
      <c r="J113" s="2"/>
      <c r="K113" s="2"/>
      <c r="L113" s="2"/>
      <c r="M113" s="2"/>
      <c r="N113" s="2"/>
      <c r="O113" s="2"/>
    </row>
    <row r="114" spans="1:15">
      <c r="A114" s="2"/>
      <c r="B114" s="2"/>
      <c r="C114" s="2"/>
      <c r="D114" s="2"/>
      <c r="E114" s="2"/>
      <c r="F114" s="2"/>
      <c r="G114" s="2"/>
      <c r="H114" s="2"/>
      <c r="I114" s="2"/>
      <c r="J114" s="2"/>
      <c r="K114" s="2"/>
      <c r="L114" s="2"/>
      <c r="M114" s="2"/>
      <c r="N114" s="2"/>
      <c r="O114" s="2"/>
    </row>
    <row r="115" spans="1:15">
      <c r="A115" s="2"/>
      <c r="B115" s="2"/>
      <c r="C115" s="2"/>
      <c r="D115" s="2"/>
      <c r="E115" s="2"/>
      <c r="F115" s="2"/>
      <c r="G115" s="2"/>
      <c r="H115" s="2"/>
      <c r="I115" s="2"/>
      <c r="J115" s="2"/>
      <c r="K115" s="2"/>
      <c r="L115" s="2"/>
      <c r="M115" s="2"/>
      <c r="N115" s="2"/>
      <c r="O115" s="2"/>
    </row>
    <row r="116" spans="1:15">
      <c r="A116" s="2"/>
      <c r="B116" s="2"/>
      <c r="C116" s="2"/>
      <c r="D116" s="2"/>
      <c r="E116" s="2"/>
      <c r="F116" s="2"/>
      <c r="G116" s="2"/>
      <c r="H116" s="2"/>
      <c r="I116" s="2"/>
      <c r="J116" s="2"/>
      <c r="K116" s="2"/>
      <c r="L116" s="2"/>
      <c r="M116" s="2"/>
      <c r="N116" s="2"/>
      <c r="O116" s="2"/>
    </row>
    <row r="117" spans="1:15">
      <c r="A117" s="2"/>
      <c r="B117" s="2"/>
      <c r="C117" s="2"/>
      <c r="D117" s="2"/>
      <c r="E117" s="2"/>
      <c r="F117" s="2"/>
      <c r="G117" s="2"/>
      <c r="H117" s="2"/>
      <c r="I117" s="2"/>
      <c r="J117" s="2"/>
      <c r="K117" s="2"/>
      <c r="L117" s="2"/>
      <c r="M117" s="2"/>
      <c r="N117" s="2"/>
      <c r="O117" s="2"/>
    </row>
    <row r="118" spans="1:15">
      <c r="A118" s="2"/>
      <c r="B118" s="2"/>
      <c r="C118" s="2"/>
      <c r="D118" s="2"/>
      <c r="E118" s="2"/>
      <c r="F118" s="2"/>
      <c r="G118" s="2"/>
      <c r="H118" s="2"/>
      <c r="I118" s="2"/>
      <c r="J118" s="2"/>
      <c r="K118" s="2"/>
      <c r="L118" s="2"/>
      <c r="M118" s="2"/>
      <c r="N118" s="2"/>
      <c r="O118" s="2"/>
    </row>
    <row r="119" spans="1:15">
      <c r="A119" s="2"/>
      <c r="B119" s="2"/>
      <c r="C119" s="2"/>
      <c r="D119" s="2"/>
      <c r="E119" s="2"/>
      <c r="F119" s="2"/>
      <c r="G119" s="2"/>
      <c r="H119" s="2"/>
      <c r="I119" s="2"/>
      <c r="J119" s="2"/>
      <c r="K119" s="2"/>
      <c r="L119" s="2"/>
      <c r="M119" s="2"/>
      <c r="N119" s="2"/>
      <c r="O119" s="2"/>
    </row>
    <row r="120" spans="1:15">
      <c r="A120" s="2"/>
      <c r="B120" s="2"/>
      <c r="C120" s="2"/>
      <c r="D120" s="2"/>
      <c r="E120" s="2"/>
      <c r="F120" s="2"/>
      <c r="G120" s="2"/>
      <c r="H120" s="2"/>
      <c r="I120" s="2"/>
      <c r="J120" s="2"/>
      <c r="K120" s="2"/>
      <c r="L120" s="2"/>
      <c r="M120" s="2"/>
      <c r="N120" s="2"/>
      <c r="O120" s="2"/>
    </row>
    <row r="121" spans="1:15">
      <c r="A121" s="2"/>
      <c r="B121" s="2"/>
      <c r="C121" s="2"/>
      <c r="D121" s="2"/>
      <c r="E121" s="2"/>
      <c r="F121" s="2"/>
      <c r="G121" s="2"/>
      <c r="H121" s="2"/>
      <c r="I121" s="2"/>
      <c r="J121" s="2"/>
      <c r="K121" s="2"/>
      <c r="L121" s="2"/>
      <c r="M121" s="2"/>
      <c r="N121" s="2"/>
      <c r="O121" s="2"/>
    </row>
    <row r="122" spans="1:15">
      <c r="A122" s="2"/>
      <c r="B122" s="2"/>
      <c r="C122" s="2"/>
      <c r="D122" s="2"/>
      <c r="E122" s="2"/>
      <c r="F122" s="2"/>
      <c r="G122" s="2"/>
      <c r="H122" s="2"/>
      <c r="I122" s="2"/>
      <c r="J122" s="2"/>
      <c r="K122" s="2"/>
      <c r="L122" s="2"/>
      <c r="M122" s="2"/>
      <c r="N122" s="2"/>
      <c r="O122" s="2"/>
    </row>
    <row r="123" spans="1:15">
      <c r="A123" s="2"/>
      <c r="B123" s="2"/>
      <c r="C123" s="2"/>
      <c r="D123" s="2"/>
      <c r="E123" s="2"/>
      <c r="F123" s="2"/>
      <c r="G123" s="2"/>
      <c r="H123" s="2"/>
      <c r="I123" s="2"/>
      <c r="J123" s="2"/>
      <c r="K123" s="2"/>
      <c r="L123" s="2"/>
      <c r="M123" s="2"/>
      <c r="N123" s="2"/>
      <c r="O123" s="2"/>
    </row>
    <row r="124" spans="1:15">
      <c r="A124" s="2"/>
      <c r="B124" s="2"/>
      <c r="C124" s="2"/>
      <c r="D124" s="2"/>
      <c r="E124" s="2"/>
      <c r="F124" s="2"/>
      <c r="G124" s="2"/>
      <c r="H124" s="2"/>
      <c r="I124" s="2"/>
      <c r="J124" s="2"/>
      <c r="K124" s="2"/>
      <c r="L124" s="2"/>
      <c r="M124" s="2"/>
      <c r="N124" s="2"/>
      <c r="O124" s="2"/>
    </row>
    <row r="125" spans="1:15">
      <c r="A125" s="2"/>
      <c r="B125" s="2"/>
      <c r="C125" s="2"/>
      <c r="D125" s="2"/>
      <c r="E125" s="2"/>
      <c r="F125" s="2"/>
      <c r="G125" s="2"/>
      <c r="H125" s="2"/>
      <c r="I125" s="2"/>
      <c r="J125" s="2"/>
      <c r="K125" s="2"/>
      <c r="L125" s="2"/>
      <c r="M125" s="2"/>
      <c r="N125" s="2"/>
      <c r="O125" s="2"/>
    </row>
    <row r="126" spans="1:15">
      <c r="A126" s="2"/>
      <c r="B126" s="2"/>
      <c r="C126" s="2"/>
      <c r="D126" s="2"/>
      <c r="E126" s="2"/>
      <c r="F126" s="2"/>
      <c r="G126" s="2"/>
      <c r="H126" s="2"/>
      <c r="I126" s="2"/>
      <c r="J126" s="2"/>
      <c r="K126" s="2"/>
      <c r="L126" s="2"/>
      <c r="M126" s="2"/>
      <c r="N126" s="2"/>
      <c r="O126" s="2"/>
    </row>
    <row r="127" spans="1:15">
      <c r="A127" s="2"/>
      <c r="B127" s="2"/>
      <c r="C127" s="2"/>
      <c r="D127" s="2"/>
      <c r="E127" s="2"/>
      <c r="F127" s="2"/>
      <c r="G127" s="2"/>
      <c r="H127" s="2"/>
      <c r="I127" s="2"/>
      <c r="J127" s="2"/>
      <c r="K127" s="2"/>
      <c r="L127" s="2"/>
      <c r="M127" s="2"/>
      <c r="N127" s="2"/>
      <c r="O127" s="2"/>
    </row>
    <row r="128" spans="1:15">
      <c r="A128" s="2"/>
      <c r="B128" s="2"/>
      <c r="C128" s="2"/>
      <c r="D128" s="2"/>
      <c r="E128" s="2"/>
      <c r="F128" s="2"/>
      <c r="G128" s="2"/>
      <c r="H128" s="2"/>
      <c r="I128" s="2"/>
      <c r="J128" s="2"/>
      <c r="K128" s="2"/>
      <c r="L128" s="2"/>
      <c r="M128" s="2"/>
      <c r="N128" s="2"/>
      <c r="O128" s="2"/>
    </row>
    <row r="129" spans="1:15">
      <c r="A129" s="2"/>
      <c r="B129" s="2"/>
      <c r="C129" s="2"/>
      <c r="D129" s="2"/>
      <c r="E129" s="2"/>
      <c r="F129" s="2"/>
      <c r="G129" s="2"/>
      <c r="H129" s="2"/>
      <c r="I129" s="2"/>
      <c r="J129" s="2"/>
      <c r="K129" s="2"/>
      <c r="L129" s="2"/>
      <c r="M129" s="2"/>
      <c r="N129" s="2"/>
      <c r="O129" s="2"/>
    </row>
    <row r="130" spans="1:15">
      <c r="A130" s="2"/>
      <c r="B130" s="2"/>
      <c r="C130" s="2"/>
      <c r="D130" s="2"/>
      <c r="E130" s="2"/>
      <c r="F130" s="2"/>
      <c r="G130" s="2"/>
      <c r="H130" s="2"/>
      <c r="I130" s="2"/>
      <c r="J130" s="2"/>
      <c r="K130" s="2"/>
      <c r="L130" s="2"/>
      <c r="M130" s="2"/>
      <c r="N130" s="2"/>
      <c r="O130" s="2"/>
    </row>
    <row r="131" spans="1:15">
      <c r="A131" s="2"/>
      <c r="B131" s="2"/>
      <c r="C131" s="2"/>
      <c r="D131" s="2"/>
      <c r="E131" s="2"/>
      <c r="F131" s="2"/>
      <c r="G131" s="2"/>
      <c r="H131" s="2"/>
      <c r="I131" s="2"/>
      <c r="J131" s="2"/>
      <c r="K131" s="2"/>
      <c r="L131" s="2"/>
      <c r="M131" s="2"/>
      <c r="N131" s="2"/>
      <c r="O131" s="2"/>
    </row>
    <row r="132" spans="1:15">
      <c r="A132" s="2"/>
      <c r="B132" s="2"/>
      <c r="C132" s="2"/>
      <c r="D132" s="2"/>
      <c r="E132" s="2"/>
      <c r="F132" s="2"/>
      <c r="G132" s="2"/>
      <c r="H132" s="2"/>
      <c r="I132" s="2"/>
      <c r="J132" s="2"/>
      <c r="K132" s="2"/>
      <c r="L132" s="2"/>
      <c r="M132" s="2"/>
      <c r="N132" s="2"/>
      <c r="O132" s="2"/>
    </row>
    <row r="133" spans="1:15">
      <c r="A133" s="2"/>
      <c r="B133" s="2"/>
      <c r="C133" s="2"/>
      <c r="D133" s="2"/>
      <c r="E133" s="2"/>
      <c r="F133" s="2"/>
      <c r="G133" s="2"/>
      <c r="H133" s="2"/>
      <c r="I133" s="2"/>
      <c r="J133" s="2"/>
      <c r="K133" s="2"/>
      <c r="L133" s="2"/>
      <c r="M133" s="2"/>
      <c r="N133" s="2"/>
      <c r="O133" s="2"/>
    </row>
    <row r="134" spans="1:15">
      <c r="A134" s="2"/>
      <c r="B134" s="2"/>
      <c r="C134" s="2"/>
      <c r="D134" s="2"/>
      <c r="E134" s="2"/>
      <c r="F134" s="2"/>
      <c r="G134" s="2"/>
      <c r="H134" s="2"/>
      <c r="I134" s="2"/>
      <c r="J134" s="2"/>
      <c r="K134" s="2"/>
      <c r="L134" s="2"/>
      <c r="M134" s="2"/>
      <c r="N134" s="2"/>
      <c r="O134" s="2"/>
    </row>
    <row r="135" spans="1:15">
      <c r="A135" s="2"/>
      <c r="B135" s="2"/>
      <c r="C135" s="2"/>
      <c r="D135" s="2"/>
      <c r="E135" s="2"/>
      <c r="F135" s="2"/>
      <c r="G135" s="2"/>
      <c r="H135" s="2"/>
      <c r="I135" s="2"/>
      <c r="J135" s="2"/>
      <c r="K135" s="2"/>
      <c r="L135" s="2"/>
      <c r="M135" s="2"/>
      <c r="N135" s="2"/>
      <c r="O135" s="2"/>
    </row>
    <row r="136" spans="1:15">
      <c r="A136" s="2"/>
      <c r="B136" s="2"/>
      <c r="C136" s="2"/>
      <c r="D136" s="2"/>
      <c r="E136" s="2"/>
      <c r="F136" s="2"/>
      <c r="G136" s="2"/>
      <c r="H136" s="2"/>
      <c r="I136" s="2"/>
      <c r="J136" s="2"/>
      <c r="K136" s="2"/>
      <c r="L136" s="2"/>
      <c r="M136" s="2"/>
      <c r="N136" s="2"/>
      <c r="O136" s="2"/>
    </row>
    <row r="137" spans="1:15">
      <c r="A137" s="2"/>
      <c r="B137" s="2"/>
      <c r="C137" s="2"/>
      <c r="D137" s="2"/>
      <c r="E137" s="2"/>
      <c r="F137" s="2"/>
      <c r="G137" s="2"/>
      <c r="H137" s="2"/>
      <c r="I137" s="2"/>
      <c r="J137" s="2"/>
      <c r="K137" s="2"/>
      <c r="L137" s="2"/>
      <c r="M137" s="2"/>
      <c r="N137" s="2"/>
      <c r="O137" s="2"/>
    </row>
    <row r="138" spans="1:15">
      <c r="A138" s="2"/>
      <c r="B138" s="2"/>
      <c r="C138" s="2"/>
      <c r="D138" s="2"/>
      <c r="E138" s="2"/>
      <c r="F138" s="2"/>
      <c r="G138" s="2"/>
      <c r="H138" s="2"/>
      <c r="I138" s="2"/>
      <c r="J138" s="2"/>
      <c r="K138" s="2"/>
      <c r="L138" s="2"/>
      <c r="M138" s="2"/>
      <c r="N138" s="2"/>
      <c r="O138" s="2"/>
    </row>
    <row r="139" spans="1:15">
      <c r="A139" s="2"/>
      <c r="B139" s="2"/>
      <c r="C139" s="2"/>
      <c r="D139" s="2"/>
      <c r="E139" s="2"/>
      <c r="F139" s="2"/>
      <c r="G139" s="2"/>
      <c r="H139" s="2"/>
      <c r="I139" s="2"/>
      <c r="J139" s="2"/>
      <c r="K139" s="2"/>
      <c r="L139" s="2"/>
      <c r="M139" s="2"/>
      <c r="N139" s="2"/>
      <c r="O139" s="2"/>
    </row>
    <row r="140" spans="1:15">
      <c r="A140" s="2"/>
      <c r="B140" s="2"/>
      <c r="C140" s="2"/>
      <c r="D140" s="2"/>
      <c r="E140" s="2"/>
      <c r="F140" s="2"/>
      <c r="G140" s="2"/>
      <c r="H140" s="2"/>
      <c r="I140" s="2"/>
      <c r="J140" s="2"/>
      <c r="K140" s="2"/>
      <c r="L140" s="2"/>
      <c r="M140" s="2"/>
      <c r="N140" s="2"/>
      <c r="O140" s="2"/>
    </row>
    <row r="141" spans="1:15">
      <c r="A141" s="2"/>
      <c r="B141" s="2"/>
      <c r="C141" s="2"/>
      <c r="D141" s="2"/>
      <c r="E141" s="2"/>
      <c r="F141" s="2"/>
      <c r="G141" s="2"/>
      <c r="H141" s="2"/>
      <c r="I141" s="2"/>
      <c r="J141" s="2"/>
      <c r="K141" s="2"/>
      <c r="L141" s="2"/>
      <c r="M141" s="2"/>
      <c r="N141" s="2"/>
      <c r="O141" s="2"/>
    </row>
    <row r="142" spans="1:15">
      <c r="A142" s="2"/>
      <c r="B142" s="2"/>
      <c r="C142" s="2"/>
      <c r="D142" s="2"/>
      <c r="E142" s="2"/>
      <c r="F142" s="2"/>
      <c r="G142" s="2"/>
      <c r="H142" s="2"/>
      <c r="I142" s="2"/>
      <c r="J142" s="2"/>
      <c r="K142" s="2"/>
      <c r="L142" s="2"/>
      <c r="M142" s="2"/>
      <c r="N142" s="2"/>
      <c r="O142" s="2"/>
    </row>
    <row r="143" spans="1:15">
      <c r="A143" s="2"/>
      <c r="B143" s="2"/>
      <c r="C143" s="2"/>
      <c r="D143" s="2"/>
      <c r="E143" s="2"/>
      <c r="F143" s="2"/>
      <c r="G143" s="2"/>
      <c r="H143" s="2"/>
      <c r="I143" s="2"/>
      <c r="J143" s="2"/>
      <c r="K143" s="2"/>
      <c r="L143" s="2"/>
      <c r="M143" s="2"/>
      <c r="N143" s="2"/>
      <c r="O143" s="2"/>
    </row>
    <row r="144" spans="1:15">
      <c r="A144" s="2"/>
      <c r="B144" s="2"/>
      <c r="C144" s="2"/>
      <c r="D144" s="2"/>
      <c r="E144" s="2"/>
      <c r="F144" s="2"/>
      <c r="G144" s="2"/>
      <c r="H144" s="2"/>
      <c r="I144" s="2"/>
      <c r="J144" s="2"/>
      <c r="K144" s="2"/>
      <c r="L144" s="2"/>
      <c r="M144" s="2"/>
      <c r="N144" s="2"/>
      <c r="O144" s="2"/>
    </row>
    <row r="145" spans="1:15">
      <c r="A145" s="2"/>
      <c r="B145" s="2"/>
      <c r="C145" s="2"/>
      <c r="D145" s="2"/>
      <c r="E145" s="2"/>
      <c r="F145" s="2"/>
      <c r="G145" s="2"/>
      <c r="H145" s="2"/>
      <c r="I145" s="2"/>
      <c r="J145" s="2"/>
      <c r="K145" s="2"/>
      <c r="L145" s="2"/>
      <c r="M145" s="2"/>
      <c r="N145" s="2"/>
      <c r="O145" s="2"/>
    </row>
    <row r="146" spans="1:15">
      <c r="A146" s="2"/>
      <c r="B146" s="2"/>
      <c r="C146" s="2"/>
      <c r="D146" s="2"/>
      <c r="E146" s="2"/>
      <c r="F146" s="2"/>
      <c r="G146" s="2"/>
      <c r="H146" s="2"/>
      <c r="I146" s="2"/>
      <c r="J146" s="2"/>
      <c r="K146" s="2"/>
      <c r="L146" s="2"/>
      <c r="M146" s="2"/>
      <c r="N146" s="2"/>
      <c r="O146" s="2"/>
    </row>
    <row r="147" spans="1:15">
      <c r="A147" s="2"/>
      <c r="B147" s="2"/>
      <c r="C147" s="2"/>
      <c r="D147" s="2"/>
      <c r="E147" s="2"/>
      <c r="F147" s="2"/>
      <c r="G147" s="2"/>
      <c r="H147" s="2"/>
      <c r="I147" s="2"/>
      <c r="J147" s="2"/>
      <c r="K147" s="2"/>
      <c r="L147" s="2"/>
      <c r="M147" s="2"/>
      <c r="N147" s="2"/>
      <c r="O147" s="2"/>
    </row>
    <row r="148" spans="1:15">
      <c r="A148" s="2"/>
      <c r="B148" s="2"/>
      <c r="C148" s="2"/>
      <c r="D148" s="2"/>
      <c r="E148" s="2"/>
      <c r="F148" s="2"/>
      <c r="G148" s="2"/>
      <c r="H148" s="2"/>
      <c r="I148" s="2"/>
      <c r="J148" s="2"/>
      <c r="K148" s="2"/>
      <c r="L148" s="2"/>
      <c r="M148" s="2"/>
      <c r="N148" s="2"/>
      <c r="O148" s="2"/>
    </row>
    <row r="149" spans="1:15">
      <c r="A149" s="2"/>
      <c r="B149" s="2"/>
      <c r="C149" s="2"/>
      <c r="D149" s="2"/>
      <c r="E149" s="2"/>
      <c r="F149" s="2"/>
      <c r="G149" s="2"/>
      <c r="H149" s="2"/>
      <c r="I149" s="2"/>
      <c r="J149" s="2"/>
      <c r="K149" s="2"/>
      <c r="L149" s="2"/>
      <c r="M149" s="2"/>
      <c r="N149" s="2"/>
      <c r="O149" s="2"/>
    </row>
    <row r="150" spans="1:15">
      <c r="A150" s="2"/>
      <c r="B150" s="2"/>
      <c r="C150" s="2"/>
      <c r="D150" s="2"/>
      <c r="E150" s="2"/>
      <c r="F150" s="2"/>
      <c r="G150" s="2"/>
      <c r="H150" s="2"/>
      <c r="I150" s="2"/>
      <c r="J150" s="2"/>
      <c r="K150" s="2"/>
      <c r="L150" s="2"/>
      <c r="M150" s="2"/>
      <c r="N150" s="2"/>
      <c r="O150" s="2"/>
    </row>
    <row r="151" spans="1:15">
      <c r="A151" s="2"/>
      <c r="B151" s="2"/>
      <c r="C151" s="2"/>
      <c r="D151" s="2"/>
      <c r="E151" s="2"/>
      <c r="F151" s="2"/>
      <c r="G151" s="2"/>
      <c r="H151" s="2"/>
      <c r="I151" s="2"/>
      <c r="J151" s="2"/>
      <c r="K151" s="2"/>
      <c r="L151" s="2"/>
      <c r="M151" s="2"/>
      <c r="N151" s="2"/>
      <c r="O151" s="2"/>
    </row>
    <row r="152" spans="1:15">
      <c r="A152" s="2"/>
      <c r="B152" s="2"/>
      <c r="C152" s="2"/>
      <c r="D152" s="2"/>
      <c r="E152" s="2"/>
      <c r="F152" s="2"/>
      <c r="G152" s="2"/>
      <c r="H152" s="2"/>
      <c r="I152" s="2"/>
      <c r="J152" s="2"/>
      <c r="K152" s="2"/>
      <c r="L152" s="2"/>
      <c r="M152" s="2"/>
      <c r="N152" s="2"/>
      <c r="O152" s="2"/>
    </row>
    <row r="153" spans="1:15">
      <c r="A153" s="2"/>
      <c r="B153" s="2"/>
      <c r="C153" s="2"/>
      <c r="D153" s="2"/>
      <c r="E153" s="2"/>
      <c r="F153" s="2"/>
      <c r="G153" s="2"/>
      <c r="H153" s="2"/>
      <c r="I153" s="2"/>
      <c r="J153" s="2"/>
      <c r="K153" s="2"/>
      <c r="L153" s="2"/>
      <c r="M153" s="2"/>
      <c r="N153" s="2"/>
      <c r="O153" s="2"/>
    </row>
    <row r="154" spans="1:15">
      <c r="A154" s="2"/>
      <c r="B154" s="2"/>
      <c r="C154" s="2"/>
      <c r="D154" s="2"/>
      <c r="E154" s="2"/>
      <c r="F154" s="2"/>
      <c r="G154" s="2"/>
      <c r="H154" s="2"/>
      <c r="I154" s="2"/>
      <c r="J154" s="2"/>
      <c r="K154" s="2"/>
      <c r="L154" s="2"/>
      <c r="M154" s="2"/>
      <c r="N154" s="2"/>
      <c r="O154" s="2"/>
    </row>
    <row r="155" spans="1:15">
      <c r="A155" s="2"/>
      <c r="B155" s="2"/>
      <c r="C155" s="2"/>
      <c r="D155" s="2"/>
      <c r="E155" s="2"/>
      <c r="F155" s="2"/>
      <c r="G155" s="2"/>
      <c r="H155" s="2"/>
      <c r="I155" s="2"/>
      <c r="J155" s="2"/>
      <c r="K155" s="2"/>
      <c r="L155" s="2"/>
      <c r="M155" s="2"/>
      <c r="N155" s="2"/>
      <c r="O155" s="2"/>
    </row>
    <row r="156" spans="1:15">
      <c r="A156" s="2"/>
      <c r="B156" s="2"/>
      <c r="C156" s="2"/>
      <c r="D156" s="2"/>
      <c r="E156" s="2"/>
      <c r="F156" s="2"/>
      <c r="G156" s="2"/>
      <c r="H156" s="2"/>
      <c r="I156" s="2"/>
      <c r="J156" s="2"/>
      <c r="K156" s="2"/>
      <c r="L156" s="2"/>
      <c r="M156" s="2"/>
      <c r="N156" s="2"/>
      <c r="O156" s="2"/>
    </row>
    <row r="157" spans="1:15">
      <c r="A157" s="2"/>
      <c r="B157" s="2"/>
      <c r="C157" s="2"/>
      <c r="D157" s="2"/>
      <c r="E157" s="2"/>
      <c r="F157" s="2"/>
      <c r="G157" s="2"/>
      <c r="H157" s="2"/>
      <c r="I157" s="2"/>
      <c r="J157" s="2"/>
      <c r="K157" s="2"/>
      <c r="L157" s="2"/>
      <c r="M157" s="2"/>
      <c r="N157" s="2"/>
      <c r="O157" s="2"/>
    </row>
    <row r="158" spans="1:15">
      <c r="A158" s="2"/>
      <c r="B158" s="2"/>
      <c r="C158" s="2"/>
      <c r="D158" s="2"/>
      <c r="E158" s="2"/>
      <c r="F158" s="2"/>
      <c r="G158" s="2"/>
      <c r="H158" s="2"/>
      <c r="I158" s="2"/>
      <c r="J158" s="2"/>
      <c r="K158" s="2"/>
      <c r="L158" s="2"/>
      <c r="M158" s="2"/>
      <c r="N158" s="2"/>
      <c r="O158" s="2"/>
    </row>
    <row r="159" spans="1:15">
      <c r="A159" s="2"/>
      <c r="B159" s="2"/>
      <c r="C159" s="2"/>
      <c r="D159" s="2"/>
      <c r="E159" s="2"/>
      <c r="F159" s="2"/>
      <c r="G159" s="2"/>
      <c r="H159" s="2"/>
      <c r="I159" s="2"/>
      <c r="J159" s="2"/>
      <c r="K159" s="2"/>
      <c r="L159" s="2"/>
      <c r="M159" s="2"/>
      <c r="N159" s="2"/>
      <c r="O159" s="2"/>
    </row>
    <row r="160" spans="1:15">
      <c r="A160" s="2"/>
      <c r="B160" s="2"/>
      <c r="C160" s="2"/>
      <c r="D160" s="2"/>
      <c r="E160" s="2"/>
      <c r="F160" s="2"/>
      <c r="G160" s="2"/>
      <c r="H160" s="2"/>
      <c r="I160" s="2"/>
      <c r="J160" s="2"/>
      <c r="K160" s="2"/>
      <c r="L160" s="2"/>
      <c r="M160" s="2"/>
      <c r="N160" s="2"/>
      <c r="O160" s="2"/>
    </row>
    <row r="161" spans="1:15">
      <c r="A161" s="2"/>
      <c r="B161" s="2"/>
      <c r="C161" s="2"/>
      <c r="D161" s="2"/>
      <c r="E161" s="2"/>
      <c r="F161" s="2"/>
      <c r="G161" s="2"/>
      <c r="H161" s="2"/>
      <c r="I161" s="2"/>
      <c r="J161" s="2"/>
      <c r="K161" s="2"/>
      <c r="L161" s="2"/>
      <c r="M161" s="2"/>
      <c r="N161" s="2"/>
      <c r="O161" s="2"/>
    </row>
    <row r="162" spans="1:15">
      <c r="A162" s="2"/>
      <c r="B162" s="2"/>
      <c r="C162" s="2"/>
      <c r="D162" s="2"/>
      <c r="E162" s="2"/>
      <c r="F162" s="2"/>
      <c r="G162" s="2"/>
      <c r="H162" s="2"/>
      <c r="I162" s="2"/>
      <c r="J162" s="2"/>
      <c r="K162" s="2"/>
      <c r="L162" s="2"/>
      <c r="M162" s="2"/>
      <c r="N162" s="2"/>
      <c r="O162" s="2"/>
    </row>
    <row r="163" spans="1:15">
      <c r="A163" s="2"/>
      <c r="B163" s="2"/>
      <c r="C163" s="2"/>
      <c r="D163" s="2"/>
      <c r="E163" s="2"/>
      <c r="F163" s="2"/>
      <c r="G163" s="2"/>
      <c r="H163" s="2"/>
      <c r="I163" s="2"/>
      <c r="J163" s="2"/>
      <c r="K163" s="2"/>
      <c r="L163" s="2"/>
      <c r="M163" s="2"/>
      <c r="N163" s="2"/>
      <c r="O163" s="2"/>
    </row>
    <row r="164" spans="1:15">
      <c r="A164" s="2"/>
      <c r="B164" s="2"/>
      <c r="C164" s="2"/>
      <c r="D164" s="2"/>
      <c r="E164" s="2"/>
      <c r="F164" s="2"/>
      <c r="G164" s="2"/>
      <c r="H164" s="2"/>
      <c r="I164" s="2"/>
      <c r="J164" s="2"/>
      <c r="K164" s="2"/>
      <c r="L164" s="2"/>
      <c r="M164" s="2"/>
      <c r="N164" s="2"/>
      <c r="O164" s="2"/>
    </row>
    <row r="165" spans="1:15">
      <c r="A165" s="2"/>
      <c r="B165" s="2"/>
      <c r="C165" s="2"/>
      <c r="D165" s="2"/>
      <c r="E165" s="2"/>
      <c r="F165" s="2"/>
      <c r="G165" s="2"/>
      <c r="H165" s="2"/>
      <c r="I165" s="2"/>
      <c r="J165" s="2"/>
      <c r="K165" s="2"/>
      <c r="L165" s="2"/>
      <c r="M165" s="2"/>
      <c r="N165" s="2"/>
      <c r="O165" s="2"/>
    </row>
    <row r="166" spans="1:15">
      <c r="A166" s="2"/>
      <c r="B166" s="2"/>
      <c r="C166" s="2"/>
      <c r="D166" s="2"/>
      <c r="E166" s="2"/>
      <c r="F166" s="2"/>
      <c r="G166" s="2"/>
      <c r="H166" s="2"/>
      <c r="I166" s="2"/>
      <c r="J166" s="2"/>
      <c r="K166" s="2"/>
      <c r="L166" s="2"/>
      <c r="M166" s="2"/>
      <c r="N166" s="2"/>
      <c r="O166" s="2"/>
    </row>
    <row r="167" spans="1:15">
      <c r="A167" s="2"/>
      <c r="B167" s="2"/>
      <c r="C167" s="2"/>
      <c r="D167" s="2"/>
      <c r="E167" s="2"/>
      <c r="F167" s="2"/>
      <c r="G167" s="2"/>
      <c r="H167" s="2"/>
      <c r="I167" s="2"/>
      <c r="J167" s="2"/>
      <c r="K167" s="2"/>
      <c r="L167" s="2"/>
      <c r="M167" s="2"/>
      <c r="N167" s="2"/>
      <c r="O167" s="2"/>
    </row>
    <row r="168" spans="1:15">
      <c r="A168" s="2"/>
      <c r="B168" s="2"/>
      <c r="C168" s="2"/>
      <c r="D168" s="2"/>
      <c r="E168" s="2"/>
      <c r="F168" s="2"/>
      <c r="G168" s="2"/>
      <c r="H168" s="2"/>
      <c r="I168" s="2"/>
      <c r="J168" s="2"/>
      <c r="K168" s="2"/>
      <c r="L168" s="2"/>
      <c r="M168" s="2"/>
      <c r="N168" s="2"/>
      <c r="O168" s="2"/>
    </row>
    <row r="169" spans="1:15">
      <c r="A169" s="2"/>
      <c r="B169" s="2"/>
      <c r="C169" s="2"/>
      <c r="D169" s="2"/>
      <c r="E169" s="2"/>
      <c r="F169" s="2"/>
      <c r="G169" s="2"/>
      <c r="H169" s="2"/>
      <c r="I169" s="2"/>
      <c r="J169" s="2"/>
      <c r="K169" s="2"/>
      <c r="L169" s="2"/>
      <c r="M169" s="2"/>
      <c r="N169" s="2"/>
      <c r="O169" s="2"/>
    </row>
    <row r="170" spans="1:15">
      <c r="A170" s="2"/>
      <c r="B170" s="2"/>
      <c r="C170" s="2"/>
      <c r="D170" s="2"/>
      <c r="E170" s="2"/>
      <c r="F170" s="2"/>
      <c r="G170" s="2"/>
      <c r="H170" s="2"/>
      <c r="I170" s="2"/>
      <c r="J170" s="2"/>
      <c r="K170" s="2"/>
      <c r="L170" s="2"/>
      <c r="M170" s="2"/>
      <c r="N170" s="2"/>
      <c r="O170" s="2"/>
    </row>
    <row r="171" spans="1:15">
      <c r="A171" s="2"/>
      <c r="B171" s="2"/>
      <c r="C171" s="2"/>
      <c r="D171" s="2"/>
      <c r="E171" s="2"/>
      <c r="F171" s="2"/>
      <c r="G171" s="2"/>
      <c r="H171" s="2"/>
      <c r="I171" s="2"/>
      <c r="J171" s="2"/>
      <c r="K171" s="2"/>
      <c r="L171" s="2"/>
      <c r="M171" s="2"/>
      <c r="N171" s="2"/>
      <c r="O171" s="2"/>
    </row>
    <row r="172" spans="1:15">
      <c r="A172" s="2"/>
      <c r="B172" s="2"/>
      <c r="C172" s="2"/>
      <c r="D172" s="2"/>
      <c r="E172" s="2"/>
      <c r="F172" s="2"/>
      <c r="G172" s="2"/>
      <c r="H172" s="2"/>
      <c r="I172" s="2"/>
      <c r="J172" s="2"/>
      <c r="K172" s="2"/>
      <c r="L172" s="2"/>
      <c r="M172" s="2"/>
      <c r="N172" s="2"/>
      <c r="O172" s="2"/>
    </row>
    <row r="173" spans="1:15">
      <c r="A173" s="2"/>
      <c r="B173" s="2"/>
      <c r="C173" s="2"/>
      <c r="D173" s="2"/>
      <c r="E173" s="2"/>
      <c r="F173" s="2"/>
      <c r="G173" s="2"/>
      <c r="H173" s="2"/>
      <c r="I173" s="2"/>
      <c r="J173" s="2"/>
      <c r="K173" s="2"/>
      <c r="L173" s="2"/>
      <c r="M173" s="2"/>
      <c r="N173" s="2"/>
      <c r="O173" s="2"/>
    </row>
    <row r="174" spans="1:15">
      <c r="A174" s="2"/>
      <c r="B174" s="2"/>
      <c r="C174" s="2"/>
      <c r="D174" s="2"/>
      <c r="E174" s="2"/>
      <c r="F174" s="2"/>
      <c r="G174" s="2"/>
      <c r="H174" s="2"/>
      <c r="I174" s="2"/>
      <c r="J174" s="2"/>
      <c r="K174" s="2"/>
      <c r="L174" s="2"/>
      <c r="M174" s="2"/>
      <c r="N174" s="2"/>
      <c r="O174" s="2"/>
    </row>
    <row r="175" spans="1:15">
      <c r="A175" s="2"/>
      <c r="B175" s="2"/>
      <c r="C175" s="2"/>
      <c r="D175" s="2"/>
      <c r="E175" s="2"/>
      <c r="F175" s="2"/>
      <c r="G175" s="2"/>
      <c r="H175" s="2"/>
      <c r="I175" s="2"/>
      <c r="J175" s="2"/>
      <c r="K175" s="2"/>
      <c r="L175" s="2"/>
      <c r="M175" s="2"/>
      <c r="N175" s="2"/>
      <c r="O175" s="2"/>
    </row>
    <row r="176" spans="1:15">
      <c r="A176" s="2"/>
      <c r="B176" s="2"/>
      <c r="C176" s="2"/>
      <c r="D176" s="2"/>
      <c r="E176" s="2"/>
      <c r="F176" s="2"/>
      <c r="G176" s="2"/>
      <c r="H176" s="2"/>
      <c r="I176" s="2"/>
      <c r="J176" s="2"/>
      <c r="K176" s="2"/>
      <c r="L176" s="2"/>
      <c r="M176" s="2"/>
      <c r="N176" s="2"/>
      <c r="O176" s="2"/>
    </row>
    <row r="177" spans="1:15">
      <c r="A177" s="2"/>
      <c r="B177" s="2"/>
      <c r="C177" s="2"/>
      <c r="D177" s="2"/>
      <c r="E177" s="2"/>
      <c r="F177" s="2"/>
      <c r="G177" s="2"/>
      <c r="H177" s="2"/>
      <c r="I177" s="2"/>
      <c r="J177" s="2"/>
      <c r="K177" s="2"/>
      <c r="L177" s="2"/>
      <c r="M177" s="2"/>
      <c r="N177" s="2"/>
      <c r="O177" s="2"/>
    </row>
    <row r="178" spans="1:15">
      <c r="A178" s="2"/>
      <c r="B178" s="2"/>
      <c r="C178" s="2"/>
      <c r="D178" s="2"/>
      <c r="E178" s="2"/>
      <c r="F178" s="2"/>
      <c r="G178" s="2"/>
      <c r="H178" s="2"/>
      <c r="I178" s="2"/>
      <c r="J178" s="2"/>
      <c r="K178" s="2"/>
      <c r="L178" s="2"/>
      <c r="M178" s="2"/>
      <c r="N178" s="2"/>
      <c r="O178" s="2"/>
    </row>
    <row r="179" spans="1:15">
      <c r="A179" s="2"/>
      <c r="B179" s="2"/>
      <c r="C179" s="2"/>
      <c r="D179" s="2"/>
      <c r="E179" s="2"/>
      <c r="F179" s="2"/>
      <c r="G179" s="2"/>
      <c r="H179" s="2"/>
      <c r="I179" s="2"/>
      <c r="J179" s="2"/>
      <c r="K179" s="2"/>
      <c r="L179" s="2"/>
      <c r="M179" s="2"/>
      <c r="N179" s="2"/>
      <c r="O179" s="2"/>
    </row>
    <row r="180" spans="1:15">
      <c r="A180" s="2"/>
      <c r="B180" s="2"/>
      <c r="C180" s="2"/>
      <c r="D180" s="2"/>
      <c r="E180" s="2"/>
      <c r="F180" s="2"/>
      <c r="G180" s="2"/>
      <c r="H180" s="2"/>
      <c r="I180" s="2"/>
      <c r="J180" s="2"/>
      <c r="K180" s="2"/>
      <c r="L180" s="2"/>
      <c r="M180" s="2"/>
      <c r="N180" s="2"/>
      <c r="O180" s="2"/>
    </row>
    <row r="181" spans="1:15">
      <c r="A181" s="2"/>
      <c r="B181" s="2"/>
      <c r="C181" s="2"/>
      <c r="D181" s="2"/>
      <c r="E181" s="2"/>
      <c r="F181" s="2"/>
      <c r="G181" s="2"/>
      <c r="H181" s="2"/>
      <c r="I181" s="2"/>
      <c r="J181" s="2"/>
      <c r="K181" s="2"/>
      <c r="L181" s="2"/>
      <c r="M181" s="2"/>
      <c r="N181" s="2"/>
      <c r="O181" s="2"/>
    </row>
    <row r="182" spans="1:15">
      <c r="A182" s="2"/>
      <c r="B182" s="2"/>
      <c r="C182" s="2"/>
      <c r="D182" s="2"/>
      <c r="E182" s="2"/>
      <c r="F182" s="2"/>
      <c r="G182" s="2"/>
      <c r="H182" s="2"/>
      <c r="I182" s="2"/>
      <c r="J182" s="2"/>
      <c r="K182" s="2"/>
      <c r="L182" s="2"/>
      <c r="M182" s="2"/>
      <c r="N182" s="2"/>
      <c r="O182" s="2"/>
    </row>
    <row r="183" spans="1:15">
      <c r="A183" s="2"/>
      <c r="B183" s="2"/>
      <c r="C183" s="2"/>
      <c r="D183" s="2"/>
      <c r="E183" s="2"/>
      <c r="F183" s="2"/>
      <c r="G183" s="2"/>
      <c r="H183" s="2"/>
      <c r="I183" s="2"/>
      <c r="J183" s="2"/>
      <c r="K183" s="2"/>
      <c r="L183" s="2"/>
      <c r="M183" s="2"/>
      <c r="N183" s="2"/>
      <c r="O183" s="2"/>
    </row>
    <row r="184" spans="1:15">
      <c r="A184" s="2"/>
      <c r="B184" s="2"/>
      <c r="C184" s="2"/>
      <c r="D184" s="2"/>
      <c r="E184" s="2"/>
      <c r="F184" s="2"/>
      <c r="G184" s="2"/>
      <c r="H184" s="2"/>
      <c r="I184" s="2"/>
      <c r="J184" s="2"/>
      <c r="K184" s="2"/>
      <c r="L184" s="2"/>
      <c r="M184" s="2"/>
      <c r="N184" s="2"/>
      <c r="O184" s="2"/>
    </row>
    <row r="185" spans="1:15">
      <c r="A185" s="2"/>
      <c r="B185" s="2"/>
      <c r="C185" s="2"/>
      <c r="D185" s="2"/>
      <c r="E185" s="2"/>
      <c r="F185" s="2"/>
      <c r="G185" s="2"/>
      <c r="H185" s="2"/>
      <c r="I185" s="2"/>
      <c r="J185" s="2"/>
      <c r="K185" s="2"/>
      <c r="L185" s="2"/>
      <c r="M185" s="2"/>
      <c r="N185" s="2"/>
      <c r="O185" s="2"/>
    </row>
    <row r="186" spans="1:15">
      <c r="A186" s="2"/>
      <c r="B186" s="2"/>
      <c r="C186" s="2"/>
      <c r="D186" s="2"/>
      <c r="E186" s="2"/>
      <c r="F186" s="2"/>
      <c r="G186" s="2"/>
      <c r="H186" s="2"/>
      <c r="I186" s="2"/>
      <c r="J186" s="2"/>
      <c r="K186" s="2"/>
      <c r="L186" s="2"/>
      <c r="M186" s="2"/>
      <c r="N186" s="2"/>
      <c r="O186" s="2"/>
    </row>
    <row r="187" spans="1:15">
      <c r="A187" s="2"/>
      <c r="B187" s="2"/>
      <c r="C187" s="2"/>
      <c r="D187" s="2"/>
      <c r="E187" s="2"/>
      <c r="F187" s="2"/>
      <c r="G187" s="2"/>
      <c r="H187" s="2"/>
      <c r="I187" s="2"/>
      <c r="J187" s="2"/>
      <c r="K187" s="2"/>
      <c r="L187" s="2"/>
      <c r="M187" s="2"/>
      <c r="N187" s="2"/>
      <c r="O187" s="2"/>
    </row>
    <row r="188" spans="1:15">
      <c r="A188" s="2"/>
      <c r="B188" s="2"/>
      <c r="C188" s="2"/>
      <c r="D188" s="2"/>
      <c r="E188" s="2"/>
      <c r="F188" s="2"/>
      <c r="G188" s="2"/>
      <c r="H188" s="2"/>
      <c r="I188" s="2"/>
      <c r="J188" s="2"/>
      <c r="K188" s="2"/>
      <c r="L188" s="2"/>
      <c r="M188" s="2"/>
      <c r="N188" s="2"/>
      <c r="O188" s="2"/>
    </row>
    <row r="189" spans="1:15">
      <c r="A189" s="2"/>
      <c r="B189" s="2"/>
      <c r="C189" s="2"/>
      <c r="D189" s="2"/>
      <c r="E189" s="2"/>
      <c r="F189" s="2"/>
      <c r="G189" s="2"/>
      <c r="H189" s="2"/>
      <c r="I189" s="2"/>
      <c r="J189" s="2"/>
      <c r="K189" s="2"/>
      <c r="L189" s="2"/>
      <c r="M189" s="2"/>
      <c r="N189" s="2"/>
      <c r="O189" s="2"/>
    </row>
    <row r="190" spans="1:15">
      <c r="A190" s="2"/>
      <c r="B190" s="2"/>
      <c r="C190" s="2"/>
      <c r="D190" s="2"/>
      <c r="E190" s="2"/>
      <c r="F190" s="2"/>
      <c r="G190" s="2"/>
      <c r="H190" s="2"/>
      <c r="I190" s="2"/>
      <c r="J190" s="2"/>
      <c r="K190" s="2"/>
      <c r="L190" s="2"/>
      <c r="M190" s="2"/>
      <c r="N190" s="2"/>
      <c r="O190" s="2"/>
    </row>
    <row r="191" spans="1:15">
      <c r="A191" s="2"/>
      <c r="B191" s="2"/>
      <c r="C191" s="2"/>
      <c r="D191" s="2"/>
      <c r="E191" s="2"/>
      <c r="F191" s="2"/>
      <c r="G191" s="2"/>
      <c r="H191" s="2"/>
      <c r="I191" s="2"/>
      <c r="J191" s="2"/>
      <c r="K191" s="2"/>
      <c r="L191" s="2"/>
      <c r="M191" s="2"/>
      <c r="N191" s="2"/>
      <c r="O191" s="2"/>
    </row>
    <row r="192" spans="1:15">
      <c r="A192" s="2"/>
      <c r="B192" s="2"/>
      <c r="C192" s="2"/>
      <c r="D192" s="2"/>
      <c r="E192" s="2"/>
      <c r="F192" s="2"/>
      <c r="G192" s="2"/>
      <c r="H192" s="2"/>
      <c r="I192" s="2"/>
      <c r="J192" s="2"/>
      <c r="K192" s="2"/>
      <c r="L192" s="2"/>
      <c r="M192" s="2"/>
      <c r="N192" s="2"/>
      <c r="O192" s="2"/>
    </row>
    <row r="193" spans="1:15">
      <c r="A193" s="2"/>
      <c r="B193" s="2"/>
      <c r="C193" s="2"/>
      <c r="D193" s="2"/>
      <c r="E193" s="2"/>
      <c r="F193" s="2"/>
      <c r="G193" s="2"/>
      <c r="H193" s="2"/>
      <c r="I193" s="2"/>
      <c r="J193" s="2"/>
      <c r="K193" s="2"/>
      <c r="L193" s="2"/>
      <c r="M193" s="2"/>
      <c r="N193" s="2"/>
      <c r="O193" s="2"/>
    </row>
    <row r="194" spans="1:15">
      <c r="A194" s="2"/>
      <c r="B194" s="2"/>
      <c r="C194" s="2"/>
      <c r="D194" s="2"/>
      <c r="E194" s="2"/>
      <c r="F194" s="2"/>
      <c r="G194" s="2"/>
      <c r="H194" s="2"/>
      <c r="I194" s="2"/>
      <c r="J194" s="2"/>
      <c r="K194" s="2"/>
      <c r="L194" s="2"/>
      <c r="M194" s="2"/>
      <c r="N194" s="2"/>
      <c r="O194" s="2"/>
    </row>
    <row r="195" spans="1:15">
      <c r="A195" s="2"/>
      <c r="B195" s="2"/>
      <c r="C195" s="2"/>
      <c r="D195" s="2"/>
      <c r="E195" s="2"/>
      <c r="F195" s="2"/>
      <c r="G195" s="2"/>
      <c r="H195" s="2"/>
      <c r="I195" s="2"/>
      <c r="J195" s="2"/>
      <c r="K195" s="2"/>
      <c r="L195" s="2"/>
      <c r="M195" s="2"/>
      <c r="N195" s="2"/>
      <c r="O195" s="2"/>
    </row>
    <row r="196" spans="1:15">
      <c r="A196" s="2"/>
      <c r="B196" s="2"/>
      <c r="C196" s="2"/>
      <c r="D196" s="2"/>
      <c r="E196" s="2"/>
      <c r="F196" s="2"/>
      <c r="G196" s="2"/>
      <c r="H196" s="2"/>
      <c r="I196" s="2"/>
      <c r="J196" s="2"/>
      <c r="K196" s="2"/>
      <c r="L196" s="2"/>
      <c r="M196" s="2"/>
      <c r="N196" s="2"/>
      <c r="O196" s="2"/>
    </row>
    <row r="197" spans="1:15">
      <c r="A197" s="2"/>
      <c r="B197" s="2"/>
      <c r="C197" s="2"/>
      <c r="D197" s="2"/>
      <c r="E197" s="2"/>
      <c r="F197" s="2"/>
      <c r="G197" s="2"/>
      <c r="H197" s="2"/>
      <c r="I197" s="2"/>
      <c r="J197" s="2"/>
      <c r="K197" s="2"/>
      <c r="L197" s="2"/>
      <c r="M197" s="2"/>
      <c r="N197" s="2"/>
      <c r="O197" s="2"/>
    </row>
    <row r="198" spans="1:15">
      <c r="A198" s="2"/>
      <c r="B198" s="2"/>
      <c r="C198" s="2"/>
      <c r="D198" s="2"/>
      <c r="E198" s="2"/>
      <c r="F198" s="2"/>
      <c r="G198" s="2"/>
      <c r="H198" s="2"/>
      <c r="I198" s="2"/>
      <c r="J198" s="2"/>
      <c r="K198" s="2"/>
      <c r="L198" s="2"/>
      <c r="M198" s="2"/>
      <c r="N198" s="2"/>
      <c r="O198" s="2"/>
    </row>
    <row r="199" spans="1:15">
      <c r="A199" s="2"/>
      <c r="B199" s="2"/>
      <c r="C199" s="2"/>
      <c r="D199" s="2"/>
      <c r="E199" s="2"/>
      <c r="F199" s="2"/>
      <c r="G199" s="2"/>
      <c r="H199" s="2"/>
      <c r="I199" s="2"/>
      <c r="J199" s="2"/>
      <c r="K199" s="2"/>
      <c r="L199" s="2"/>
      <c r="M199" s="2"/>
      <c r="N199" s="2"/>
      <c r="O199" s="2"/>
    </row>
    <row r="200" spans="1:15">
      <c r="A200" s="2"/>
      <c r="B200" s="2"/>
      <c r="C200" s="2"/>
      <c r="D200" s="2"/>
      <c r="E200" s="2"/>
      <c r="F200" s="2"/>
      <c r="G200" s="2"/>
      <c r="H200" s="2"/>
      <c r="I200" s="2"/>
      <c r="J200" s="2"/>
      <c r="K200" s="2"/>
      <c r="L200" s="2"/>
      <c r="M200" s="2"/>
      <c r="N200" s="2"/>
      <c r="O200" s="2"/>
    </row>
    <row r="201" spans="1:15">
      <c r="A201" s="2"/>
      <c r="B201" s="2"/>
      <c r="C201" s="2"/>
      <c r="D201" s="2"/>
      <c r="E201" s="2"/>
      <c r="F201" s="2"/>
      <c r="G201" s="2"/>
      <c r="H201" s="2"/>
      <c r="I201" s="2"/>
      <c r="J201" s="2"/>
      <c r="K201" s="2"/>
      <c r="L201" s="2"/>
      <c r="M201" s="2"/>
      <c r="N201" s="2"/>
      <c r="O201" s="2"/>
    </row>
    <row r="202" spans="1:15">
      <c r="A202" s="2"/>
      <c r="B202" s="2"/>
      <c r="C202" s="2"/>
      <c r="D202" s="2"/>
      <c r="E202" s="2"/>
      <c r="F202" s="2"/>
      <c r="G202" s="2"/>
      <c r="H202" s="2"/>
      <c r="I202" s="2"/>
      <c r="J202" s="2"/>
      <c r="K202" s="2"/>
      <c r="L202" s="2"/>
      <c r="M202" s="2"/>
      <c r="N202" s="2"/>
      <c r="O202" s="2"/>
    </row>
    <row r="203" spans="1:15">
      <c r="A203" s="2"/>
      <c r="B203" s="2"/>
      <c r="C203" s="2"/>
      <c r="D203" s="2"/>
      <c r="E203" s="2"/>
      <c r="F203" s="2"/>
      <c r="G203" s="2"/>
      <c r="H203" s="2"/>
      <c r="I203" s="2"/>
      <c r="J203" s="2"/>
      <c r="K203" s="2"/>
      <c r="L203" s="2"/>
      <c r="M203" s="2"/>
      <c r="N203" s="2"/>
      <c r="O203" s="2"/>
    </row>
    <row r="204" spans="1:15">
      <c r="A204" s="2"/>
      <c r="B204" s="2"/>
      <c r="C204" s="2"/>
      <c r="D204" s="2"/>
      <c r="E204" s="2"/>
      <c r="F204" s="2"/>
      <c r="G204" s="2"/>
      <c r="H204" s="2"/>
      <c r="I204" s="2"/>
      <c r="J204" s="2"/>
      <c r="K204" s="2"/>
      <c r="L204" s="2"/>
      <c r="M204" s="2"/>
      <c r="N204" s="2"/>
      <c r="O204" s="2"/>
    </row>
    <row r="205" spans="1:15">
      <c r="A205" s="2"/>
      <c r="B205" s="2"/>
      <c r="C205" s="2"/>
      <c r="D205" s="2"/>
      <c r="E205" s="2"/>
      <c r="F205" s="2"/>
      <c r="G205" s="2"/>
      <c r="H205" s="2"/>
      <c r="I205" s="2"/>
      <c r="J205" s="2"/>
      <c r="K205" s="2"/>
      <c r="L205" s="2"/>
      <c r="M205" s="2"/>
      <c r="N205" s="2"/>
      <c r="O205" s="2"/>
    </row>
    <row r="206" spans="1:15">
      <c r="A206" s="2"/>
      <c r="B206" s="2"/>
      <c r="C206" s="2"/>
      <c r="D206" s="2"/>
      <c r="E206" s="2"/>
      <c r="F206" s="2"/>
      <c r="G206" s="2"/>
      <c r="H206" s="2"/>
      <c r="I206" s="2"/>
      <c r="J206" s="2"/>
      <c r="K206" s="2"/>
      <c r="L206" s="2"/>
      <c r="M206" s="2"/>
      <c r="N206" s="2"/>
      <c r="O206" s="2"/>
    </row>
    <row r="207" spans="1:15">
      <c r="A207" s="2"/>
      <c r="B207" s="2"/>
      <c r="C207" s="2"/>
      <c r="D207" s="2"/>
      <c r="E207" s="2"/>
      <c r="F207" s="2"/>
      <c r="G207" s="2"/>
      <c r="H207" s="2"/>
      <c r="I207" s="2"/>
      <c r="J207" s="2"/>
      <c r="K207" s="2"/>
      <c r="L207" s="2"/>
      <c r="M207" s="2"/>
      <c r="N207" s="2"/>
      <c r="O207" s="2"/>
    </row>
    <row r="208" spans="1:15">
      <c r="A208" s="2"/>
      <c r="B208" s="2"/>
      <c r="C208" s="2"/>
      <c r="D208" s="2"/>
      <c r="E208" s="2"/>
      <c r="F208" s="2"/>
      <c r="G208" s="2"/>
      <c r="H208" s="2"/>
      <c r="I208" s="2"/>
      <c r="J208" s="2"/>
      <c r="K208" s="2"/>
      <c r="L208" s="2"/>
      <c r="M208" s="2"/>
      <c r="N208" s="2"/>
      <c r="O208" s="2"/>
    </row>
    <row r="209" spans="1:15">
      <c r="A209" s="2"/>
      <c r="B209" s="2"/>
      <c r="C209" s="2"/>
      <c r="D209" s="2"/>
      <c r="E209" s="2"/>
      <c r="F209" s="2"/>
      <c r="G209" s="2"/>
      <c r="H209" s="2"/>
      <c r="I209" s="2"/>
      <c r="J209" s="2"/>
      <c r="K209" s="2"/>
      <c r="L209" s="2"/>
      <c r="M209" s="2"/>
      <c r="N209" s="2"/>
      <c r="O209" s="2"/>
    </row>
    <row r="210" spans="1:15">
      <c r="A210" s="2"/>
      <c r="B210" s="2"/>
      <c r="C210" s="2"/>
      <c r="D210" s="2"/>
      <c r="E210" s="2"/>
      <c r="F210" s="2"/>
      <c r="G210" s="2"/>
      <c r="H210" s="2"/>
      <c r="I210" s="2"/>
      <c r="J210" s="2"/>
      <c r="K210" s="2"/>
      <c r="L210" s="2"/>
      <c r="M210" s="2"/>
      <c r="N210" s="2"/>
      <c r="O210" s="2"/>
    </row>
    <row r="211" spans="1:15">
      <c r="A211" s="2"/>
      <c r="B211" s="2"/>
      <c r="C211" s="2"/>
      <c r="D211" s="2"/>
      <c r="E211" s="2"/>
      <c r="F211" s="2"/>
      <c r="G211" s="2"/>
      <c r="H211" s="2"/>
      <c r="I211" s="2"/>
      <c r="J211" s="2"/>
      <c r="K211" s="2"/>
      <c r="L211" s="2"/>
      <c r="M211" s="2"/>
      <c r="N211" s="2"/>
      <c r="O211" s="2"/>
    </row>
    <row r="212" spans="1:15">
      <c r="A212" s="2"/>
      <c r="B212" s="2"/>
      <c r="C212" s="2"/>
      <c r="D212" s="2"/>
      <c r="E212" s="2"/>
      <c r="F212" s="2"/>
      <c r="G212" s="2"/>
      <c r="H212" s="2"/>
      <c r="I212" s="2"/>
      <c r="J212" s="2"/>
      <c r="K212" s="2"/>
      <c r="L212" s="2"/>
      <c r="M212" s="2"/>
      <c r="N212" s="2"/>
      <c r="O212" s="2"/>
    </row>
    <row r="213" spans="1:15">
      <c r="A213" s="2"/>
      <c r="B213" s="2"/>
      <c r="C213" s="2"/>
      <c r="D213" s="2"/>
      <c r="E213" s="2"/>
      <c r="F213" s="2"/>
      <c r="G213" s="2"/>
      <c r="H213" s="2"/>
      <c r="I213" s="2"/>
      <c r="J213" s="2"/>
      <c r="K213" s="2"/>
      <c r="L213" s="2"/>
      <c r="M213" s="2"/>
      <c r="N213" s="2"/>
      <c r="O213" s="2"/>
    </row>
    <row r="214" spans="1:15">
      <c r="A214" s="2"/>
      <c r="B214" s="2"/>
      <c r="C214" s="2"/>
      <c r="D214" s="2"/>
      <c r="E214" s="2"/>
      <c r="F214" s="2"/>
      <c r="G214" s="2"/>
      <c r="H214" s="2"/>
      <c r="I214" s="2"/>
      <c r="J214" s="2"/>
      <c r="K214" s="2"/>
      <c r="L214" s="2"/>
      <c r="M214" s="2"/>
      <c r="N214" s="2"/>
      <c r="O214" s="2"/>
    </row>
    <row r="215" spans="1:15">
      <c r="A215" s="2"/>
      <c r="B215" s="2"/>
      <c r="C215" s="2"/>
      <c r="D215" s="2"/>
      <c r="E215" s="2"/>
      <c r="F215" s="2"/>
      <c r="G215" s="2"/>
      <c r="H215" s="2"/>
      <c r="I215" s="2"/>
      <c r="J215" s="2"/>
      <c r="K215" s="2"/>
      <c r="L215" s="2"/>
      <c r="M215" s="2"/>
      <c r="N215" s="2"/>
      <c r="O215" s="2"/>
    </row>
    <row r="216" spans="1:15">
      <c r="A216" s="2"/>
      <c r="B216" s="2"/>
      <c r="C216" s="2"/>
      <c r="D216" s="2"/>
      <c r="E216" s="2"/>
      <c r="F216" s="2"/>
      <c r="G216" s="2"/>
      <c r="H216" s="2"/>
      <c r="I216" s="2"/>
      <c r="J216" s="2"/>
      <c r="K216" s="2"/>
      <c r="L216" s="2"/>
      <c r="M216" s="2"/>
      <c r="N216" s="2"/>
      <c r="O216" s="2"/>
    </row>
    <row r="217" spans="1:15">
      <c r="A217" s="2"/>
      <c r="B217" s="2"/>
      <c r="C217" s="2"/>
      <c r="D217" s="2"/>
      <c r="E217" s="2"/>
      <c r="F217" s="2"/>
      <c r="G217" s="2"/>
      <c r="H217" s="2"/>
      <c r="I217" s="2"/>
      <c r="J217" s="2"/>
      <c r="K217" s="2"/>
      <c r="L217" s="2"/>
      <c r="M217" s="2"/>
      <c r="N217" s="2"/>
      <c r="O217" s="2"/>
    </row>
    <row r="218" spans="1:15">
      <c r="A218" s="2"/>
      <c r="B218" s="2"/>
      <c r="C218" s="2"/>
      <c r="D218" s="2"/>
      <c r="E218" s="2"/>
      <c r="F218" s="2"/>
      <c r="G218" s="2"/>
      <c r="H218" s="2"/>
      <c r="I218" s="2"/>
      <c r="J218" s="2"/>
      <c r="K218" s="2"/>
      <c r="L218" s="2"/>
      <c r="M218" s="2"/>
      <c r="N218" s="2"/>
      <c r="O218" s="2"/>
    </row>
    <row r="219" spans="1:15">
      <c r="A219" s="2"/>
      <c r="B219" s="2"/>
      <c r="C219" s="2"/>
      <c r="D219" s="2"/>
      <c r="E219" s="2"/>
      <c r="F219" s="2"/>
      <c r="G219" s="2"/>
      <c r="H219" s="2"/>
      <c r="I219" s="2"/>
      <c r="J219" s="2"/>
      <c r="K219" s="2"/>
      <c r="L219" s="2"/>
      <c r="M219" s="2"/>
      <c r="N219" s="2"/>
      <c r="O219" s="2"/>
    </row>
    <row r="220" spans="1:15">
      <c r="A220" s="2"/>
      <c r="B220" s="2"/>
      <c r="C220" s="2"/>
      <c r="D220" s="2"/>
      <c r="E220" s="2"/>
      <c r="F220" s="2"/>
      <c r="G220" s="2"/>
      <c r="H220" s="2"/>
      <c r="I220" s="2"/>
      <c r="J220" s="2"/>
      <c r="K220" s="2"/>
      <c r="L220" s="2"/>
      <c r="M220" s="2"/>
      <c r="N220" s="2"/>
      <c r="O220" s="2"/>
    </row>
    <row r="221" spans="1:15">
      <c r="A221" s="2"/>
      <c r="B221" s="2"/>
      <c r="C221" s="2"/>
      <c r="D221" s="2"/>
      <c r="E221" s="2"/>
      <c r="F221" s="2"/>
      <c r="G221" s="2"/>
      <c r="H221" s="2"/>
      <c r="I221" s="2"/>
      <c r="J221" s="2"/>
      <c r="K221" s="2"/>
      <c r="L221" s="2"/>
      <c r="M221" s="2"/>
      <c r="N221" s="2"/>
      <c r="O221" s="2"/>
    </row>
    <row r="222" spans="1:15">
      <c r="A222" s="2"/>
      <c r="B222" s="2"/>
      <c r="C222" s="2"/>
      <c r="D222" s="2"/>
      <c r="E222" s="2"/>
      <c r="F222" s="2"/>
      <c r="G222" s="2"/>
      <c r="H222" s="2"/>
      <c r="I222" s="2"/>
      <c r="J222" s="2"/>
      <c r="K222" s="2"/>
      <c r="L222" s="2"/>
      <c r="M222" s="2"/>
      <c r="N222" s="2"/>
      <c r="O222" s="2"/>
    </row>
    <row r="223" spans="1:15">
      <c r="A223" s="2"/>
      <c r="B223" s="2"/>
      <c r="C223" s="2"/>
      <c r="D223" s="2"/>
      <c r="E223" s="2"/>
      <c r="F223" s="2"/>
      <c r="G223" s="2"/>
      <c r="H223" s="2"/>
      <c r="I223" s="2"/>
      <c r="J223" s="2"/>
      <c r="K223" s="2"/>
      <c r="L223" s="2"/>
      <c r="M223" s="2"/>
      <c r="N223" s="2"/>
      <c r="O223" s="2"/>
    </row>
    <row r="224" spans="1:15">
      <c r="A224" s="2"/>
      <c r="B224" s="2"/>
      <c r="C224" s="2"/>
      <c r="D224" s="2"/>
      <c r="E224" s="2"/>
      <c r="F224" s="2"/>
      <c r="G224" s="2"/>
      <c r="H224" s="2"/>
      <c r="I224" s="2"/>
      <c r="J224" s="2"/>
      <c r="K224" s="2"/>
      <c r="L224" s="2"/>
      <c r="M224" s="2"/>
      <c r="N224" s="2"/>
      <c r="O224" s="2"/>
    </row>
    <row r="225" spans="1:15">
      <c r="A225" s="2"/>
      <c r="B225" s="2"/>
      <c r="C225" s="2"/>
      <c r="D225" s="2"/>
      <c r="E225" s="2"/>
      <c r="F225" s="2"/>
      <c r="G225" s="2"/>
      <c r="H225" s="2"/>
      <c r="I225" s="2"/>
      <c r="J225" s="2"/>
      <c r="K225" s="2"/>
      <c r="L225" s="2"/>
      <c r="M225" s="2"/>
      <c r="N225" s="2"/>
      <c r="O225" s="2"/>
    </row>
    <row r="226" spans="1:15">
      <c r="A226" s="2"/>
      <c r="B226" s="2"/>
      <c r="C226" s="2"/>
      <c r="D226" s="2"/>
      <c r="E226" s="2"/>
      <c r="F226" s="2"/>
      <c r="G226" s="2"/>
      <c r="H226" s="2"/>
      <c r="I226" s="2"/>
      <c r="J226" s="2"/>
      <c r="K226" s="2"/>
      <c r="L226" s="2"/>
      <c r="M226" s="2"/>
      <c r="N226" s="2"/>
      <c r="O226" s="2"/>
    </row>
    <row r="227" spans="1:15">
      <c r="A227" s="2"/>
      <c r="B227" s="2"/>
      <c r="C227" s="2"/>
      <c r="D227" s="2"/>
      <c r="E227" s="2"/>
      <c r="F227" s="2"/>
      <c r="G227" s="2"/>
      <c r="H227" s="2"/>
      <c r="I227" s="2"/>
      <c r="J227" s="2"/>
      <c r="K227" s="2"/>
      <c r="L227" s="2"/>
      <c r="M227" s="2"/>
      <c r="N227" s="2"/>
      <c r="O227" s="2"/>
    </row>
    <row r="228" spans="1:15">
      <c r="A228" s="2"/>
      <c r="B228" s="2"/>
      <c r="C228" s="2"/>
      <c r="D228" s="2"/>
      <c r="E228" s="2"/>
      <c r="F228" s="2"/>
      <c r="G228" s="2"/>
      <c r="H228" s="2"/>
      <c r="I228" s="2"/>
      <c r="J228" s="2"/>
      <c r="K228" s="2"/>
      <c r="L228" s="2"/>
      <c r="M228" s="2"/>
      <c r="N228" s="2"/>
      <c r="O228" s="2"/>
    </row>
    <row r="229" spans="1:15">
      <c r="A229" s="2"/>
      <c r="B229" s="2"/>
      <c r="C229" s="2"/>
      <c r="D229" s="2"/>
      <c r="E229" s="2"/>
      <c r="F229" s="2"/>
      <c r="G229" s="2"/>
      <c r="H229" s="2"/>
      <c r="I229" s="2"/>
      <c r="J229" s="2"/>
      <c r="K229" s="2"/>
      <c r="L229" s="2"/>
      <c r="M229" s="2"/>
      <c r="N229" s="2"/>
      <c r="O229" s="2"/>
    </row>
    <row r="230" spans="1:15">
      <c r="A230" s="2"/>
      <c r="B230" s="2"/>
      <c r="C230" s="2"/>
      <c r="D230" s="2"/>
      <c r="E230" s="2"/>
      <c r="F230" s="2"/>
      <c r="G230" s="2"/>
      <c r="H230" s="2"/>
      <c r="I230" s="2"/>
      <c r="J230" s="2"/>
      <c r="K230" s="2"/>
      <c r="L230" s="2"/>
      <c r="M230" s="2"/>
      <c r="N230" s="2"/>
      <c r="O230" s="2"/>
    </row>
    <row r="231" spans="1:15">
      <c r="A231" s="2"/>
      <c r="B231" s="2"/>
      <c r="C231" s="2"/>
      <c r="D231" s="2"/>
      <c r="E231" s="2"/>
      <c r="F231" s="2"/>
      <c r="G231" s="2"/>
      <c r="H231" s="2"/>
      <c r="I231" s="2"/>
      <c r="J231" s="2"/>
      <c r="K231" s="2"/>
      <c r="L231" s="2"/>
      <c r="M231" s="2"/>
      <c r="N231" s="2"/>
      <c r="O231" s="2"/>
    </row>
    <row r="232" spans="1:15">
      <c r="A232" s="2"/>
      <c r="B232" s="2"/>
      <c r="C232" s="2"/>
      <c r="D232" s="2"/>
      <c r="E232" s="2"/>
      <c r="F232" s="2"/>
      <c r="G232" s="2"/>
      <c r="H232" s="2"/>
      <c r="I232" s="2"/>
      <c r="J232" s="2"/>
      <c r="K232" s="2"/>
      <c r="L232" s="2"/>
      <c r="M232" s="2"/>
      <c r="N232" s="2"/>
      <c r="O232" s="2"/>
    </row>
    <row r="233" spans="1:15">
      <c r="A233" s="2"/>
      <c r="B233" s="2"/>
      <c r="C233" s="2"/>
      <c r="D233" s="2"/>
      <c r="E233" s="2"/>
      <c r="F233" s="2"/>
      <c r="G233" s="2"/>
      <c r="H233" s="2"/>
      <c r="I233" s="2"/>
      <c r="J233" s="2"/>
      <c r="K233" s="2"/>
      <c r="L233" s="2"/>
      <c r="M233" s="2"/>
      <c r="N233" s="2"/>
      <c r="O233" s="2"/>
    </row>
    <row r="234" spans="1:15">
      <c r="A234" s="2"/>
      <c r="B234" s="2"/>
      <c r="C234" s="2"/>
      <c r="D234" s="2"/>
      <c r="E234" s="2"/>
      <c r="F234" s="2"/>
      <c r="G234" s="2"/>
      <c r="H234" s="2"/>
      <c r="I234" s="2"/>
      <c r="J234" s="2"/>
      <c r="K234" s="2"/>
      <c r="L234" s="2"/>
      <c r="M234" s="2"/>
      <c r="N234" s="2"/>
      <c r="O234" s="2"/>
    </row>
    <row r="235" spans="1:15">
      <c r="A235" s="2"/>
      <c r="B235" s="2"/>
      <c r="C235" s="2"/>
      <c r="D235" s="2"/>
      <c r="E235" s="2"/>
      <c r="F235" s="2"/>
      <c r="G235" s="2"/>
      <c r="H235" s="2"/>
      <c r="I235" s="2"/>
      <c r="J235" s="2"/>
      <c r="K235" s="2"/>
      <c r="L235" s="2"/>
      <c r="M235" s="2"/>
      <c r="N235" s="2"/>
      <c r="O235" s="2"/>
    </row>
    <row r="236" spans="1:15">
      <c r="A236" s="2"/>
      <c r="B236" s="2"/>
      <c r="C236" s="2"/>
      <c r="D236" s="2"/>
      <c r="E236" s="2"/>
      <c r="F236" s="2"/>
      <c r="G236" s="2"/>
      <c r="H236" s="2"/>
      <c r="I236" s="2"/>
      <c r="J236" s="2"/>
      <c r="K236" s="2"/>
      <c r="L236" s="2"/>
      <c r="M236" s="2"/>
      <c r="N236" s="2"/>
      <c r="O236" s="2"/>
    </row>
    <row r="237" spans="1:15">
      <c r="A237" s="2"/>
      <c r="B237" s="2"/>
      <c r="C237" s="2"/>
      <c r="D237" s="2"/>
      <c r="E237" s="2"/>
      <c r="F237" s="2"/>
      <c r="G237" s="2"/>
      <c r="H237" s="2"/>
      <c r="I237" s="2"/>
      <c r="J237" s="2"/>
      <c r="K237" s="2"/>
      <c r="L237" s="2"/>
      <c r="M237" s="2"/>
      <c r="N237" s="2"/>
      <c r="O237" s="2"/>
    </row>
    <row r="238" spans="1:15">
      <c r="A238" s="2"/>
      <c r="B238" s="2"/>
      <c r="C238" s="2"/>
      <c r="D238" s="2"/>
      <c r="E238" s="2"/>
      <c r="F238" s="2"/>
      <c r="G238" s="2"/>
      <c r="H238" s="2"/>
      <c r="I238" s="2"/>
      <c r="J238" s="2"/>
      <c r="K238" s="2"/>
      <c r="L238" s="2"/>
      <c r="M238" s="2"/>
      <c r="N238" s="2"/>
      <c r="O238" s="2"/>
    </row>
    <row r="239" spans="1:15">
      <c r="A239" s="2"/>
      <c r="B239" s="2"/>
      <c r="C239" s="2"/>
      <c r="D239" s="2"/>
      <c r="E239" s="2"/>
      <c r="F239" s="2"/>
      <c r="G239" s="2"/>
      <c r="H239" s="2"/>
      <c r="I239" s="2"/>
      <c r="J239" s="2"/>
      <c r="K239" s="2"/>
      <c r="L239" s="2"/>
      <c r="M239" s="2"/>
      <c r="N239" s="2"/>
      <c r="O239" s="2"/>
    </row>
    <row r="240" spans="1:15">
      <c r="A240" s="2"/>
      <c r="B240" s="2"/>
      <c r="C240" s="2"/>
      <c r="D240" s="2"/>
      <c r="E240" s="2"/>
      <c r="F240" s="2"/>
      <c r="G240" s="2"/>
      <c r="H240" s="2"/>
      <c r="I240" s="2"/>
      <c r="J240" s="2"/>
      <c r="K240" s="2"/>
      <c r="L240" s="2"/>
      <c r="M240" s="2"/>
      <c r="N240" s="2"/>
      <c r="O240" s="2"/>
    </row>
    <row r="241" spans="1:15">
      <c r="A241" s="2"/>
      <c r="B241" s="2"/>
      <c r="C241" s="2"/>
      <c r="D241" s="2"/>
      <c r="E241" s="2"/>
      <c r="F241" s="2"/>
      <c r="G241" s="2"/>
      <c r="H241" s="2"/>
      <c r="I241" s="2"/>
      <c r="J241" s="2"/>
      <c r="K241" s="2"/>
      <c r="L241" s="2"/>
      <c r="M241" s="2"/>
      <c r="N241" s="2"/>
      <c r="O241" s="2"/>
    </row>
    <row r="242" spans="1:15">
      <c r="A242" s="2"/>
      <c r="B242" s="2"/>
      <c r="C242" s="2"/>
      <c r="D242" s="2"/>
      <c r="E242" s="2"/>
      <c r="F242" s="2"/>
      <c r="G242" s="2"/>
      <c r="H242" s="2"/>
      <c r="I242" s="2"/>
      <c r="J242" s="2"/>
      <c r="K242" s="2"/>
      <c r="L242" s="2"/>
      <c r="M242" s="2"/>
      <c r="N242" s="2"/>
      <c r="O242" s="2"/>
    </row>
    <row r="243" spans="1:15">
      <c r="A243" s="2"/>
      <c r="B243" s="2"/>
      <c r="C243" s="2"/>
      <c r="D243" s="2"/>
      <c r="E243" s="2"/>
      <c r="F243" s="2"/>
      <c r="G243" s="2"/>
      <c r="H243" s="2"/>
      <c r="I243" s="2"/>
      <c r="J243" s="2"/>
      <c r="K243" s="2"/>
      <c r="L243" s="2"/>
      <c r="M243" s="2"/>
      <c r="N243" s="2"/>
      <c r="O243" s="2"/>
    </row>
    <row r="244" spans="1:15">
      <c r="A244" s="2"/>
      <c r="B244" s="2"/>
      <c r="C244" s="2"/>
      <c r="D244" s="2"/>
      <c r="E244" s="2"/>
      <c r="F244" s="2"/>
      <c r="G244" s="2"/>
      <c r="H244" s="2"/>
      <c r="I244" s="2"/>
      <c r="J244" s="2"/>
      <c r="K244" s="2"/>
      <c r="L244" s="2"/>
      <c r="M244" s="2"/>
      <c r="N244" s="2"/>
      <c r="O244" s="2"/>
    </row>
    <row r="245" spans="1:15">
      <c r="A245" s="2"/>
      <c r="B245" s="2"/>
      <c r="C245" s="2"/>
      <c r="D245" s="2"/>
      <c r="E245" s="2"/>
      <c r="F245" s="2"/>
      <c r="G245" s="2"/>
      <c r="H245" s="2"/>
      <c r="I245" s="2"/>
      <c r="J245" s="2"/>
      <c r="K245" s="2"/>
      <c r="L245" s="2"/>
      <c r="M245" s="2"/>
      <c r="N245" s="2"/>
      <c r="O245" s="2"/>
    </row>
    <row r="246" spans="1:15">
      <c r="A246" s="2"/>
      <c r="B246" s="2"/>
      <c r="C246" s="2"/>
      <c r="D246" s="2"/>
      <c r="E246" s="2"/>
      <c r="F246" s="2"/>
      <c r="G246" s="2"/>
      <c r="H246" s="2"/>
      <c r="I246" s="2"/>
      <c r="J246" s="2"/>
      <c r="K246" s="2"/>
      <c r="L246" s="2"/>
      <c r="M246" s="2"/>
      <c r="N246" s="2"/>
      <c r="O246" s="2"/>
    </row>
    <row r="247" spans="1:15">
      <c r="A247" s="2"/>
      <c r="B247" s="2"/>
      <c r="C247" s="2"/>
      <c r="D247" s="2"/>
      <c r="E247" s="2"/>
      <c r="F247" s="2"/>
      <c r="G247" s="2"/>
      <c r="H247" s="2"/>
      <c r="I247" s="2"/>
      <c r="J247" s="2"/>
      <c r="K247" s="2"/>
      <c r="L247" s="2"/>
      <c r="M247" s="2"/>
      <c r="N247" s="2"/>
      <c r="O247" s="2"/>
    </row>
    <row r="248" spans="1:15">
      <c r="A248" s="2"/>
      <c r="B248" s="2"/>
      <c r="C248" s="2"/>
      <c r="D248" s="2"/>
      <c r="E248" s="2"/>
      <c r="F248" s="2"/>
      <c r="G248" s="2"/>
      <c r="H248" s="2"/>
      <c r="I248" s="2"/>
      <c r="J248" s="2"/>
      <c r="K248" s="2"/>
      <c r="L248" s="2"/>
      <c r="M248" s="2"/>
      <c r="N248" s="2"/>
      <c r="O248" s="2"/>
    </row>
    <row r="249" spans="1:15">
      <c r="A249" s="2"/>
      <c r="B249" s="2"/>
      <c r="C249" s="2"/>
      <c r="D249" s="2"/>
      <c r="E249" s="2"/>
      <c r="F249" s="2"/>
      <c r="G249" s="2"/>
      <c r="H249" s="2"/>
      <c r="I249" s="2"/>
      <c r="J249" s="2"/>
      <c r="K249" s="2"/>
      <c r="L249" s="2"/>
      <c r="M249" s="2"/>
      <c r="N249" s="2"/>
      <c r="O249" s="2"/>
    </row>
    <row r="250" spans="1:15">
      <c r="A250" s="2"/>
      <c r="B250" s="2"/>
      <c r="C250" s="2"/>
      <c r="D250" s="2"/>
      <c r="E250" s="2"/>
      <c r="F250" s="2"/>
      <c r="G250" s="2"/>
      <c r="H250" s="2"/>
      <c r="I250" s="2"/>
      <c r="J250" s="2"/>
      <c r="K250" s="2"/>
      <c r="L250" s="2"/>
      <c r="M250" s="2"/>
      <c r="N250" s="2"/>
      <c r="O250" s="2"/>
    </row>
    <row r="251" spans="1:15">
      <c r="A251" s="2"/>
      <c r="B251" s="2"/>
      <c r="C251" s="2"/>
      <c r="D251" s="2"/>
      <c r="E251" s="2"/>
      <c r="F251" s="2"/>
      <c r="G251" s="2"/>
      <c r="H251" s="2"/>
      <c r="I251" s="2"/>
      <c r="J251" s="2"/>
      <c r="K251" s="2"/>
      <c r="L251" s="2"/>
      <c r="M251" s="2"/>
      <c r="N251" s="2"/>
      <c r="O251" s="2"/>
    </row>
  </sheetData>
  <conditionalFormatting sqref="U2:U66">
    <cfRule type="colorScale" priority="1">
      <colorScale>
        <cfvo type="min"/>
        <cfvo type="percentile" val="50"/>
        <cfvo type="max"/>
        <color rgb="FFF3F4F6"/>
        <color rgb="FFFEF3C7"/>
        <color rgb="FFDCFCE7"/>
      </colorScale>
    </cfRule>
  </conditionalFormatting>
  <dataValidations count="4">
    <dataValidation type="list" sqref="I2:I251" xr:uid="{00000000-0002-0000-0500-000000000000}">
      <formula1>"Low,Medium,High,Exceptional"</formula1>
    </dataValidation>
    <dataValidation type="list" sqref="X2:X66 J2:J251" xr:uid="{00000000-0002-0000-0500-000001000000}">
      <formula1>"Common,Uncommon,Rare,Extraordinary,Legendary,Special / Non-economy"</formula1>
    </dataValidation>
    <dataValidation type="list" sqref="K2:K251" xr:uid="{00000000-0002-0000-0500-000002000000}">
      <formula1>"No,Maybe,Yes"</formula1>
    </dataValidation>
    <dataValidation type="list" sqref="N2:N251" xr:uid="{00000000-0002-0000-0500-000003000000}">
      <formula1>"Idea,Approved,Content Drafted,Art Drafted,Complete"</formula1>
    </dataValidation>
  </dataValidation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098"/>
  <sheetViews>
    <sheetView workbookViewId="0"/>
  </sheetViews>
  <sheetFormatPr defaultRowHeight="14.25"/>
  <cols>
    <col min="1" max="1" width="24" customWidth="1"/>
    <col min="2" max="2" width="12" customWidth="1"/>
    <col min="3" max="3" width="40" customWidth="1"/>
    <col min="4" max="4" width="18" customWidth="1"/>
    <col min="5" max="5" width="36" customWidth="1"/>
    <col min="6" max="6" width="28" customWidth="1"/>
    <col min="7" max="7" width="64" customWidth="1"/>
    <col min="8" max="8" width="13" customWidth="1"/>
    <col min="9" max="9" width="22" customWidth="1"/>
    <col min="10" max="10" width="16" customWidth="1"/>
    <col min="11" max="11" width="18" customWidth="1"/>
    <col min="12" max="12" width="13" customWidth="1"/>
    <col min="13" max="14" width="50" customWidth="1"/>
    <col min="15" max="15" width="17" customWidth="1"/>
    <col min="16" max="16" width="50" customWidth="1"/>
    <col min="17" max="17" width="64" customWidth="1"/>
    <col min="18" max="18" width="48" customWidth="1"/>
    <col min="19" max="19" width="42" customWidth="1"/>
    <col min="20" max="20" width="72" customWidth="1"/>
  </cols>
  <sheetData>
    <row r="1" spans="1:20" ht="24" customHeight="1">
      <c r="A1" s="31" t="s">
        <v>1944</v>
      </c>
      <c r="B1" s="31" t="s">
        <v>1945</v>
      </c>
      <c r="C1" s="31" t="s">
        <v>1</v>
      </c>
      <c r="D1" s="31" t="s">
        <v>2</v>
      </c>
      <c r="E1" s="31" t="s">
        <v>3</v>
      </c>
      <c r="F1" s="31" t="s">
        <v>4</v>
      </c>
      <c r="G1" s="31" t="s">
        <v>5</v>
      </c>
      <c r="H1" s="31" t="s">
        <v>6</v>
      </c>
      <c r="I1" s="31" t="s">
        <v>7</v>
      </c>
      <c r="J1" s="31" t="s">
        <v>8</v>
      </c>
      <c r="K1" s="31" t="s">
        <v>9</v>
      </c>
      <c r="L1" s="31" t="s">
        <v>10</v>
      </c>
      <c r="M1" s="31" t="s">
        <v>11</v>
      </c>
      <c r="N1" s="31" t="s">
        <v>12</v>
      </c>
      <c r="O1" s="31" t="s">
        <v>13</v>
      </c>
      <c r="P1" s="31" t="s">
        <v>1946</v>
      </c>
      <c r="Q1" s="31" t="s">
        <v>1947</v>
      </c>
      <c r="R1" s="31" t="s">
        <v>1948</v>
      </c>
      <c r="S1" s="31" t="s">
        <v>1949</v>
      </c>
      <c r="T1" s="31" t="s">
        <v>1950</v>
      </c>
    </row>
    <row r="2" spans="1:20" ht="25.5">
      <c r="A2" s="12" t="s">
        <v>617</v>
      </c>
      <c r="B2" s="12" t="s">
        <v>340</v>
      </c>
      <c r="C2" s="12" t="s">
        <v>1951</v>
      </c>
      <c r="D2" s="12" t="s">
        <v>26</v>
      </c>
      <c r="E2" s="12" t="s">
        <v>27</v>
      </c>
      <c r="F2" s="12" t="s">
        <v>28</v>
      </c>
      <c r="G2" s="12" t="s">
        <v>1952</v>
      </c>
      <c r="H2" s="12">
        <v>3</v>
      </c>
      <c r="I2" s="12" t="s">
        <v>263</v>
      </c>
      <c r="J2" s="12" t="s">
        <v>264</v>
      </c>
      <c r="K2" s="12" t="s">
        <v>83</v>
      </c>
      <c r="L2" s="12" t="s">
        <v>265</v>
      </c>
      <c r="M2" s="12" t="s">
        <v>1953</v>
      </c>
      <c r="N2" s="12" t="s">
        <v>1954</v>
      </c>
      <c r="O2" s="12" t="s">
        <v>36</v>
      </c>
      <c r="P2" s="12"/>
      <c r="Q2" s="12" t="s">
        <v>1955</v>
      </c>
      <c r="R2" s="12"/>
      <c r="S2" s="12"/>
      <c r="T2" s="12"/>
    </row>
    <row r="3" spans="1:20" ht="25.5">
      <c r="A3" s="12" t="s">
        <v>617</v>
      </c>
      <c r="B3" s="12" t="s">
        <v>350</v>
      </c>
      <c r="C3" s="12" t="s">
        <v>1956</v>
      </c>
      <c r="D3" s="12" t="s">
        <v>26</v>
      </c>
      <c r="E3" s="12" t="s">
        <v>27</v>
      </c>
      <c r="F3" s="12" t="s">
        <v>28</v>
      </c>
      <c r="G3" s="12" t="s">
        <v>1957</v>
      </c>
      <c r="H3" s="12">
        <v>3</v>
      </c>
      <c r="I3" s="12" t="s">
        <v>263</v>
      </c>
      <c r="J3" s="12" t="s">
        <v>264</v>
      </c>
      <c r="K3" s="12" t="s">
        <v>83</v>
      </c>
      <c r="L3" s="12" t="s">
        <v>265</v>
      </c>
      <c r="M3" s="12" t="s">
        <v>1958</v>
      </c>
      <c r="N3" s="12" t="s">
        <v>1959</v>
      </c>
      <c r="O3" s="12" t="s">
        <v>36</v>
      </c>
      <c r="P3" s="12"/>
      <c r="Q3" s="12" t="s">
        <v>1955</v>
      </c>
      <c r="R3" s="12"/>
      <c r="S3" s="12"/>
      <c r="T3" s="12"/>
    </row>
    <row r="4" spans="1:20" ht="25.5">
      <c r="A4" s="12" t="s">
        <v>617</v>
      </c>
      <c r="B4" s="12" t="s">
        <v>356</v>
      </c>
      <c r="C4" s="12" t="s">
        <v>1960</v>
      </c>
      <c r="D4" s="12" t="s">
        <v>26</v>
      </c>
      <c r="E4" s="12" t="s">
        <v>27</v>
      </c>
      <c r="F4" s="12" t="s">
        <v>28</v>
      </c>
      <c r="G4" s="12" t="s">
        <v>1961</v>
      </c>
      <c r="H4" s="12">
        <v>3</v>
      </c>
      <c r="I4" s="12" t="s">
        <v>263</v>
      </c>
      <c r="J4" s="12" t="s">
        <v>264</v>
      </c>
      <c r="K4" s="12" t="s">
        <v>83</v>
      </c>
      <c r="L4" s="12" t="s">
        <v>265</v>
      </c>
      <c r="M4" s="12" t="s">
        <v>1962</v>
      </c>
      <c r="N4" s="12" t="s">
        <v>1963</v>
      </c>
      <c r="O4" s="12" t="s">
        <v>36</v>
      </c>
      <c r="P4" s="12"/>
      <c r="Q4" s="12" t="s">
        <v>1955</v>
      </c>
      <c r="R4" s="12"/>
      <c r="S4" s="12"/>
      <c r="T4" s="12"/>
    </row>
    <row r="5" spans="1:20" ht="25.5">
      <c r="A5" s="12" t="s">
        <v>617</v>
      </c>
      <c r="B5" s="12" t="s">
        <v>361</v>
      </c>
      <c r="C5" s="12" t="s">
        <v>1964</v>
      </c>
      <c r="D5" s="12" t="s">
        <v>26</v>
      </c>
      <c r="E5" s="12" t="s">
        <v>27</v>
      </c>
      <c r="F5" s="12" t="s">
        <v>28</v>
      </c>
      <c r="G5" s="12" t="s">
        <v>1965</v>
      </c>
      <c r="H5" s="12">
        <v>3</v>
      </c>
      <c r="I5" s="12" t="s">
        <v>263</v>
      </c>
      <c r="J5" s="12" t="s">
        <v>264</v>
      </c>
      <c r="K5" s="12" t="s">
        <v>83</v>
      </c>
      <c r="L5" s="12" t="s">
        <v>265</v>
      </c>
      <c r="M5" s="12" t="s">
        <v>1966</v>
      </c>
      <c r="N5" s="12" t="s">
        <v>1967</v>
      </c>
      <c r="O5" s="12" t="s">
        <v>36</v>
      </c>
      <c r="P5" s="12"/>
      <c r="Q5" s="12" t="s">
        <v>1955</v>
      </c>
      <c r="R5" s="12"/>
      <c r="S5" s="12"/>
      <c r="T5" s="12"/>
    </row>
    <row r="6" spans="1:20" ht="25.5">
      <c r="A6" s="12" t="s">
        <v>617</v>
      </c>
      <c r="B6" s="12" t="s">
        <v>366</v>
      </c>
      <c r="C6" s="12" t="s">
        <v>1968</v>
      </c>
      <c r="D6" s="12" t="s">
        <v>26</v>
      </c>
      <c r="E6" s="12" t="s">
        <v>27</v>
      </c>
      <c r="F6" s="12" t="s">
        <v>28</v>
      </c>
      <c r="G6" s="12" t="s">
        <v>1969</v>
      </c>
      <c r="H6" s="12">
        <v>3</v>
      </c>
      <c r="I6" s="12" t="s">
        <v>263</v>
      </c>
      <c r="J6" s="12" t="s">
        <v>264</v>
      </c>
      <c r="K6" s="12" t="s">
        <v>83</v>
      </c>
      <c r="L6" s="12" t="s">
        <v>265</v>
      </c>
      <c r="M6" s="12" t="s">
        <v>1966</v>
      </c>
      <c r="N6" s="12" t="s">
        <v>1970</v>
      </c>
      <c r="O6" s="12" t="s">
        <v>36</v>
      </c>
      <c r="P6" s="12"/>
      <c r="Q6" s="12" t="s">
        <v>1955</v>
      </c>
      <c r="R6" s="12"/>
      <c r="S6" s="12"/>
      <c r="T6" s="12"/>
    </row>
    <row r="7" spans="1:20" ht="25.5">
      <c r="A7" s="12" t="s">
        <v>617</v>
      </c>
      <c r="B7" s="12" t="s">
        <v>371</v>
      </c>
      <c r="C7" s="12" t="s">
        <v>1971</v>
      </c>
      <c r="D7" s="12" t="s">
        <v>26</v>
      </c>
      <c r="E7" s="12" t="s">
        <v>27</v>
      </c>
      <c r="F7" s="12" t="s">
        <v>28</v>
      </c>
      <c r="G7" s="12" t="s">
        <v>1972</v>
      </c>
      <c r="H7" s="12">
        <v>3</v>
      </c>
      <c r="I7" s="12" t="s">
        <v>263</v>
      </c>
      <c r="J7" s="12" t="s">
        <v>264</v>
      </c>
      <c r="K7" s="12" t="s">
        <v>83</v>
      </c>
      <c r="L7" s="12" t="s">
        <v>265</v>
      </c>
      <c r="M7" s="12" t="s">
        <v>1973</v>
      </c>
      <c r="N7" s="12" t="s">
        <v>1974</v>
      </c>
      <c r="O7" s="12" t="s">
        <v>36</v>
      </c>
      <c r="P7" s="12"/>
      <c r="Q7" s="12" t="s">
        <v>1955</v>
      </c>
      <c r="R7" s="12"/>
      <c r="S7" s="12"/>
      <c r="T7" s="12"/>
    </row>
    <row r="8" spans="1:20" ht="25.5">
      <c r="A8" s="12" t="s">
        <v>617</v>
      </c>
      <c r="B8" s="12" t="s">
        <v>411</v>
      </c>
      <c r="C8" s="12" t="s">
        <v>1975</v>
      </c>
      <c r="D8" s="12" t="s">
        <v>26</v>
      </c>
      <c r="E8" s="12" t="s">
        <v>27</v>
      </c>
      <c r="F8" s="12" t="s">
        <v>28</v>
      </c>
      <c r="G8" s="12" t="s">
        <v>1976</v>
      </c>
      <c r="H8" s="12">
        <v>3</v>
      </c>
      <c r="I8" s="12" t="s">
        <v>263</v>
      </c>
      <c r="J8" s="12" t="s">
        <v>264</v>
      </c>
      <c r="K8" s="12" t="s">
        <v>83</v>
      </c>
      <c r="L8" s="12" t="s">
        <v>265</v>
      </c>
      <c r="M8" s="12" t="s">
        <v>1977</v>
      </c>
      <c r="N8" s="12" t="s">
        <v>1978</v>
      </c>
      <c r="O8" s="12" t="s">
        <v>36</v>
      </c>
      <c r="P8" s="12"/>
      <c r="Q8" s="12" t="s">
        <v>1955</v>
      </c>
      <c r="R8" s="12"/>
      <c r="S8" s="12"/>
      <c r="T8" s="12"/>
    </row>
    <row r="9" spans="1:20" ht="25.5">
      <c r="A9" s="12" t="s">
        <v>617</v>
      </c>
      <c r="B9" s="12" t="s">
        <v>416</v>
      </c>
      <c r="C9" s="12" t="s">
        <v>1979</v>
      </c>
      <c r="D9" s="12" t="s">
        <v>26</v>
      </c>
      <c r="E9" s="12" t="s">
        <v>27</v>
      </c>
      <c r="F9" s="12" t="s">
        <v>28</v>
      </c>
      <c r="G9" s="12" t="s">
        <v>1980</v>
      </c>
      <c r="H9" s="12">
        <v>3</v>
      </c>
      <c r="I9" s="12" t="s">
        <v>263</v>
      </c>
      <c r="J9" s="12" t="s">
        <v>264</v>
      </c>
      <c r="K9" s="12" t="s">
        <v>83</v>
      </c>
      <c r="L9" s="12" t="s">
        <v>265</v>
      </c>
      <c r="M9" s="12" t="s">
        <v>1981</v>
      </c>
      <c r="N9" s="12" t="s">
        <v>1982</v>
      </c>
      <c r="O9" s="12" t="s">
        <v>36</v>
      </c>
      <c r="P9" s="12"/>
      <c r="Q9" s="12" t="s">
        <v>1955</v>
      </c>
      <c r="R9" s="12"/>
      <c r="S9" s="12"/>
      <c r="T9" s="12"/>
    </row>
    <row r="10" spans="1:20" ht="25.5">
      <c r="A10" s="12" t="s">
        <v>617</v>
      </c>
      <c r="B10" s="12" t="s">
        <v>421</v>
      </c>
      <c r="C10" s="12" t="s">
        <v>1983</v>
      </c>
      <c r="D10" s="12" t="s">
        <v>26</v>
      </c>
      <c r="E10" s="12" t="s">
        <v>27</v>
      </c>
      <c r="F10" s="12" t="s">
        <v>28</v>
      </c>
      <c r="G10" s="12" t="s">
        <v>1984</v>
      </c>
      <c r="H10" s="12">
        <v>3</v>
      </c>
      <c r="I10" s="12" t="s">
        <v>263</v>
      </c>
      <c r="J10" s="12" t="s">
        <v>264</v>
      </c>
      <c r="K10" s="12" t="s">
        <v>83</v>
      </c>
      <c r="L10" s="12" t="s">
        <v>265</v>
      </c>
      <c r="M10" s="12" t="s">
        <v>1985</v>
      </c>
      <c r="N10" s="12" t="s">
        <v>1986</v>
      </c>
      <c r="O10" s="12" t="s">
        <v>36</v>
      </c>
      <c r="P10" s="12"/>
      <c r="Q10" s="12" t="s">
        <v>1955</v>
      </c>
      <c r="R10" s="12"/>
      <c r="S10" s="12"/>
      <c r="T10" s="12"/>
    </row>
    <row r="11" spans="1:20" ht="25.5">
      <c r="A11" s="12" t="s">
        <v>617</v>
      </c>
      <c r="B11" s="12" t="s">
        <v>432</v>
      </c>
      <c r="C11" s="12" t="s">
        <v>1987</v>
      </c>
      <c r="D11" s="12" t="s">
        <v>26</v>
      </c>
      <c r="E11" s="12" t="s">
        <v>27</v>
      </c>
      <c r="F11" s="12" t="s">
        <v>28</v>
      </c>
      <c r="G11" s="12" t="s">
        <v>1988</v>
      </c>
      <c r="H11" s="12">
        <v>3</v>
      </c>
      <c r="I11" s="12" t="s">
        <v>263</v>
      </c>
      <c r="J11" s="12" t="s">
        <v>264</v>
      </c>
      <c r="K11" s="12" t="s">
        <v>83</v>
      </c>
      <c r="L11" s="12" t="s">
        <v>265</v>
      </c>
      <c r="M11" s="12" t="s">
        <v>1989</v>
      </c>
      <c r="N11" s="12" t="s">
        <v>1990</v>
      </c>
      <c r="O11" s="12" t="s">
        <v>36</v>
      </c>
      <c r="P11" s="12"/>
      <c r="Q11" s="12" t="s">
        <v>1955</v>
      </c>
      <c r="R11" s="12"/>
      <c r="S11" s="12"/>
      <c r="T11" s="12"/>
    </row>
    <row r="12" spans="1:20" ht="25.5">
      <c r="A12" s="12" t="s">
        <v>617</v>
      </c>
      <c r="B12" s="12" t="s">
        <v>437</v>
      </c>
      <c r="C12" s="12" t="s">
        <v>1991</v>
      </c>
      <c r="D12" s="12" t="s">
        <v>26</v>
      </c>
      <c r="E12" s="12" t="s">
        <v>27</v>
      </c>
      <c r="F12" s="12" t="s">
        <v>28</v>
      </c>
      <c r="G12" s="12" t="s">
        <v>1988</v>
      </c>
      <c r="H12" s="12">
        <v>3</v>
      </c>
      <c r="I12" s="12" t="s">
        <v>263</v>
      </c>
      <c r="J12" s="12" t="s">
        <v>264</v>
      </c>
      <c r="K12" s="12" t="s">
        <v>83</v>
      </c>
      <c r="L12" s="12" t="s">
        <v>265</v>
      </c>
      <c r="M12" s="12" t="s">
        <v>1989</v>
      </c>
      <c r="N12" s="12" t="s">
        <v>1990</v>
      </c>
      <c r="O12" s="12" t="s">
        <v>36</v>
      </c>
      <c r="P12" s="12"/>
      <c r="Q12" s="12" t="s">
        <v>1955</v>
      </c>
      <c r="R12" s="12"/>
      <c r="S12" s="12"/>
      <c r="T12" s="12"/>
    </row>
    <row r="13" spans="1:20" ht="25.5">
      <c r="A13" s="12" t="s">
        <v>617</v>
      </c>
      <c r="B13" s="12" t="s">
        <v>442</v>
      </c>
      <c r="C13" s="12" t="s">
        <v>1992</v>
      </c>
      <c r="D13" s="12" t="s">
        <v>26</v>
      </c>
      <c r="E13" s="12" t="s">
        <v>27</v>
      </c>
      <c r="F13" s="12" t="s">
        <v>28</v>
      </c>
      <c r="G13" s="12" t="s">
        <v>1993</v>
      </c>
      <c r="H13" s="12">
        <v>3</v>
      </c>
      <c r="I13" s="12" t="s">
        <v>263</v>
      </c>
      <c r="J13" s="12" t="s">
        <v>264</v>
      </c>
      <c r="K13" s="12" t="s">
        <v>83</v>
      </c>
      <c r="L13" s="12" t="s">
        <v>265</v>
      </c>
      <c r="M13" s="12" t="s">
        <v>1989</v>
      </c>
      <c r="N13" s="12" t="s">
        <v>1994</v>
      </c>
      <c r="O13" s="12" t="s">
        <v>36</v>
      </c>
      <c r="P13" s="12"/>
      <c r="Q13" s="12" t="s">
        <v>1955</v>
      </c>
      <c r="R13" s="12"/>
      <c r="S13" s="12"/>
      <c r="T13" s="12"/>
    </row>
    <row r="14" spans="1:20" ht="25.5">
      <c r="A14" s="12" t="s">
        <v>617</v>
      </c>
      <c r="B14" s="12" t="s">
        <v>447</v>
      </c>
      <c r="C14" s="12" t="s">
        <v>1995</v>
      </c>
      <c r="D14" s="12" t="s">
        <v>26</v>
      </c>
      <c r="E14" s="12" t="s">
        <v>27</v>
      </c>
      <c r="F14" s="12" t="s">
        <v>28</v>
      </c>
      <c r="G14" s="12" t="s">
        <v>1993</v>
      </c>
      <c r="H14" s="12">
        <v>3</v>
      </c>
      <c r="I14" s="12" t="s">
        <v>263</v>
      </c>
      <c r="J14" s="12" t="s">
        <v>264</v>
      </c>
      <c r="K14" s="12" t="s">
        <v>83</v>
      </c>
      <c r="L14" s="12" t="s">
        <v>265</v>
      </c>
      <c r="M14" s="12" t="s">
        <v>1989</v>
      </c>
      <c r="N14" s="12" t="s">
        <v>1994</v>
      </c>
      <c r="O14" s="12" t="s">
        <v>36</v>
      </c>
      <c r="P14" s="12"/>
      <c r="Q14" s="12" t="s">
        <v>1955</v>
      </c>
      <c r="R14" s="12"/>
      <c r="S14" s="12"/>
      <c r="T14" s="12"/>
    </row>
    <row r="15" spans="1:20" ht="25.5">
      <c r="A15" s="12" t="s">
        <v>617</v>
      </c>
      <c r="B15" s="12" t="s">
        <v>452</v>
      </c>
      <c r="C15" s="12" t="s">
        <v>1996</v>
      </c>
      <c r="D15" s="12" t="s">
        <v>26</v>
      </c>
      <c r="E15" s="12" t="s">
        <v>27</v>
      </c>
      <c r="F15" s="12" t="s">
        <v>28</v>
      </c>
      <c r="G15" s="12" t="s">
        <v>1997</v>
      </c>
      <c r="H15" s="12">
        <v>3</v>
      </c>
      <c r="I15" s="12" t="s">
        <v>263</v>
      </c>
      <c r="J15" s="12" t="s">
        <v>264</v>
      </c>
      <c r="K15" s="12" t="s">
        <v>83</v>
      </c>
      <c r="L15" s="12" t="s">
        <v>265</v>
      </c>
      <c r="M15" s="12" t="s">
        <v>1989</v>
      </c>
      <c r="N15" s="12" t="s">
        <v>1998</v>
      </c>
      <c r="O15" s="12" t="s">
        <v>36</v>
      </c>
      <c r="P15" s="12"/>
      <c r="Q15" s="12" t="s">
        <v>1955</v>
      </c>
      <c r="R15" s="12"/>
      <c r="S15" s="12"/>
      <c r="T15" s="12"/>
    </row>
    <row r="16" spans="1:20" ht="25.5">
      <c r="A16" s="12" t="s">
        <v>617</v>
      </c>
      <c r="B16" s="12" t="s">
        <v>457</v>
      </c>
      <c r="C16" s="12" t="s">
        <v>1999</v>
      </c>
      <c r="D16" s="12" t="s">
        <v>26</v>
      </c>
      <c r="E16" s="12" t="s">
        <v>27</v>
      </c>
      <c r="F16" s="12" t="s">
        <v>28</v>
      </c>
      <c r="G16" s="12" t="s">
        <v>1997</v>
      </c>
      <c r="H16" s="12">
        <v>3</v>
      </c>
      <c r="I16" s="12" t="s">
        <v>263</v>
      </c>
      <c r="J16" s="12" t="s">
        <v>264</v>
      </c>
      <c r="K16" s="12" t="s">
        <v>83</v>
      </c>
      <c r="L16" s="12" t="s">
        <v>265</v>
      </c>
      <c r="M16" s="12" t="s">
        <v>1989</v>
      </c>
      <c r="N16" s="12" t="s">
        <v>1998</v>
      </c>
      <c r="O16" s="12" t="s">
        <v>36</v>
      </c>
      <c r="P16" s="12"/>
      <c r="Q16" s="12" t="s">
        <v>1955</v>
      </c>
      <c r="R16" s="12"/>
      <c r="S16" s="12"/>
      <c r="T16" s="12"/>
    </row>
    <row r="17" spans="1:20" ht="25.5">
      <c r="A17" s="12" t="s">
        <v>617</v>
      </c>
      <c r="B17" s="12" t="s">
        <v>467</v>
      </c>
      <c r="C17" s="12" t="s">
        <v>2000</v>
      </c>
      <c r="D17" s="12" t="s">
        <v>26</v>
      </c>
      <c r="E17" s="12" t="s">
        <v>27</v>
      </c>
      <c r="F17" s="12" t="s">
        <v>28</v>
      </c>
      <c r="G17" s="12" t="s">
        <v>2001</v>
      </c>
      <c r="H17" s="12">
        <v>3</v>
      </c>
      <c r="I17" s="12" t="s">
        <v>263</v>
      </c>
      <c r="J17" s="12" t="s">
        <v>264</v>
      </c>
      <c r="K17" s="12" t="s">
        <v>83</v>
      </c>
      <c r="L17" s="12" t="s">
        <v>265</v>
      </c>
      <c r="M17" s="12" t="s">
        <v>2002</v>
      </c>
      <c r="N17" s="12" t="s">
        <v>2003</v>
      </c>
      <c r="O17" s="12" t="s">
        <v>36</v>
      </c>
      <c r="P17" s="12"/>
      <c r="Q17" s="12" t="s">
        <v>1955</v>
      </c>
      <c r="R17" s="12"/>
      <c r="S17" s="12"/>
      <c r="T17" s="12"/>
    </row>
    <row r="18" spans="1:20" ht="25.5">
      <c r="A18" s="12" t="s">
        <v>617</v>
      </c>
      <c r="B18" s="12" t="s">
        <v>477</v>
      </c>
      <c r="C18" s="12" t="s">
        <v>2004</v>
      </c>
      <c r="D18" s="12" t="s">
        <v>26</v>
      </c>
      <c r="E18" s="12" t="s">
        <v>27</v>
      </c>
      <c r="F18" s="12" t="s">
        <v>28</v>
      </c>
      <c r="G18" s="12" t="s">
        <v>2005</v>
      </c>
      <c r="H18" s="12">
        <v>3</v>
      </c>
      <c r="I18" s="12" t="s">
        <v>263</v>
      </c>
      <c r="J18" s="12" t="s">
        <v>264</v>
      </c>
      <c r="K18" s="12" t="s">
        <v>83</v>
      </c>
      <c r="L18" s="12" t="s">
        <v>265</v>
      </c>
      <c r="M18" s="12" t="s">
        <v>2006</v>
      </c>
      <c r="N18" s="12" t="s">
        <v>2007</v>
      </c>
      <c r="O18" s="12" t="s">
        <v>36</v>
      </c>
      <c r="P18" s="12"/>
      <c r="Q18" s="12" t="s">
        <v>1955</v>
      </c>
      <c r="R18" s="12"/>
      <c r="S18" s="12"/>
      <c r="T18" s="12"/>
    </row>
    <row r="19" spans="1:20" ht="25.5">
      <c r="A19" s="12" t="s">
        <v>617</v>
      </c>
      <c r="B19" s="12" t="s">
        <v>482</v>
      </c>
      <c r="C19" s="12" t="s">
        <v>2008</v>
      </c>
      <c r="D19" s="12" t="s">
        <v>26</v>
      </c>
      <c r="E19" s="12" t="s">
        <v>27</v>
      </c>
      <c r="F19" s="12" t="s">
        <v>28</v>
      </c>
      <c r="G19" s="12" t="s">
        <v>2009</v>
      </c>
      <c r="H19" s="12">
        <v>3</v>
      </c>
      <c r="I19" s="12" t="s">
        <v>263</v>
      </c>
      <c r="J19" s="12" t="s">
        <v>264</v>
      </c>
      <c r="K19" s="12" t="s">
        <v>83</v>
      </c>
      <c r="L19" s="12" t="s">
        <v>265</v>
      </c>
      <c r="M19" s="12" t="s">
        <v>2006</v>
      </c>
      <c r="N19" s="12" t="s">
        <v>2010</v>
      </c>
      <c r="O19" s="12" t="s">
        <v>36</v>
      </c>
      <c r="P19" s="12"/>
      <c r="Q19" s="12" t="s">
        <v>1955</v>
      </c>
      <c r="R19" s="12"/>
      <c r="S19" s="12"/>
      <c r="T19" s="12"/>
    </row>
    <row r="20" spans="1:20" ht="25.5">
      <c r="A20" s="12" t="s">
        <v>617</v>
      </c>
      <c r="B20" s="12" t="s">
        <v>490</v>
      </c>
      <c r="C20" s="12" t="s">
        <v>2011</v>
      </c>
      <c r="D20" s="12" t="s">
        <v>26</v>
      </c>
      <c r="E20" s="12" t="s">
        <v>27</v>
      </c>
      <c r="F20" s="12" t="s">
        <v>28</v>
      </c>
      <c r="G20" s="12" t="s">
        <v>2012</v>
      </c>
      <c r="H20" s="12">
        <v>3</v>
      </c>
      <c r="I20" s="12" t="s">
        <v>263</v>
      </c>
      <c r="J20" s="12" t="s">
        <v>264</v>
      </c>
      <c r="K20" s="12" t="s">
        <v>83</v>
      </c>
      <c r="L20" s="12" t="s">
        <v>265</v>
      </c>
      <c r="M20" s="12" t="s">
        <v>2013</v>
      </c>
      <c r="N20" s="12" t="s">
        <v>2014</v>
      </c>
      <c r="O20" s="12" t="s">
        <v>36</v>
      </c>
      <c r="P20" s="12"/>
      <c r="Q20" s="12" t="s">
        <v>1955</v>
      </c>
      <c r="R20" s="12"/>
      <c r="S20" s="12"/>
      <c r="T20" s="12"/>
    </row>
    <row r="21" spans="1:20" ht="25.5">
      <c r="A21" s="12" t="s">
        <v>617</v>
      </c>
      <c r="B21" s="12" t="s">
        <v>494</v>
      </c>
      <c r="C21" s="12" t="s">
        <v>2015</v>
      </c>
      <c r="D21" s="12" t="s">
        <v>26</v>
      </c>
      <c r="E21" s="12" t="s">
        <v>27</v>
      </c>
      <c r="F21" s="12" t="s">
        <v>28</v>
      </c>
      <c r="G21" s="12" t="s">
        <v>2016</v>
      </c>
      <c r="H21" s="12">
        <v>3</v>
      </c>
      <c r="I21" s="12" t="s">
        <v>263</v>
      </c>
      <c r="J21" s="12" t="s">
        <v>264</v>
      </c>
      <c r="K21" s="12" t="s">
        <v>83</v>
      </c>
      <c r="L21" s="12" t="s">
        <v>265</v>
      </c>
      <c r="M21" s="12" t="s">
        <v>2017</v>
      </c>
      <c r="N21" s="12" t="s">
        <v>2018</v>
      </c>
      <c r="O21" s="12" t="s">
        <v>36</v>
      </c>
      <c r="P21" s="12"/>
      <c r="Q21" s="12" t="s">
        <v>1955</v>
      </c>
      <c r="R21" s="12"/>
      <c r="S21" s="12"/>
      <c r="T21" s="12"/>
    </row>
    <row r="22" spans="1:20" ht="25.5">
      <c r="A22" s="12" t="s">
        <v>617</v>
      </c>
      <c r="B22" s="12" t="s">
        <v>499</v>
      </c>
      <c r="C22" s="12" t="s">
        <v>2019</v>
      </c>
      <c r="D22" s="12" t="s">
        <v>26</v>
      </c>
      <c r="E22" s="12" t="s">
        <v>27</v>
      </c>
      <c r="F22" s="12" t="s">
        <v>28</v>
      </c>
      <c r="G22" s="12" t="s">
        <v>2020</v>
      </c>
      <c r="H22" s="12">
        <v>3</v>
      </c>
      <c r="I22" s="12" t="s">
        <v>263</v>
      </c>
      <c r="J22" s="12" t="s">
        <v>264</v>
      </c>
      <c r="K22" s="12" t="s">
        <v>83</v>
      </c>
      <c r="L22" s="12" t="s">
        <v>265</v>
      </c>
      <c r="M22" s="12" t="s">
        <v>2021</v>
      </c>
      <c r="N22" s="12" t="s">
        <v>2022</v>
      </c>
      <c r="O22" s="12" t="s">
        <v>36</v>
      </c>
      <c r="P22" s="12"/>
      <c r="Q22" s="12" t="s">
        <v>1955</v>
      </c>
      <c r="R22" s="12"/>
      <c r="S22" s="12"/>
      <c r="T22" s="12"/>
    </row>
    <row r="23" spans="1:20" ht="25.5">
      <c r="A23" s="12" t="s">
        <v>617</v>
      </c>
      <c r="B23" s="12" t="s">
        <v>504</v>
      </c>
      <c r="C23" s="12" t="s">
        <v>2023</v>
      </c>
      <c r="D23" s="12" t="s">
        <v>26</v>
      </c>
      <c r="E23" s="12" t="s">
        <v>27</v>
      </c>
      <c r="F23" s="12" t="s">
        <v>28</v>
      </c>
      <c r="G23" s="12" t="s">
        <v>2024</v>
      </c>
      <c r="H23" s="12">
        <v>3</v>
      </c>
      <c r="I23" s="12" t="s">
        <v>263</v>
      </c>
      <c r="J23" s="12" t="s">
        <v>264</v>
      </c>
      <c r="K23" s="12" t="s">
        <v>83</v>
      </c>
      <c r="L23" s="12" t="s">
        <v>265</v>
      </c>
      <c r="M23" s="12" t="s">
        <v>2025</v>
      </c>
      <c r="N23" s="12" t="s">
        <v>2026</v>
      </c>
      <c r="O23" s="12" t="s">
        <v>36</v>
      </c>
      <c r="P23" s="12"/>
      <c r="Q23" s="12" t="s">
        <v>1955</v>
      </c>
      <c r="R23" s="12"/>
      <c r="S23" s="12"/>
      <c r="T23" s="12"/>
    </row>
    <row r="24" spans="1:20" ht="25.5">
      <c r="A24" s="12" t="s">
        <v>617</v>
      </c>
      <c r="B24" s="12" t="s">
        <v>510</v>
      </c>
      <c r="C24" s="12" t="s">
        <v>2027</v>
      </c>
      <c r="D24" s="12" t="s">
        <v>26</v>
      </c>
      <c r="E24" s="12" t="s">
        <v>27</v>
      </c>
      <c r="F24" s="12" t="s">
        <v>28</v>
      </c>
      <c r="G24" s="12" t="s">
        <v>2028</v>
      </c>
      <c r="H24" s="12">
        <v>3</v>
      </c>
      <c r="I24" s="12" t="s">
        <v>263</v>
      </c>
      <c r="J24" s="12" t="s">
        <v>264</v>
      </c>
      <c r="K24" s="12" t="s">
        <v>83</v>
      </c>
      <c r="L24" s="12" t="s">
        <v>265</v>
      </c>
      <c r="M24" s="12" t="s">
        <v>2029</v>
      </c>
      <c r="N24" s="12" t="s">
        <v>2030</v>
      </c>
      <c r="O24" s="12" t="s">
        <v>36</v>
      </c>
      <c r="P24" s="12"/>
      <c r="Q24" s="12" t="s">
        <v>1955</v>
      </c>
      <c r="R24" s="12"/>
      <c r="S24" s="12"/>
      <c r="T24" s="12"/>
    </row>
    <row r="25" spans="1:20" ht="25.5">
      <c r="A25" s="12" t="s">
        <v>617</v>
      </c>
      <c r="B25" s="12" t="s">
        <v>520</v>
      </c>
      <c r="C25" s="12" t="s">
        <v>2031</v>
      </c>
      <c r="D25" s="12" t="s">
        <v>26</v>
      </c>
      <c r="E25" s="12" t="s">
        <v>27</v>
      </c>
      <c r="F25" s="12" t="s">
        <v>28</v>
      </c>
      <c r="G25" s="12" t="s">
        <v>2032</v>
      </c>
      <c r="H25" s="12">
        <v>3</v>
      </c>
      <c r="I25" s="12" t="s">
        <v>263</v>
      </c>
      <c r="J25" s="12" t="s">
        <v>264</v>
      </c>
      <c r="K25" s="12" t="s">
        <v>83</v>
      </c>
      <c r="L25" s="12" t="s">
        <v>265</v>
      </c>
      <c r="M25" s="12" t="s">
        <v>2033</v>
      </c>
      <c r="N25" s="12" t="s">
        <v>2034</v>
      </c>
      <c r="O25" s="12" t="s">
        <v>36</v>
      </c>
      <c r="P25" s="12"/>
      <c r="Q25" s="12" t="s">
        <v>1955</v>
      </c>
      <c r="R25" s="12"/>
      <c r="S25" s="12"/>
      <c r="T25" s="12"/>
    </row>
    <row r="26" spans="1:20" ht="25.5">
      <c r="A26" s="12" t="s">
        <v>617</v>
      </c>
      <c r="B26" s="12" t="s">
        <v>525</v>
      </c>
      <c r="C26" s="12" t="s">
        <v>2035</v>
      </c>
      <c r="D26" s="12" t="s">
        <v>26</v>
      </c>
      <c r="E26" s="12" t="s">
        <v>27</v>
      </c>
      <c r="F26" s="12" t="s">
        <v>28</v>
      </c>
      <c r="G26" s="12" t="s">
        <v>2036</v>
      </c>
      <c r="H26" s="12">
        <v>2</v>
      </c>
      <c r="I26" s="12" t="s">
        <v>592</v>
      </c>
      <c r="J26" s="12" t="s">
        <v>264</v>
      </c>
      <c r="K26" s="12" t="s">
        <v>169</v>
      </c>
      <c r="L26" s="12" t="s">
        <v>265</v>
      </c>
      <c r="M26" s="12" t="s">
        <v>2033</v>
      </c>
      <c r="N26" s="12" t="s">
        <v>2037</v>
      </c>
      <c r="O26" s="12" t="s">
        <v>36</v>
      </c>
      <c r="P26" s="12"/>
      <c r="Q26" s="12" t="s">
        <v>1955</v>
      </c>
      <c r="R26" s="12"/>
      <c r="S26" s="12"/>
      <c r="T26" s="12"/>
    </row>
    <row r="27" spans="1:20" ht="25.5">
      <c r="A27" s="12" t="s">
        <v>617</v>
      </c>
      <c r="B27" s="12" t="s">
        <v>529</v>
      </c>
      <c r="C27" s="12" t="s">
        <v>2038</v>
      </c>
      <c r="D27" s="12" t="s">
        <v>26</v>
      </c>
      <c r="E27" s="12" t="s">
        <v>27</v>
      </c>
      <c r="F27" s="12" t="s">
        <v>28</v>
      </c>
      <c r="G27" s="12" t="s">
        <v>2039</v>
      </c>
      <c r="H27" s="12">
        <v>3</v>
      </c>
      <c r="I27" s="12" t="s">
        <v>263</v>
      </c>
      <c r="J27" s="12" t="s">
        <v>264</v>
      </c>
      <c r="K27" s="12" t="s">
        <v>83</v>
      </c>
      <c r="L27" s="12" t="s">
        <v>265</v>
      </c>
      <c r="M27" s="12" t="s">
        <v>2040</v>
      </c>
      <c r="N27" s="12" t="s">
        <v>2041</v>
      </c>
      <c r="O27" s="12" t="s">
        <v>36</v>
      </c>
      <c r="P27" s="12"/>
      <c r="Q27" s="12" t="s">
        <v>1955</v>
      </c>
      <c r="R27" s="12"/>
      <c r="S27" s="12"/>
      <c r="T27" s="12"/>
    </row>
    <row r="28" spans="1:20" ht="25.5">
      <c r="A28" s="12" t="s">
        <v>617</v>
      </c>
      <c r="B28" s="12" t="s">
        <v>534</v>
      </c>
      <c r="C28" s="12" t="s">
        <v>2042</v>
      </c>
      <c r="D28" s="12" t="s">
        <v>26</v>
      </c>
      <c r="E28" s="12" t="s">
        <v>27</v>
      </c>
      <c r="F28" s="12" t="s">
        <v>28</v>
      </c>
      <c r="G28" s="12" t="s">
        <v>2043</v>
      </c>
      <c r="H28" s="12">
        <v>3</v>
      </c>
      <c r="I28" s="12" t="s">
        <v>263</v>
      </c>
      <c r="J28" s="12" t="s">
        <v>264</v>
      </c>
      <c r="K28" s="12" t="s">
        <v>83</v>
      </c>
      <c r="L28" s="12" t="s">
        <v>265</v>
      </c>
      <c r="M28" s="12" t="s">
        <v>2044</v>
      </c>
      <c r="N28" s="12" t="s">
        <v>2045</v>
      </c>
      <c r="O28" s="12" t="s">
        <v>36</v>
      </c>
      <c r="P28" s="12"/>
      <c r="Q28" s="12" t="s">
        <v>1955</v>
      </c>
      <c r="R28" s="12"/>
      <c r="S28" s="12"/>
      <c r="T28" s="12"/>
    </row>
    <row r="29" spans="1:20" ht="25.5">
      <c r="A29" s="12" t="s">
        <v>617</v>
      </c>
      <c r="B29" s="12" t="s">
        <v>540</v>
      </c>
      <c r="C29" s="12" t="s">
        <v>2046</v>
      </c>
      <c r="D29" s="12" t="s">
        <v>26</v>
      </c>
      <c r="E29" s="12" t="s">
        <v>27</v>
      </c>
      <c r="F29" s="12" t="s">
        <v>28</v>
      </c>
      <c r="G29" s="12" t="s">
        <v>2047</v>
      </c>
      <c r="H29" s="12">
        <v>3</v>
      </c>
      <c r="I29" s="12" t="s">
        <v>263</v>
      </c>
      <c r="J29" s="12" t="s">
        <v>264</v>
      </c>
      <c r="K29" s="12" t="s">
        <v>83</v>
      </c>
      <c r="L29" s="12" t="s">
        <v>265</v>
      </c>
      <c r="M29" s="12" t="s">
        <v>2048</v>
      </c>
      <c r="N29" s="12" t="s">
        <v>2049</v>
      </c>
      <c r="O29" s="12" t="s">
        <v>36</v>
      </c>
      <c r="P29" s="12"/>
      <c r="Q29" s="12" t="s">
        <v>1955</v>
      </c>
      <c r="R29" s="12"/>
      <c r="S29" s="12"/>
      <c r="T29" s="12"/>
    </row>
    <row r="30" spans="1:20" ht="25.5">
      <c r="A30" s="12" t="s">
        <v>617</v>
      </c>
      <c r="B30" s="12" t="s">
        <v>2050</v>
      </c>
      <c r="C30" s="12" t="s">
        <v>2051</v>
      </c>
      <c r="D30" s="12" t="s">
        <v>26</v>
      </c>
      <c r="E30" s="12" t="s">
        <v>27</v>
      </c>
      <c r="F30" s="12" t="s">
        <v>28</v>
      </c>
      <c r="G30" s="12" t="s">
        <v>2052</v>
      </c>
      <c r="H30" s="12">
        <v>3</v>
      </c>
      <c r="I30" s="12" t="s">
        <v>263</v>
      </c>
      <c r="J30" s="12" t="s">
        <v>264</v>
      </c>
      <c r="K30" s="12" t="s">
        <v>83</v>
      </c>
      <c r="L30" s="12" t="s">
        <v>265</v>
      </c>
      <c r="M30" s="12" t="s">
        <v>2053</v>
      </c>
      <c r="N30" s="12" t="s">
        <v>2054</v>
      </c>
      <c r="O30" s="12" t="s">
        <v>36</v>
      </c>
      <c r="P30" s="12"/>
      <c r="Q30" s="12" t="s">
        <v>1955</v>
      </c>
      <c r="R30" s="12"/>
      <c r="S30" s="12"/>
      <c r="T30" s="12"/>
    </row>
    <row r="31" spans="1:20" ht="25.5">
      <c r="A31" s="12" t="s">
        <v>617</v>
      </c>
      <c r="B31" s="12" t="s">
        <v>2055</v>
      </c>
      <c r="C31" s="12" t="s">
        <v>2056</v>
      </c>
      <c r="D31" s="12" t="s">
        <v>26</v>
      </c>
      <c r="E31" s="12" t="s">
        <v>27</v>
      </c>
      <c r="F31" s="12" t="s">
        <v>28</v>
      </c>
      <c r="G31" s="12" t="s">
        <v>2057</v>
      </c>
      <c r="H31" s="12">
        <v>3</v>
      </c>
      <c r="I31" s="12" t="s">
        <v>263</v>
      </c>
      <c r="J31" s="12" t="s">
        <v>264</v>
      </c>
      <c r="K31" s="12" t="s">
        <v>83</v>
      </c>
      <c r="L31" s="12" t="s">
        <v>265</v>
      </c>
      <c r="M31" s="12" t="s">
        <v>2053</v>
      </c>
      <c r="N31" s="12" t="s">
        <v>2058</v>
      </c>
      <c r="O31" s="12" t="s">
        <v>36</v>
      </c>
      <c r="P31" s="12"/>
      <c r="Q31" s="12" t="s">
        <v>1955</v>
      </c>
      <c r="R31" s="12"/>
      <c r="S31" s="12"/>
      <c r="T31" s="12"/>
    </row>
    <row r="32" spans="1:20" ht="25.5">
      <c r="A32" s="12" t="s">
        <v>617</v>
      </c>
      <c r="B32" s="12" t="s">
        <v>2059</v>
      </c>
      <c r="C32" s="12" t="s">
        <v>2060</v>
      </c>
      <c r="D32" s="12" t="s">
        <v>26</v>
      </c>
      <c r="E32" s="12" t="s">
        <v>27</v>
      </c>
      <c r="F32" s="12" t="s">
        <v>28</v>
      </c>
      <c r="G32" s="12" t="s">
        <v>2061</v>
      </c>
      <c r="H32" s="12">
        <v>3</v>
      </c>
      <c r="I32" s="12" t="s">
        <v>263</v>
      </c>
      <c r="J32" s="12" t="s">
        <v>264</v>
      </c>
      <c r="K32" s="12" t="s">
        <v>83</v>
      </c>
      <c r="L32" s="12" t="s">
        <v>265</v>
      </c>
      <c r="M32" s="12" t="s">
        <v>2062</v>
      </c>
      <c r="N32" s="12" t="s">
        <v>2063</v>
      </c>
      <c r="O32" s="12" t="s">
        <v>36</v>
      </c>
      <c r="P32" s="12"/>
      <c r="Q32" s="12" t="s">
        <v>1955</v>
      </c>
      <c r="R32" s="12"/>
      <c r="S32" s="12"/>
      <c r="T32" s="12"/>
    </row>
    <row r="33" spans="1:20" ht="25.5">
      <c r="A33" s="12" t="s">
        <v>617</v>
      </c>
      <c r="B33" s="12" t="s">
        <v>2064</v>
      </c>
      <c r="C33" s="12" t="s">
        <v>2065</v>
      </c>
      <c r="D33" s="12" t="s">
        <v>26</v>
      </c>
      <c r="E33" s="12" t="s">
        <v>27</v>
      </c>
      <c r="F33" s="12" t="s">
        <v>28</v>
      </c>
      <c r="G33" s="12" t="s">
        <v>2066</v>
      </c>
      <c r="H33" s="12">
        <v>3</v>
      </c>
      <c r="I33" s="12" t="s">
        <v>263</v>
      </c>
      <c r="J33" s="12" t="s">
        <v>264</v>
      </c>
      <c r="K33" s="12" t="s">
        <v>83</v>
      </c>
      <c r="L33" s="12" t="s">
        <v>265</v>
      </c>
      <c r="M33" s="12" t="s">
        <v>2067</v>
      </c>
      <c r="N33" s="12" t="s">
        <v>2068</v>
      </c>
      <c r="O33" s="12" t="s">
        <v>36</v>
      </c>
      <c r="P33" s="12"/>
      <c r="Q33" s="12" t="s">
        <v>1955</v>
      </c>
      <c r="R33" s="12"/>
      <c r="S33" s="12"/>
      <c r="T33" s="12"/>
    </row>
    <row r="34" spans="1:20" ht="25.5">
      <c r="A34" s="12" t="s">
        <v>617</v>
      </c>
      <c r="B34" s="12" t="s">
        <v>2069</v>
      </c>
      <c r="C34" s="12" t="s">
        <v>2070</v>
      </c>
      <c r="D34" s="12" t="s">
        <v>26</v>
      </c>
      <c r="E34" s="12" t="s">
        <v>27</v>
      </c>
      <c r="F34" s="12" t="s">
        <v>28</v>
      </c>
      <c r="G34" s="12" t="s">
        <v>2071</v>
      </c>
      <c r="H34" s="12">
        <v>3</v>
      </c>
      <c r="I34" s="12" t="s">
        <v>263</v>
      </c>
      <c r="J34" s="12" t="s">
        <v>264</v>
      </c>
      <c r="K34" s="12" t="s">
        <v>83</v>
      </c>
      <c r="L34" s="12" t="s">
        <v>265</v>
      </c>
      <c r="M34" s="12" t="s">
        <v>2072</v>
      </c>
      <c r="N34" s="12" t="s">
        <v>2073</v>
      </c>
      <c r="O34" s="12" t="s">
        <v>36</v>
      </c>
      <c r="P34" s="12"/>
      <c r="Q34" s="12" t="s">
        <v>1955</v>
      </c>
      <c r="R34" s="12"/>
      <c r="S34" s="12"/>
      <c r="T34" s="12"/>
    </row>
    <row r="35" spans="1:20" ht="25.5">
      <c r="A35" s="12" t="s">
        <v>617</v>
      </c>
      <c r="B35" s="12" t="s">
        <v>2074</v>
      </c>
      <c r="C35" s="12" t="s">
        <v>2075</v>
      </c>
      <c r="D35" s="12" t="s">
        <v>26</v>
      </c>
      <c r="E35" s="12" t="s">
        <v>27</v>
      </c>
      <c r="F35" s="12" t="s">
        <v>28</v>
      </c>
      <c r="G35" s="12" t="s">
        <v>2076</v>
      </c>
      <c r="H35" s="12">
        <v>3</v>
      </c>
      <c r="I35" s="12" t="s">
        <v>263</v>
      </c>
      <c r="J35" s="12" t="s">
        <v>264</v>
      </c>
      <c r="K35" s="12" t="s">
        <v>83</v>
      </c>
      <c r="L35" s="12" t="s">
        <v>265</v>
      </c>
      <c r="M35" s="12" t="s">
        <v>2072</v>
      </c>
      <c r="N35" s="12" t="s">
        <v>2077</v>
      </c>
      <c r="O35" s="12" t="s">
        <v>36</v>
      </c>
      <c r="P35" s="12"/>
      <c r="Q35" s="12" t="s">
        <v>1955</v>
      </c>
      <c r="R35" s="12"/>
      <c r="S35" s="12"/>
      <c r="T35" s="12"/>
    </row>
    <row r="36" spans="1:20" ht="25.5">
      <c r="A36" s="12" t="s">
        <v>617</v>
      </c>
      <c r="B36" s="12" t="s">
        <v>2078</v>
      </c>
      <c r="C36" s="12" t="s">
        <v>2079</v>
      </c>
      <c r="D36" s="12" t="s">
        <v>26</v>
      </c>
      <c r="E36" s="12" t="s">
        <v>27</v>
      </c>
      <c r="F36" s="12" t="s">
        <v>28</v>
      </c>
      <c r="G36" s="12" t="s">
        <v>2080</v>
      </c>
      <c r="H36" s="12">
        <v>3</v>
      </c>
      <c r="I36" s="12" t="s">
        <v>263</v>
      </c>
      <c r="J36" s="12" t="s">
        <v>264</v>
      </c>
      <c r="K36" s="12" t="s">
        <v>83</v>
      </c>
      <c r="L36" s="12" t="s">
        <v>265</v>
      </c>
      <c r="M36" s="12" t="s">
        <v>2072</v>
      </c>
      <c r="N36" s="12" t="s">
        <v>2081</v>
      </c>
      <c r="O36" s="12" t="s">
        <v>36</v>
      </c>
      <c r="P36" s="12"/>
      <c r="Q36" s="12" t="s">
        <v>1955</v>
      </c>
      <c r="R36" s="12"/>
      <c r="S36" s="12"/>
      <c r="T36" s="12"/>
    </row>
    <row r="37" spans="1:20" ht="25.5">
      <c r="A37" s="12" t="s">
        <v>617</v>
      </c>
      <c r="B37" s="12" t="s">
        <v>2082</v>
      </c>
      <c r="C37" s="12" t="s">
        <v>2083</v>
      </c>
      <c r="D37" s="12" t="s">
        <v>26</v>
      </c>
      <c r="E37" s="12" t="s">
        <v>27</v>
      </c>
      <c r="F37" s="12" t="s">
        <v>28</v>
      </c>
      <c r="G37" s="12" t="s">
        <v>2084</v>
      </c>
      <c r="H37" s="12">
        <v>3</v>
      </c>
      <c r="I37" s="12" t="s">
        <v>263</v>
      </c>
      <c r="J37" s="12" t="s">
        <v>73</v>
      </c>
      <c r="K37" s="12" t="s">
        <v>83</v>
      </c>
      <c r="L37" s="12" t="s">
        <v>265</v>
      </c>
      <c r="M37" s="12" t="s">
        <v>2085</v>
      </c>
      <c r="N37" s="12" t="s">
        <v>2086</v>
      </c>
      <c r="O37" s="12" t="s">
        <v>36</v>
      </c>
      <c r="P37" s="12"/>
      <c r="Q37" s="12" t="s">
        <v>1955</v>
      </c>
      <c r="R37" s="12"/>
      <c r="S37" s="12"/>
      <c r="T37" s="12"/>
    </row>
    <row r="38" spans="1:20" ht="25.5">
      <c r="A38" s="12" t="s">
        <v>617</v>
      </c>
      <c r="B38" s="12" t="s">
        <v>2087</v>
      </c>
      <c r="C38" s="12" t="s">
        <v>2088</v>
      </c>
      <c r="D38" s="12" t="s">
        <v>26</v>
      </c>
      <c r="E38" s="12" t="s">
        <v>27</v>
      </c>
      <c r="F38" s="12" t="s">
        <v>28</v>
      </c>
      <c r="G38" s="12" t="s">
        <v>2089</v>
      </c>
      <c r="H38" s="12">
        <v>3</v>
      </c>
      <c r="I38" s="12" t="s">
        <v>263</v>
      </c>
      <c r="J38" s="12" t="s">
        <v>264</v>
      </c>
      <c r="K38" s="12" t="s">
        <v>83</v>
      </c>
      <c r="L38" s="12" t="s">
        <v>265</v>
      </c>
      <c r="M38" s="12" t="s">
        <v>2090</v>
      </c>
      <c r="N38" s="12" t="s">
        <v>2091</v>
      </c>
      <c r="O38" s="12" t="s">
        <v>36</v>
      </c>
      <c r="P38" s="12"/>
      <c r="Q38" s="12" t="s">
        <v>1955</v>
      </c>
      <c r="R38" s="12"/>
      <c r="S38" s="12"/>
      <c r="T38" s="12"/>
    </row>
    <row r="39" spans="1:20" ht="25.5">
      <c r="A39" s="12" t="s">
        <v>617</v>
      </c>
      <c r="B39" s="12" t="s">
        <v>2092</v>
      </c>
      <c r="C39" s="12" t="s">
        <v>2093</v>
      </c>
      <c r="D39" s="12" t="s">
        <v>26</v>
      </c>
      <c r="E39" s="12" t="s">
        <v>27</v>
      </c>
      <c r="F39" s="12" t="s">
        <v>28</v>
      </c>
      <c r="G39" s="12" t="s">
        <v>2094</v>
      </c>
      <c r="H39" s="12">
        <v>2</v>
      </c>
      <c r="I39" s="12" t="s">
        <v>592</v>
      </c>
      <c r="J39" s="12" t="s">
        <v>264</v>
      </c>
      <c r="K39" s="12" t="s">
        <v>169</v>
      </c>
      <c r="L39" s="12" t="s">
        <v>265</v>
      </c>
      <c r="M39" s="12" t="s">
        <v>2095</v>
      </c>
      <c r="N39" s="12" t="s">
        <v>2096</v>
      </c>
      <c r="O39" s="12" t="s">
        <v>36</v>
      </c>
      <c r="P39" s="12"/>
      <c r="Q39" s="12" t="s">
        <v>1955</v>
      </c>
      <c r="R39" s="12"/>
      <c r="S39" s="12"/>
      <c r="T39" s="12"/>
    </row>
    <row r="40" spans="1:20" ht="25.5">
      <c r="A40" s="12" t="s">
        <v>617</v>
      </c>
      <c r="B40" s="12" t="s">
        <v>2097</v>
      </c>
      <c r="C40" s="12" t="s">
        <v>2098</v>
      </c>
      <c r="D40" s="12" t="s">
        <v>26</v>
      </c>
      <c r="E40" s="12" t="s">
        <v>27</v>
      </c>
      <c r="F40" s="12" t="s">
        <v>28</v>
      </c>
      <c r="G40" s="12" t="s">
        <v>2099</v>
      </c>
      <c r="H40" s="12">
        <v>3</v>
      </c>
      <c r="I40" s="12" t="s">
        <v>263</v>
      </c>
      <c r="J40" s="12" t="s">
        <v>264</v>
      </c>
      <c r="K40" s="12" t="s">
        <v>83</v>
      </c>
      <c r="L40" s="12" t="s">
        <v>265</v>
      </c>
      <c r="M40" s="12" t="s">
        <v>2100</v>
      </c>
      <c r="N40" s="12" t="s">
        <v>2101</v>
      </c>
      <c r="O40" s="12" t="s">
        <v>36</v>
      </c>
      <c r="P40" s="12"/>
      <c r="Q40" s="12" t="s">
        <v>1955</v>
      </c>
      <c r="R40" s="12"/>
      <c r="S40" s="12"/>
      <c r="T40" s="12"/>
    </row>
    <row r="41" spans="1:20" ht="25.5">
      <c r="A41" s="12" t="s">
        <v>617</v>
      </c>
      <c r="B41" s="12" t="s">
        <v>2102</v>
      </c>
      <c r="C41" s="12" t="s">
        <v>2103</v>
      </c>
      <c r="D41" s="12" t="s">
        <v>26</v>
      </c>
      <c r="E41" s="12" t="s">
        <v>27</v>
      </c>
      <c r="F41" s="12" t="s">
        <v>28</v>
      </c>
      <c r="G41" s="12" t="s">
        <v>2104</v>
      </c>
      <c r="H41" s="12">
        <v>3</v>
      </c>
      <c r="I41" s="12" t="s">
        <v>263</v>
      </c>
      <c r="J41" s="12" t="s">
        <v>264</v>
      </c>
      <c r="K41" s="12" t="s">
        <v>83</v>
      </c>
      <c r="L41" s="12" t="s">
        <v>265</v>
      </c>
      <c r="M41" s="12" t="s">
        <v>2100</v>
      </c>
      <c r="N41" s="12" t="s">
        <v>2105</v>
      </c>
      <c r="O41" s="12" t="s">
        <v>36</v>
      </c>
      <c r="P41" s="12"/>
      <c r="Q41" s="12" t="s">
        <v>1955</v>
      </c>
      <c r="R41" s="12"/>
      <c r="S41" s="12"/>
      <c r="T41" s="12"/>
    </row>
    <row r="42" spans="1:20" ht="25.5">
      <c r="A42" s="12" t="s">
        <v>617</v>
      </c>
      <c r="B42" s="12" t="s">
        <v>2106</v>
      </c>
      <c r="C42" s="12" t="s">
        <v>2107</v>
      </c>
      <c r="D42" s="12" t="s">
        <v>26</v>
      </c>
      <c r="E42" s="12" t="s">
        <v>27</v>
      </c>
      <c r="F42" s="12" t="s">
        <v>28</v>
      </c>
      <c r="G42" s="12" t="s">
        <v>2108</v>
      </c>
      <c r="H42" s="12">
        <v>3</v>
      </c>
      <c r="I42" s="12" t="s">
        <v>263</v>
      </c>
      <c r="J42" s="12" t="s">
        <v>264</v>
      </c>
      <c r="K42" s="12" t="s">
        <v>83</v>
      </c>
      <c r="L42" s="12" t="s">
        <v>265</v>
      </c>
      <c r="M42" s="12" t="s">
        <v>2100</v>
      </c>
      <c r="N42" s="12" t="s">
        <v>2109</v>
      </c>
      <c r="O42" s="12" t="s">
        <v>36</v>
      </c>
      <c r="P42" s="12"/>
      <c r="Q42" s="12" t="s">
        <v>1955</v>
      </c>
      <c r="R42" s="12"/>
      <c r="S42" s="12"/>
      <c r="T42" s="12"/>
    </row>
    <row r="43" spans="1:20" ht="25.5">
      <c r="A43" s="12" t="s">
        <v>617</v>
      </c>
      <c r="B43" s="12" t="s">
        <v>2110</v>
      </c>
      <c r="C43" s="12" t="s">
        <v>2111</v>
      </c>
      <c r="D43" s="12" t="s">
        <v>26</v>
      </c>
      <c r="E43" s="12" t="s">
        <v>27</v>
      </c>
      <c r="F43" s="12" t="s">
        <v>28</v>
      </c>
      <c r="G43" s="12" t="s">
        <v>2112</v>
      </c>
      <c r="H43" s="12">
        <v>3</v>
      </c>
      <c r="I43" s="12" t="s">
        <v>263</v>
      </c>
      <c r="J43" s="12" t="s">
        <v>264</v>
      </c>
      <c r="K43" s="12" t="s">
        <v>83</v>
      </c>
      <c r="L43" s="12" t="s">
        <v>265</v>
      </c>
      <c r="M43" s="12" t="s">
        <v>2100</v>
      </c>
      <c r="N43" s="12" t="s">
        <v>2113</v>
      </c>
      <c r="O43" s="12" t="s">
        <v>36</v>
      </c>
      <c r="P43" s="12"/>
      <c r="Q43" s="12" t="s">
        <v>1955</v>
      </c>
      <c r="R43" s="12"/>
      <c r="S43" s="12"/>
      <c r="T43" s="12"/>
    </row>
    <row r="44" spans="1:20" ht="25.5">
      <c r="A44" s="12" t="s">
        <v>617</v>
      </c>
      <c r="B44" s="12" t="s">
        <v>2114</v>
      </c>
      <c r="C44" s="12" t="s">
        <v>2115</v>
      </c>
      <c r="D44" s="12" t="s">
        <v>26</v>
      </c>
      <c r="E44" s="12" t="s">
        <v>27</v>
      </c>
      <c r="F44" s="12" t="s">
        <v>28</v>
      </c>
      <c r="G44" s="12" t="s">
        <v>2116</v>
      </c>
      <c r="H44" s="12">
        <v>3</v>
      </c>
      <c r="I44" s="12" t="s">
        <v>263</v>
      </c>
      <c r="J44" s="12" t="s">
        <v>264</v>
      </c>
      <c r="K44" s="12" t="s">
        <v>83</v>
      </c>
      <c r="L44" s="12" t="s">
        <v>265</v>
      </c>
      <c r="M44" s="12" t="s">
        <v>2100</v>
      </c>
      <c r="N44" s="12" t="s">
        <v>2117</v>
      </c>
      <c r="O44" s="12" t="s">
        <v>36</v>
      </c>
      <c r="P44" s="12"/>
      <c r="Q44" s="12" t="s">
        <v>1955</v>
      </c>
      <c r="R44" s="12"/>
      <c r="S44" s="12"/>
      <c r="T44" s="12"/>
    </row>
    <row r="45" spans="1:20" ht="25.5">
      <c r="A45" s="12" t="s">
        <v>617</v>
      </c>
      <c r="B45" s="12" t="s">
        <v>2118</v>
      </c>
      <c r="C45" s="12" t="s">
        <v>2119</v>
      </c>
      <c r="D45" s="12" t="s">
        <v>26</v>
      </c>
      <c r="E45" s="12" t="s">
        <v>27</v>
      </c>
      <c r="F45" s="12" t="s">
        <v>28</v>
      </c>
      <c r="G45" s="12" t="s">
        <v>2120</v>
      </c>
      <c r="H45" s="12">
        <v>3</v>
      </c>
      <c r="I45" s="12" t="s">
        <v>263</v>
      </c>
      <c r="J45" s="12" t="s">
        <v>264</v>
      </c>
      <c r="K45" s="12" t="s">
        <v>83</v>
      </c>
      <c r="L45" s="12" t="s">
        <v>265</v>
      </c>
      <c r="M45" s="12" t="s">
        <v>2100</v>
      </c>
      <c r="N45" s="12" t="s">
        <v>2121</v>
      </c>
      <c r="O45" s="12" t="s">
        <v>36</v>
      </c>
      <c r="P45" s="12"/>
      <c r="Q45" s="12" t="s">
        <v>1955</v>
      </c>
      <c r="R45" s="12"/>
      <c r="S45" s="12"/>
      <c r="T45" s="12"/>
    </row>
    <row r="46" spans="1:20" ht="25.5">
      <c r="A46" s="12" t="s">
        <v>617</v>
      </c>
      <c r="B46" s="12" t="s">
        <v>2122</v>
      </c>
      <c r="C46" s="12" t="s">
        <v>2123</v>
      </c>
      <c r="D46" s="12" t="s">
        <v>26</v>
      </c>
      <c r="E46" s="12" t="s">
        <v>27</v>
      </c>
      <c r="F46" s="12" t="s">
        <v>28</v>
      </c>
      <c r="G46" s="12" t="s">
        <v>2124</v>
      </c>
      <c r="H46" s="12">
        <v>2</v>
      </c>
      <c r="I46" s="12" t="s">
        <v>592</v>
      </c>
      <c r="J46" s="12" t="s">
        <v>264</v>
      </c>
      <c r="K46" s="12" t="s">
        <v>169</v>
      </c>
      <c r="L46" s="12" t="s">
        <v>265</v>
      </c>
      <c r="M46" s="12" t="s">
        <v>2125</v>
      </c>
      <c r="N46" s="12" t="s">
        <v>2126</v>
      </c>
      <c r="O46" s="12" t="s">
        <v>36</v>
      </c>
      <c r="P46" s="12"/>
      <c r="Q46" s="12" t="s">
        <v>1955</v>
      </c>
      <c r="R46" s="12"/>
      <c r="S46" s="12"/>
      <c r="T46" s="12"/>
    </row>
    <row r="47" spans="1:20" ht="25.5">
      <c r="A47" s="12" t="s">
        <v>617</v>
      </c>
      <c r="B47" s="12" t="s">
        <v>2127</v>
      </c>
      <c r="C47" s="12" t="s">
        <v>2128</v>
      </c>
      <c r="D47" s="12" t="s">
        <v>26</v>
      </c>
      <c r="E47" s="12" t="s">
        <v>27</v>
      </c>
      <c r="F47" s="12" t="s">
        <v>28</v>
      </c>
      <c r="G47" s="12" t="s">
        <v>2129</v>
      </c>
      <c r="H47" s="12">
        <v>2</v>
      </c>
      <c r="I47" s="12" t="s">
        <v>592</v>
      </c>
      <c r="J47" s="12" t="s">
        <v>264</v>
      </c>
      <c r="K47" s="12" t="s">
        <v>169</v>
      </c>
      <c r="L47" s="12" t="s">
        <v>265</v>
      </c>
      <c r="M47" s="12" t="s">
        <v>2130</v>
      </c>
      <c r="N47" s="12" t="s">
        <v>2131</v>
      </c>
      <c r="O47" s="12" t="s">
        <v>36</v>
      </c>
      <c r="P47" s="12"/>
      <c r="Q47" s="12" t="s">
        <v>1955</v>
      </c>
      <c r="R47" s="12"/>
      <c r="S47" s="12"/>
      <c r="T47" s="12"/>
    </row>
    <row r="48" spans="1:20" ht="25.5">
      <c r="A48" s="12" t="s">
        <v>617</v>
      </c>
      <c r="B48" s="12" t="s">
        <v>2132</v>
      </c>
      <c r="C48" s="12" t="s">
        <v>2133</v>
      </c>
      <c r="D48" s="12" t="s">
        <v>26</v>
      </c>
      <c r="E48" s="12" t="s">
        <v>27</v>
      </c>
      <c r="F48" s="12" t="s">
        <v>28</v>
      </c>
      <c r="G48" s="12" t="s">
        <v>2134</v>
      </c>
      <c r="H48" s="12">
        <v>2</v>
      </c>
      <c r="I48" s="12" t="s">
        <v>592</v>
      </c>
      <c r="J48" s="12" t="s">
        <v>264</v>
      </c>
      <c r="K48" s="12" t="s">
        <v>169</v>
      </c>
      <c r="L48" s="12" t="s">
        <v>265</v>
      </c>
      <c r="M48" s="12" t="s">
        <v>2135</v>
      </c>
      <c r="N48" s="12" t="s">
        <v>2136</v>
      </c>
      <c r="O48" s="12" t="s">
        <v>36</v>
      </c>
      <c r="P48" s="12"/>
      <c r="Q48" s="12" t="s">
        <v>1955</v>
      </c>
      <c r="R48" s="12"/>
      <c r="S48" s="12"/>
      <c r="T48" s="12"/>
    </row>
    <row r="49" spans="1:20" ht="25.5">
      <c r="A49" s="12" t="s">
        <v>617</v>
      </c>
      <c r="B49" s="12" t="s">
        <v>2137</v>
      </c>
      <c r="C49" s="12" t="s">
        <v>2138</v>
      </c>
      <c r="D49" s="12" t="s">
        <v>26</v>
      </c>
      <c r="E49" s="12" t="s">
        <v>27</v>
      </c>
      <c r="F49" s="12" t="s">
        <v>28</v>
      </c>
      <c r="G49" s="12" t="s">
        <v>2139</v>
      </c>
      <c r="H49" s="12">
        <v>2</v>
      </c>
      <c r="I49" s="12" t="s">
        <v>592</v>
      </c>
      <c r="J49" s="12" t="s">
        <v>264</v>
      </c>
      <c r="K49" s="12" t="s">
        <v>169</v>
      </c>
      <c r="L49" s="12" t="s">
        <v>265</v>
      </c>
      <c r="M49" s="12" t="s">
        <v>2140</v>
      </c>
      <c r="N49" s="12" t="s">
        <v>2141</v>
      </c>
      <c r="O49" s="12" t="s">
        <v>36</v>
      </c>
      <c r="P49" s="12"/>
      <c r="Q49" s="12" t="s">
        <v>1955</v>
      </c>
      <c r="R49" s="12"/>
      <c r="S49" s="12"/>
      <c r="T49" s="12"/>
    </row>
    <row r="50" spans="1:20" ht="25.5">
      <c r="A50" s="12" t="s">
        <v>617</v>
      </c>
      <c r="B50" s="12" t="s">
        <v>2142</v>
      </c>
      <c r="C50" s="12" t="s">
        <v>2143</v>
      </c>
      <c r="D50" s="12" t="s">
        <v>26</v>
      </c>
      <c r="E50" s="12" t="s">
        <v>27</v>
      </c>
      <c r="F50" s="12" t="s">
        <v>28</v>
      </c>
      <c r="G50" s="12" t="s">
        <v>2144</v>
      </c>
      <c r="H50" s="12">
        <v>2</v>
      </c>
      <c r="I50" s="12" t="s">
        <v>592</v>
      </c>
      <c r="J50" s="12" t="s">
        <v>264</v>
      </c>
      <c r="K50" s="12" t="s">
        <v>169</v>
      </c>
      <c r="L50" s="12" t="s">
        <v>265</v>
      </c>
      <c r="M50" s="12" t="s">
        <v>210</v>
      </c>
      <c r="N50" s="12" t="s">
        <v>2145</v>
      </c>
      <c r="O50" s="12" t="s">
        <v>36</v>
      </c>
      <c r="P50" s="12"/>
      <c r="Q50" s="12" t="s">
        <v>1955</v>
      </c>
      <c r="R50" s="12"/>
      <c r="S50" s="12"/>
      <c r="T50" s="12"/>
    </row>
    <row r="51" spans="1:20" ht="25.5">
      <c r="A51" s="12" t="s">
        <v>617</v>
      </c>
      <c r="B51" s="12" t="s">
        <v>2146</v>
      </c>
      <c r="C51" s="12" t="s">
        <v>2147</v>
      </c>
      <c r="D51" s="12" t="s">
        <v>26</v>
      </c>
      <c r="E51" s="12" t="s">
        <v>27</v>
      </c>
      <c r="F51" s="12" t="s">
        <v>28</v>
      </c>
      <c r="G51" s="12" t="s">
        <v>2148</v>
      </c>
      <c r="H51" s="12">
        <v>2</v>
      </c>
      <c r="I51" s="12" t="s">
        <v>592</v>
      </c>
      <c r="J51" s="12" t="s">
        <v>264</v>
      </c>
      <c r="K51" s="12" t="s">
        <v>169</v>
      </c>
      <c r="L51" s="12" t="s">
        <v>265</v>
      </c>
      <c r="M51" s="12" t="s">
        <v>210</v>
      </c>
      <c r="N51" s="12" t="s">
        <v>2149</v>
      </c>
      <c r="O51" s="12" t="s">
        <v>36</v>
      </c>
      <c r="P51" s="12"/>
      <c r="Q51" s="12" t="s">
        <v>1955</v>
      </c>
      <c r="R51" s="12"/>
      <c r="S51" s="12"/>
      <c r="T51" s="12"/>
    </row>
    <row r="52" spans="1:20" ht="25.5">
      <c r="A52" s="12" t="s">
        <v>617</v>
      </c>
      <c r="B52" s="12" t="s">
        <v>2150</v>
      </c>
      <c r="C52" s="12" t="s">
        <v>2151</v>
      </c>
      <c r="D52" s="12" t="s">
        <v>26</v>
      </c>
      <c r="E52" s="12" t="s">
        <v>27</v>
      </c>
      <c r="F52" s="12" t="s">
        <v>28</v>
      </c>
      <c r="G52" s="12" t="s">
        <v>2152</v>
      </c>
      <c r="H52" s="12">
        <v>2</v>
      </c>
      <c r="I52" s="12" t="s">
        <v>592</v>
      </c>
      <c r="J52" s="12" t="s">
        <v>264</v>
      </c>
      <c r="K52" s="12" t="s">
        <v>169</v>
      </c>
      <c r="L52" s="12" t="s">
        <v>265</v>
      </c>
      <c r="M52" s="12" t="s">
        <v>2153</v>
      </c>
      <c r="N52" s="12" t="s">
        <v>2154</v>
      </c>
      <c r="O52" s="12" t="s">
        <v>36</v>
      </c>
      <c r="P52" s="12"/>
      <c r="Q52" s="12" t="s">
        <v>1955</v>
      </c>
      <c r="R52" s="12"/>
      <c r="S52" s="12"/>
      <c r="T52" s="12"/>
    </row>
    <row r="53" spans="1:20" ht="25.5">
      <c r="A53" s="12" t="s">
        <v>617</v>
      </c>
      <c r="B53" s="12" t="s">
        <v>2155</v>
      </c>
      <c r="C53" s="12" t="s">
        <v>2156</v>
      </c>
      <c r="D53" s="12" t="s">
        <v>26</v>
      </c>
      <c r="E53" s="12" t="s">
        <v>27</v>
      </c>
      <c r="F53" s="12" t="s">
        <v>28</v>
      </c>
      <c r="G53" s="12" t="s">
        <v>2157</v>
      </c>
      <c r="H53" s="12">
        <v>2</v>
      </c>
      <c r="I53" s="12" t="s">
        <v>592</v>
      </c>
      <c r="J53" s="12" t="s">
        <v>264</v>
      </c>
      <c r="K53" s="12" t="s">
        <v>169</v>
      </c>
      <c r="L53" s="12" t="s">
        <v>265</v>
      </c>
      <c r="M53" s="12" t="s">
        <v>2158</v>
      </c>
      <c r="N53" s="12" t="s">
        <v>2159</v>
      </c>
      <c r="O53" s="12" t="s">
        <v>36</v>
      </c>
      <c r="P53" s="12"/>
      <c r="Q53" s="12" t="s">
        <v>1955</v>
      </c>
      <c r="R53" s="12"/>
      <c r="S53" s="12"/>
      <c r="T53" s="12"/>
    </row>
    <row r="54" spans="1:20" ht="25.5">
      <c r="A54" s="12" t="s">
        <v>617</v>
      </c>
      <c r="B54" s="12" t="s">
        <v>2160</v>
      </c>
      <c r="C54" s="12" t="s">
        <v>2161</v>
      </c>
      <c r="D54" s="12" t="s">
        <v>26</v>
      </c>
      <c r="E54" s="12" t="s">
        <v>27</v>
      </c>
      <c r="F54" s="12" t="s">
        <v>28</v>
      </c>
      <c r="G54" s="12" t="s">
        <v>2162</v>
      </c>
      <c r="H54" s="12">
        <v>2</v>
      </c>
      <c r="I54" s="12" t="s">
        <v>592</v>
      </c>
      <c r="J54" s="12" t="s">
        <v>264</v>
      </c>
      <c r="K54" s="12" t="s">
        <v>169</v>
      </c>
      <c r="L54" s="12" t="s">
        <v>265</v>
      </c>
      <c r="M54" s="12" t="s">
        <v>2158</v>
      </c>
      <c r="N54" s="12" t="s">
        <v>2163</v>
      </c>
      <c r="O54" s="12" t="s">
        <v>36</v>
      </c>
      <c r="P54" s="12"/>
      <c r="Q54" s="12" t="s">
        <v>1955</v>
      </c>
      <c r="R54" s="12"/>
      <c r="S54" s="12"/>
      <c r="T54" s="12"/>
    </row>
    <row r="55" spans="1:20" ht="25.5">
      <c r="A55" s="12" t="s">
        <v>617</v>
      </c>
      <c r="B55" s="12" t="s">
        <v>2164</v>
      </c>
      <c r="C55" s="12" t="s">
        <v>2165</v>
      </c>
      <c r="D55" s="12" t="s">
        <v>26</v>
      </c>
      <c r="E55" s="12" t="s">
        <v>27</v>
      </c>
      <c r="F55" s="12" t="s">
        <v>28</v>
      </c>
      <c r="G55" s="12" t="s">
        <v>2166</v>
      </c>
      <c r="H55" s="12">
        <v>2</v>
      </c>
      <c r="I55" s="12" t="s">
        <v>592</v>
      </c>
      <c r="J55" s="12" t="s">
        <v>264</v>
      </c>
      <c r="K55" s="12" t="s">
        <v>169</v>
      </c>
      <c r="L55" s="12" t="s">
        <v>265</v>
      </c>
      <c r="M55" s="12" t="s">
        <v>2167</v>
      </c>
      <c r="N55" s="12" t="s">
        <v>2168</v>
      </c>
      <c r="O55" s="12" t="s">
        <v>36</v>
      </c>
      <c r="P55" s="12"/>
      <c r="Q55" s="12" t="s">
        <v>1955</v>
      </c>
      <c r="R55" s="12"/>
      <c r="S55" s="12"/>
      <c r="T55" s="12"/>
    </row>
    <row r="56" spans="1:20" ht="25.5">
      <c r="A56" s="12" t="s">
        <v>617</v>
      </c>
      <c r="B56" s="12" t="s">
        <v>2169</v>
      </c>
      <c r="C56" s="12" t="s">
        <v>2170</v>
      </c>
      <c r="D56" s="12" t="s">
        <v>26</v>
      </c>
      <c r="E56" s="12" t="s">
        <v>27</v>
      </c>
      <c r="F56" s="12" t="s">
        <v>28</v>
      </c>
      <c r="G56" s="12" t="s">
        <v>2171</v>
      </c>
      <c r="H56" s="12">
        <v>2</v>
      </c>
      <c r="I56" s="12" t="s">
        <v>592</v>
      </c>
      <c r="J56" s="12" t="s">
        <v>264</v>
      </c>
      <c r="K56" s="12" t="s">
        <v>169</v>
      </c>
      <c r="L56" s="12" t="s">
        <v>265</v>
      </c>
      <c r="M56" s="12" t="s">
        <v>2172</v>
      </c>
      <c r="N56" s="12" t="s">
        <v>2173</v>
      </c>
      <c r="O56" s="12" t="s">
        <v>36</v>
      </c>
      <c r="P56" s="12"/>
      <c r="Q56" s="12" t="s">
        <v>1955</v>
      </c>
      <c r="R56" s="12"/>
      <c r="S56" s="12"/>
      <c r="T56" s="12"/>
    </row>
    <row r="57" spans="1:20" ht="25.5">
      <c r="A57" s="12" t="s">
        <v>617</v>
      </c>
      <c r="B57" s="12" t="s">
        <v>2174</v>
      </c>
      <c r="C57" s="12" t="s">
        <v>2175</v>
      </c>
      <c r="D57" s="12" t="s">
        <v>26</v>
      </c>
      <c r="E57" s="12" t="s">
        <v>27</v>
      </c>
      <c r="F57" s="12" t="s">
        <v>28</v>
      </c>
      <c r="G57" s="12" t="s">
        <v>2176</v>
      </c>
      <c r="H57" s="12">
        <v>2</v>
      </c>
      <c r="I57" s="12" t="s">
        <v>592</v>
      </c>
      <c r="J57" s="12" t="s">
        <v>264</v>
      </c>
      <c r="K57" s="12" t="s">
        <v>169</v>
      </c>
      <c r="L57" s="12" t="s">
        <v>265</v>
      </c>
      <c r="M57" s="12" t="s">
        <v>2172</v>
      </c>
      <c r="N57" s="12" t="s">
        <v>2177</v>
      </c>
      <c r="O57" s="12" t="s">
        <v>36</v>
      </c>
      <c r="P57" s="12"/>
      <c r="Q57" s="12" t="s">
        <v>1955</v>
      </c>
      <c r="R57" s="12"/>
      <c r="S57" s="12"/>
      <c r="T57" s="12"/>
    </row>
    <row r="58" spans="1:20" ht="25.5">
      <c r="A58" s="12" t="s">
        <v>617</v>
      </c>
      <c r="B58" s="12" t="s">
        <v>2178</v>
      </c>
      <c r="C58" s="12" t="s">
        <v>2179</v>
      </c>
      <c r="D58" s="12" t="s">
        <v>26</v>
      </c>
      <c r="E58" s="12" t="s">
        <v>27</v>
      </c>
      <c r="F58" s="12" t="s">
        <v>28</v>
      </c>
      <c r="G58" s="12" t="s">
        <v>2180</v>
      </c>
      <c r="H58" s="12">
        <v>2</v>
      </c>
      <c r="I58" s="12" t="s">
        <v>592</v>
      </c>
      <c r="J58" s="12" t="s">
        <v>264</v>
      </c>
      <c r="K58" s="12" t="s">
        <v>169</v>
      </c>
      <c r="L58" s="12" t="s">
        <v>265</v>
      </c>
      <c r="M58" s="12" t="s">
        <v>2172</v>
      </c>
      <c r="N58" s="12" t="s">
        <v>2181</v>
      </c>
      <c r="O58" s="12" t="s">
        <v>36</v>
      </c>
      <c r="P58" s="12"/>
      <c r="Q58" s="12" t="s">
        <v>1955</v>
      </c>
      <c r="R58" s="12"/>
      <c r="S58" s="12"/>
      <c r="T58" s="12"/>
    </row>
    <row r="59" spans="1:20" ht="25.5">
      <c r="A59" s="12" t="s">
        <v>617</v>
      </c>
      <c r="B59" s="12" t="s">
        <v>2182</v>
      </c>
      <c r="C59" s="12" t="s">
        <v>2183</v>
      </c>
      <c r="D59" s="12" t="s">
        <v>26</v>
      </c>
      <c r="E59" s="12" t="s">
        <v>27</v>
      </c>
      <c r="F59" s="12" t="s">
        <v>28</v>
      </c>
      <c r="G59" s="12" t="s">
        <v>2184</v>
      </c>
      <c r="H59" s="12">
        <v>2</v>
      </c>
      <c r="I59" s="12" t="s">
        <v>592</v>
      </c>
      <c r="J59" s="12" t="s">
        <v>264</v>
      </c>
      <c r="K59" s="12" t="s">
        <v>169</v>
      </c>
      <c r="L59" s="12" t="s">
        <v>265</v>
      </c>
      <c r="M59" s="12" t="s">
        <v>2185</v>
      </c>
      <c r="N59" s="12" t="s">
        <v>2186</v>
      </c>
      <c r="O59" s="12" t="s">
        <v>36</v>
      </c>
      <c r="P59" s="12"/>
      <c r="Q59" s="12" t="s">
        <v>1955</v>
      </c>
      <c r="R59" s="12"/>
      <c r="S59" s="12"/>
      <c r="T59" s="12"/>
    </row>
    <row r="60" spans="1:20" ht="25.5">
      <c r="A60" s="12" t="s">
        <v>617</v>
      </c>
      <c r="B60" s="12" t="s">
        <v>2187</v>
      </c>
      <c r="C60" s="12" t="s">
        <v>2188</v>
      </c>
      <c r="D60" s="12" t="s">
        <v>26</v>
      </c>
      <c r="E60" s="12" t="s">
        <v>27</v>
      </c>
      <c r="F60" s="12" t="s">
        <v>28</v>
      </c>
      <c r="G60" s="12" t="s">
        <v>2189</v>
      </c>
      <c r="H60" s="12">
        <v>2</v>
      </c>
      <c r="I60" s="12" t="s">
        <v>592</v>
      </c>
      <c r="J60" s="12" t="s">
        <v>264</v>
      </c>
      <c r="K60" s="12" t="s">
        <v>169</v>
      </c>
      <c r="L60" s="12" t="s">
        <v>265</v>
      </c>
      <c r="M60" s="12" t="s">
        <v>2190</v>
      </c>
      <c r="N60" s="12" t="s">
        <v>2191</v>
      </c>
      <c r="O60" s="12" t="s">
        <v>36</v>
      </c>
      <c r="P60" s="12"/>
      <c r="Q60" s="12" t="s">
        <v>1955</v>
      </c>
      <c r="R60" s="12"/>
      <c r="S60" s="12"/>
      <c r="T60" s="12"/>
    </row>
    <row r="61" spans="1:20" ht="25.5">
      <c r="A61" s="12" t="s">
        <v>617</v>
      </c>
      <c r="B61" s="12" t="s">
        <v>2192</v>
      </c>
      <c r="C61" s="12" t="s">
        <v>2193</v>
      </c>
      <c r="D61" s="12" t="s">
        <v>26</v>
      </c>
      <c r="E61" s="12" t="s">
        <v>27</v>
      </c>
      <c r="F61" s="12" t="s">
        <v>28</v>
      </c>
      <c r="G61" s="12" t="s">
        <v>2194</v>
      </c>
      <c r="H61" s="12">
        <v>2</v>
      </c>
      <c r="I61" s="12" t="s">
        <v>592</v>
      </c>
      <c r="J61" s="12" t="s">
        <v>264</v>
      </c>
      <c r="K61" s="12" t="s">
        <v>169</v>
      </c>
      <c r="L61" s="12" t="s">
        <v>265</v>
      </c>
      <c r="M61" s="12" t="s">
        <v>2195</v>
      </c>
      <c r="N61" s="12" t="s">
        <v>2196</v>
      </c>
      <c r="O61" s="12" t="s">
        <v>36</v>
      </c>
      <c r="P61" s="12"/>
      <c r="Q61" s="12" t="s">
        <v>1955</v>
      </c>
      <c r="R61" s="12"/>
      <c r="S61" s="12"/>
      <c r="T61" s="12"/>
    </row>
    <row r="62" spans="1:20" ht="25.5">
      <c r="A62" s="12" t="s">
        <v>617</v>
      </c>
      <c r="B62" s="12" t="s">
        <v>2197</v>
      </c>
      <c r="C62" s="12" t="s">
        <v>2198</v>
      </c>
      <c r="D62" s="12" t="s">
        <v>26</v>
      </c>
      <c r="E62" s="12" t="s">
        <v>27</v>
      </c>
      <c r="F62" s="12" t="s">
        <v>28</v>
      </c>
      <c r="G62" s="12" t="s">
        <v>2199</v>
      </c>
      <c r="H62" s="12">
        <v>2</v>
      </c>
      <c r="I62" s="12" t="s">
        <v>592</v>
      </c>
      <c r="J62" s="12" t="s">
        <v>264</v>
      </c>
      <c r="K62" s="12" t="s">
        <v>169</v>
      </c>
      <c r="L62" s="12" t="s">
        <v>265</v>
      </c>
      <c r="M62" s="12" t="s">
        <v>2200</v>
      </c>
      <c r="N62" s="12" t="s">
        <v>2201</v>
      </c>
      <c r="O62" s="12" t="s">
        <v>36</v>
      </c>
      <c r="P62" s="12"/>
      <c r="Q62" s="12" t="s">
        <v>1955</v>
      </c>
      <c r="R62" s="12"/>
      <c r="S62" s="12"/>
      <c r="T62" s="12"/>
    </row>
    <row r="63" spans="1:20" ht="25.5">
      <c r="A63" s="12" t="s">
        <v>617</v>
      </c>
      <c r="B63" s="12" t="s">
        <v>2202</v>
      </c>
      <c r="C63" s="12" t="s">
        <v>2203</v>
      </c>
      <c r="D63" s="12" t="s">
        <v>26</v>
      </c>
      <c r="E63" s="12" t="s">
        <v>27</v>
      </c>
      <c r="F63" s="12" t="s">
        <v>28</v>
      </c>
      <c r="G63" s="12" t="s">
        <v>2204</v>
      </c>
      <c r="H63" s="12">
        <v>2</v>
      </c>
      <c r="I63" s="12" t="s">
        <v>592</v>
      </c>
      <c r="J63" s="12" t="s">
        <v>264</v>
      </c>
      <c r="K63" s="12" t="s">
        <v>169</v>
      </c>
      <c r="L63" s="12" t="s">
        <v>265</v>
      </c>
      <c r="M63" s="12" t="s">
        <v>2205</v>
      </c>
      <c r="N63" s="12" t="s">
        <v>2206</v>
      </c>
      <c r="O63" s="12" t="s">
        <v>36</v>
      </c>
      <c r="P63" s="12"/>
      <c r="Q63" s="12" t="s">
        <v>1955</v>
      </c>
      <c r="R63" s="12"/>
      <c r="S63" s="12"/>
      <c r="T63" s="12"/>
    </row>
    <row r="64" spans="1:20" ht="25.5">
      <c r="A64" s="12" t="s">
        <v>617</v>
      </c>
      <c r="B64" s="12" t="s">
        <v>2207</v>
      </c>
      <c r="C64" s="12" t="s">
        <v>2208</v>
      </c>
      <c r="D64" s="12" t="s">
        <v>26</v>
      </c>
      <c r="E64" s="12" t="s">
        <v>27</v>
      </c>
      <c r="F64" s="12" t="s">
        <v>28</v>
      </c>
      <c r="G64" s="12" t="s">
        <v>2209</v>
      </c>
      <c r="H64" s="12">
        <v>2</v>
      </c>
      <c r="I64" s="12" t="s">
        <v>592</v>
      </c>
      <c r="J64" s="12" t="s">
        <v>264</v>
      </c>
      <c r="K64" s="12" t="s">
        <v>169</v>
      </c>
      <c r="L64" s="12" t="s">
        <v>265</v>
      </c>
      <c r="M64" s="12" t="s">
        <v>404</v>
      </c>
      <c r="N64" s="12" t="s">
        <v>2210</v>
      </c>
      <c r="O64" s="12" t="s">
        <v>36</v>
      </c>
      <c r="P64" s="12"/>
      <c r="Q64" s="12" t="s">
        <v>1955</v>
      </c>
      <c r="R64" s="12"/>
      <c r="S64" s="12"/>
      <c r="T64" s="12"/>
    </row>
    <row r="65" spans="1:20" ht="25.5">
      <c r="A65" s="12" t="s">
        <v>617</v>
      </c>
      <c r="B65" s="12" t="s">
        <v>2211</v>
      </c>
      <c r="C65" s="12" t="s">
        <v>2212</v>
      </c>
      <c r="D65" s="12" t="s">
        <v>26</v>
      </c>
      <c r="E65" s="12" t="s">
        <v>27</v>
      </c>
      <c r="F65" s="12" t="s">
        <v>28</v>
      </c>
      <c r="G65" s="12" t="s">
        <v>2213</v>
      </c>
      <c r="H65" s="12">
        <v>2</v>
      </c>
      <c r="I65" s="12" t="s">
        <v>592</v>
      </c>
      <c r="J65" s="12" t="s">
        <v>264</v>
      </c>
      <c r="K65" s="12" t="s">
        <v>169</v>
      </c>
      <c r="L65" s="12" t="s">
        <v>265</v>
      </c>
      <c r="M65" s="12" t="s">
        <v>2214</v>
      </c>
      <c r="N65" s="12" t="s">
        <v>2215</v>
      </c>
      <c r="O65" s="12" t="s">
        <v>36</v>
      </c>
      <c r="P65" s="12"/>
      <c r="Q65" s="12" t="s">
        <v>1955</v>
      </c>
      <c r="R65" s="12"/>
      <c r="S65" s="12"/>
      <c r="T65" s="12"/>
    </row>
    <row r="66" spans="1:20" ht="25.5">
      <c r="A66" s="12" t="s">
        <v>617</v>
      </c>
      <c r="B66" s="12" t="s">
        <v>2216</v>
      </c>
      <c r="C66" s="12" t="s">
        <v>2217</v>
      </c>
      <c r="D66" s="12" t="s">
        <v>26</v>
      </c>
      <c r="E66" s="12" t="s">
        <v>27</v>
      </c>
      <c r="F66" s="12" t="s">
        <v>28</v>
      </c>
      <c r="G66" s="12" t="s">
        <v>2218</v>
      </c>
      <c r="H66" s="12">
        <v>2</v>
      </c>
      <c r="I66" s="12" t="s">
        <v>592</v>
      </c>
      <c r="J66" s="12" t="s">
        <v>264</v>
      </c>
      <c r="K66" s="12" t="s">
        <v>169</v>
      </c>
      <c r="L66" s="12" t="s">
        <v>265</v>
      </c>
      <c r="M66" s="12" t="s">
        <v>2219</v>
      </c>
      <c r="N66" s="12" t="s">
        <v>2220</v>
      </c>
      <c r="O66" s="12" t="s">
        <v>36</v>
      </c>
      <c r="P66" s="12"/>
      <c r="Q66" s="12" t="s">
        <v>1955</v>
      </c>
      <c r="R66" s="12"/>
      <c r="S66" s="12"/>
      <c r="T66" s="12"/>
    </row>
    <row r="67" spans="1:20" ht="25.5">
      <c r="A67" s="12" t="s">
        <v>617</v>
      </c>
      <c r="B67" s="12" t="s">
        <v>2221</v>
      </c>
      <c r="C67" s="12" t="s">
        <v>2222</v>
      </c>
      <c r="D67" s="12" t="s">
        <v>26</v>
      </c>
      <c r="E67" s="12" t="s">
        <v>27</v>
      </c>
      <c r="F67" s="12" t="s">
        <v>28</v>
      </c>
      <c r="G67" s="12" t="s">
        <v>2223</v>
      </c>
      <c r="H67" s="12">
        <v>2</v>
      </c>
      <c r="I67" s="12" t="s">
        <v>592</v>
      </c>
      <c r="J67" s="12" t="s">
        <v>264</v>
      </c>
      <c r="K67" s="12" t="s">
        <v>169</v>
      </c>
      <c r="L67" s="12" t="s">
        <v>265</v>
      </c>
      <c r="M67" s="12" t="s">
        <v>2224</v>
      </c>
      <c r="N67" s="12" t="s">
        <v>2225</v>
      </c>
      <c r="O67" s="12" t="s">
        <v>36</v>
      </c>
      <c r="P67" s="12"/>
      <c r="Q67" s="12" t="s">
        <v>1955</v>
      </c>
      <c r="R67" s="12"/>
      <c r="S67" s="12"/>
      <c r="T67" s="12"/>
    </row>
    <row r="68" spans="1:20" ht="25.5">
      <c r="A68" s="12" t="s">
        <v>617</v>
      </c>
      <c r="B68" s="12" t="s">
        <v>2226</v>
      </c>
      <c r="C68" s="12" t="s">
        <v>2227</v>
      </c>
      <c r="D68" s="12" t="s">
        <v>26</v>
      </c>
      <c r="E68" s="12" t="s">
        <v>27</v>
      </c>
      <c r="F68" s="12" t="s">
        <v>28</v>
      </c>
      <c r="G68" s="12" t="s">
        <v>2228</v>
      </c>
      <c r="H68" s="12">
        <v>2</v>
      </c>
      <c r="I68" s="12" t="s">
        <v>592</v>
      </c>
      <c r="J68" s="12" t="s">
        <v>264</v>
      </c>
      <c r="K68" s="12" t="s">
        <v>169</v>
      </c>
      <c r="L68" s="12" t="s">
        <v>265</v>
      </c>
      <c r="M68" s="12" t="s">
        <v>2229</v>
      </c>
      <c r="N68" s="12" t="s">
        <v>2230</v>
      </c>
      <c r="O68" s="12" t="s">
        <v>36</v>
      </c>
      <c r="P68" s="12"/>
      <c r="Q68" s="12" t="s">
        <v>1955</v>
      </c>
      <c r="R68" s="12"/>
      <c r="S68" s="12"/>
      <c r="T68" s="12"/>
    </row>
    <row r="69" spans="1:20" ht="25.5">
      <c r="A69" s="12" t="s">
        <v>617</v>
      </c>
      <c r="B69" s="12" t="s">
        <v>2231</v>
      </c>
      <c r="C69" s="12" t="s">
        <v>2232</v>
      </c>
      <c r="D69" s="12" t="s">
        <v>26</v>
      </c>
      <c r="E69" s="12" t="s">
        <v>27</v>
      </c>
      <c r="F69" s="12" t="s">
        <v>28</v>
      </c>
      <c r="G69" s="12" t="s">
        <v>2233</v>
      </c>
      <c r="H69" s="12">
        <v>3</v>
      </c>
      <c r="I69" s="12" t="s">
        <v>263</v>
      </c>
      <c r="J69" s="12" t="s">
        <v>264</v>
      </c>
      <c r="K69" s="12" t="s">
        <v>83</v>
      </c>
      <c r="L69" s="12" t="s">
        <v>265</v>
      </c>
      <c r="M69" s="12" t="s">
        <v>2234</v>
      </c>
      <c r="N69" s="12" t="s">
        <v>2235</v>
      </c>
      <c r="O69" s="12" t="s">
        <v>36</v>
      </c>
      <c r="P69" s="12"/>
      <c r="Q69" s="12" t="s">
        <v>1955</v>
      </c>
      <c r="R69" s="12"/>
      <c r="S69" s="12"/>
      <c r="T69" s="12"/>
    </row>
    <row r="70" spans="1:20" ht="25.5">
      <c r="A70" s="12" t="s">
        <v>617</v>
      </c>
      <c r="B70" s="12" t="s">
        <v>2236</v>
      </c>
      <c r="C70" s="12" t="s">
        <v>2237</v>
      </c>
      <c r="D70" s="12" t="s">
        <v>26</v>
      </c>
      <c r="E70" s="12" t="s">
        <v>27</v>
      </c>
      <c r="F70" s="12" t="s">
        <v>28</v>
      </c>
      <c r="G70" s="12" t="s">
        <v>2238</v>
      </c>
      <c r="H70" s="12">
        <v>3</v>
      </c>
      <c r="I70" s="12" t="s">
        <v>263</v>
      </c>
      <c r="J70" s="12" t="s">
        <v>264</v>
      </c>
      <c r="K70" s="12" t="s">
        <v>83</v>
      </c>
      <c r="L70" s="12" t="s">
        <v>265</v>
      </c>
      <c r="M70" s="12" t="s">
        <v>2239</v>
      </c>
      <c r="N70" s="12" t="s">
        <v>2240</v>
      </c>
      <c r="O70" s="12" t="s">
        <v>36</v>
      </c>
      <c r="P70" s="12"/>
      <c r="Q70" s="12" t="s">
        <v>1955</v>
      </c>
      <c r="R70" s="12"/>
      <c r="S70" s="12"/>
      <c r="T70" s="12"/>
    </row>
    <row r="71" spans="1:20" ht="25.5">
      <c r="A71" s="12" t="s">
        <v>617</v>
      </c>
      <c r="B71" s="12" t="s">
        <v>2241</v>
      </c>
      <c r="C71" s="12" t="s">
        <v>2242</v>
      </c>
      <c r="D71" s="12" t="s">
        <v>26</v>
      </c>
      <c r="E71" s="12" t="s">
        <v>27</v>
      </c>
      <c r="F71" s="12" t="s">
        <v>28</v>
      </c>
      <c r="G71" s="12" t="s">
        <v>2243</v>
      </c>
      <c r="H71" s="12">
        <v>2</v>
      </c>
      <c r="I71" s="12" t="s">
        <v>592</v>
      </c>
      <c r="J71" s="12" t="s">
        <v>264</v>
      </c>
      <c r="K71" s="12" t="s">
        <v>169</v>
      </c>
      <c r="L71" s="12" t="s">
        <v>265</v>
      </c>
      <c r="M71" s="12" t="s">
        <v>2244</v>
      </c>
      <c r="N71" s="12" t="s">
        <v>2245</v>
      </c>
      <c r="O71" s="12" t="s">
        <v>36</v>
      </c>
      <c r="P71" s="12"/>
      <c r="Q71" s="12" t="s">
        <v>1955</v>
      </c>
      <c r="R71" s="12"/>
      <c r="S71" s="12"/>
      <c r="T71" s="12"/>
    </row>
    <row r="72" spans="1:20" ht="25.5">
      <c r="A72" s="12" t="s">
        <v>617</v>
      </c>
      <c r="B72" s="12" t="s">
        <v>2246</v>
      </c>
      <c r="C72" s="12" t="s">
        <v>2247</v>
      </c>
      <c r="D72" s="12" t="s">
        <v>26</v>
      </c>
      <c r="E72" s="12" t="s">
        <v>27</v>
      </c>
      <c r="F72" s="12" t="s">
        <v>28</v>
      </c>
      <c r="G72" s="12" t="s">
        <v>2248</v>
      </c>
      <c r="H72" s="12">
        <v>2</v>
      </c>
      <c r="I72" s="12" t="s">
        <v>592</v>
      </c>
      <c r="J72" s="12" t="s">
        <v>264</v>
      </c>
      <c r="K72" s="12" t="s">
        <v>169</v>
      </c>
      <c r="L72" s="12" t="s">
        <v>265</v>
      </c>
      <c r="M72" s="12" t="s">
        <v>2249</v>
      </c>
      <c r="N72" s="12" t="s">
        <v>2250</v>
      </c>
      <c r="O72" s="12" t="s">
        <v>36</v>
      </c>
      <c r="P72" s="12"/>
      <c r="Q72" s="12" t="s">
        <v>1955</v>
      </c>
      <c r="R72" s="12"/>
      <c r="S72" s="12"/>
      <c r="T72" s="12"/>
    </row>
    <row r="73" spans="1:20" ht="25.5">
      <c r="A73" s="12" t="s">
        <v>617</v>
      </c>
      <c r="B73" s="12" t="s">
        <v>2251</v>
      </c>
      <c r="C73" s="12" t="s">
        <v>2252</v>
      </c>
      <c r="D73" s="12" t="s">
        <v>26</v>
      </c>
      <c r="E73" s="12" t="s">
        <v>27</v>
      </c>
      <c r="F73" s="12" t="s">
        <v>28</v>
      </c>
      <c r="G73" s="12" t="s">
        <v>2253</v>
      </c>
      <c r="H73" s="12">
        <v>2</v>
      </c>
      <c r="I73" s="12" t="s">
        <v>592</v>
      </c>
      <c r="J73" s="12" t="s">
        <v>264</v>
      </c>
      <c r="K73" s="12" t="s">
        <v>169</v>
      </c>
      <c r="L73" s="12" t="s">
        <v>265</v>
      </c>
      <c r="M73" s="12" t="s">
        <v>414</v>
      </c>
      <c r="N73" s="12" t="s">
        <v>2254</v>
      </c>
      <c r="O73" s="12" t="s">
        <v>36</v>
      </c>
      <c r="P73" s="12"/>
      <c r="Q73" s="12" t="s">
        <v>1955</v>
      </c>
      <c r="R73" s="12"/>
      <c r="S73" s="12"/>
      <c r="T73" s="12"/>
    </row>
    <row r="74" spans="1:20" ht="25.5">
      <c r="A74" s="12" t="s">
        <v>617</v>
      </c>
      <c r="B74" s="12" t="s">
        <v>2255</v>
      </c>
      <c r="C74" s="12" t="s">
        <v>2256</v>
      </c>
      <c r="D74" s="12" t="s">
        <v>26</v>
      </c>
      <c r="E74" s="12" t="s">
        <v>27</v>
      </c>
      <c r="F74" s="12" t="s">
        <v>28</v>
      </c>
      <c r="G74" s="12" t="s">
        <v>2257</v>
      </c>
      <c r="H74" s="12">
        <v>3</v>
      </c>
      <c r="I74" s="12" t="s">
        <v>263</v>
      </c>
      <c r="J74" s="12" t="s">
        <v>264</v>
      </c>
      <c r="K74" s="12" t="s">
        <v>83</v>
      </c>
      <c r="L74" s="12" t="s">
        <v>265</v>
      </c>
      <c r="M74" s="12" t="s">
        <v>2258</v>
      </c>
      <c r="N74" s="12" t="s">
        <v>2259</v>
      </c>
      <c r="O74" s="12" t="s">
        <v>36</v>
      </c>
      <c r="P74" s="12"/>
      <c r="Q74" s="12" t="s">
        <v>1955</v>
      </c>
      <c r="R74" s="12"/>
      <c r="S74" s="12"/>
      <c r="T74" s="12"/>
    </row>
    <row r="75" spans="1:20" ht="25.5">
      <c r="A75" s="12" t="s">
        <v>617</v>
      </c>
      <c r="B75" s="12" t="s">
        <v>2260</v>
      </c>
      <c r="C75" s="12" t="s">
        <v>2261</v>
      </c>
      <c r="D75" s="12" t="s">
        <v>26</v>
      </c>
      <c r="E75" s="12" t="s">
        <v>27</v>
      </c>
      <c r="F75" s="12" t="s">
        <v>28</v>
      </c>
      <c r="G75" s="12" t="s">
        <v>2262</v>
      </c>
      <c r="H75" s="12">
        <v>2</v>
      </c>
      <c r="I75" s="12" t="s">
        <v>592</v>
      </c>
      <c r="J75" s="12" t="s">
        <v>264</v>
      </c>
      <c r="K75" s="12" t="s">
        <v>169</v>
      </c>
      <c r="L75" s="12" t="s">
        <v>265</v>
      </c>
      <c r="M75" s="12" t="s">
        <v>2263</v>
      </c>
      <c r="N75" s="12" t="s">
        <v>2264</v>
      </c>
      <c r="O75" s="12" t="s">
        <v>36</v>
      </c>
      <c r="P75" s="12"/>
      <c r="Q75" s="12" t="s">
        <v>1955</v>
      </c>
      <c r="R75" s="12"/>
      <c r="S75" s="12"/>
      <c r="T75" s="12"/>
    </row>
    <row r="76" spans="1:20" ht="25.5">
      <c r="A76" s="12" t="s">
        <v>617</v>
      </c>
      <c r="B76" s="12" t="s">
        <v>2265</v>
      </c>
      <c r="C76" s="12" t="s">
        <v>2266</v>
      </c>
      <c r="D76" s="12" t="s">
        <v>26</v>
      </c>
      <c r="E76" s="12" t="s">
        <v>27</v>
      </c>
      <c r="F76" s="12" t="s">
        <v>28</v>
      </c>
      <c r="G76" s="12" t="s">
        <v>2267</v>
      </c>
      <c r="H76" s="12">
        <v>2</v>
      </c>
      <c r="I76" s="12" t="s">
        <v>592</v>
      </c>
      <c r="J76" s="12" t="s">
        <v>264</v>
      </c>
      <c r="K76" s="12" t="s">
        <v>169</v>
      </c>
      <c r="L76" s="12" t="s">
        <v>265</v>
      </c>
      <c r="M76" s="12" t="s">
        <v>2268</v>
      </c>
      <c r="N76" s="12" t="s">
        <v>2269</v>
      </c>
      <c r="O76" s="12" t="s">
        <v>36</v>
      </c>
      <c r="P76" s="12"/>
      <c r="Q76" s="12" t="s">
        <v>1955</v>
      </c>
      <c r="R76" s="12"/>
      <c r="S76" s="12"/>
      <c r="T76" s="12"/>
    </row>
    <row r="77" spans="1:20" ht="25.5">
      <c r="A77" s="12" t="s">
        <v>617</v>
      </c>
      <c r="B77" s="12" t="s">
        <v>2270</v>
      </c>
      <c r="C77" s="12" t="s">
        <v>2271</v>
      </c>
      <c r="D77" s="12" t="s">
        <v>26</v>
      </c>
      <c r="E77" s="12" t="s">
        <v>27</v>
      </c>
      <c r="F77" s="12" t="s">
        <v>28</v>
      </c>
      <c r="G77" s="12" t="s">
        <v>2272</v>
      </c>
      <c r="H77" s="12">
        <v>2</v>
      </c>
      <c r="I77" s="12" t="s">
        <v>592</v>
      </c>
      <c r="J77" s="12" t="s">
        <v>264</v>
      </c>
      <c r="K77" s="12" t="s">
        <v>169</v>
      </c>
      <c r="L77" s="12" t="s">
        <v>265</v>
      </c>
      <c r="M77" s="12" t="s">
        <v>2268</v>
      </c>
      <c r="N77" s="12" t="s">
        <v>2273</v>
      </c>
      <c r="O77" s="12" t="s">
        <v>36</v>
      </c>
      <c r="P77" s="12"/>
      <c r="Q77" s="12" t="s">
        <v>1955</v>
      </c>
      <c r="R77" s="12"/>
      <c r="S77" s="12"/>
      <c r="T77" s="12"/>
    </row>
    <row r="78" spans="1:20" ht="25.5">
      <c r="A78" s="12" t="s">
        <v>617</v>
      </c>
      <c r="B78" s="12" t="s">
        <v>2274</v>
      </c>
      <c r="C78" s="12" t="s">
        <v>2275</v>
      </c>
      <c r="D78" s="12" t="s">
        <v>26</v>
      </c>
      <c r="E78" s="12" t="s">
        <v>27</v>
      </c>
      <c r="F78" s="12" t="s">
        <v>28</v>
      </c>
      <c r="G78" s="12" t="s">
        <v>2276</v>
      </c>
      <c r="H78" s="12">
        <v>2</v>
      </c>
      <c r="I78" s="12" t="s">
        <v>592</v>
      </c>
      <c r="J78" s="12" t="s">
        <v>264</v>
      </c>
      <c r="K78" s="12" t="s">
        <v>169</v>
      </c>
      <c r="L78" s="12" t="s">
        <v>265</v>
      </c>
      <c r="M78" s="12" t="s">
        <v>2277</v>
      </c>
      <c r="N78" s="12" t="s">
        <v>2278</v>
      </c>
      <c r="O78" s="12" t="s">
        <v>36</v>
      </c>
      <c r="P78" s="12"/>
      <c r="Q78" s="12" t="s">
        <v>1955</v>
      </c>
      <c r="R78" s="12"/>
      <c r="S78" s="12"/>
      <c r="T78" s="12"/>
    </row>
    <row r="79" spans="1:20" ht="25.5">
      <c r="A79" s="12" t="s">
        <v>617</v>
      </c>
      <c r="B79" s="12" t="s">
        <v>2279</v>
      </c>
      <c r="C79" s="12" t="s">
        <v>2280</v>
      </c>
      <c r="D79" s="12" t="s">
        <v>26</v>
      </c>
      <c r="E79" s="12" t="s">
        <v>27</v>
      </c>
      <c r="F79" s="12" t="s">
        <v>28</v>
      </c>
      <c r="G79" s="12" t="s">
        <v>2281</v>
      </c>
      <c r="H79" s="12">
        <v>2</v>
      </c>
      <c r="I79" s="12" t="s">
        <v>592</v>
      </c>
      <c r="J79" s="12" t="s">
        <v>264</v>
      </c>
      <c r="K79" s="12" t="s">
        <v>169</v>
      </c>
      <c r="L79" s="12" t="s">
        <v>265</v>
      </c>
      <c r="M79" s="12" t="s">
        <v>2282</v>
      </c>
      <c r="N79" s="12" t="s">
        <v>2283</v>
      </c>
      <c r="O79" s="12" t="s">
        <v>36</v>
      </c>
      <c r="P79" s="12"/>
      <c r="Q79" s="12" t="s">
        <v>1955</v>
      </c>
      <c r="R79" s="12"/>
      <c r="S79" s="12"/>
      <c r="T79" s="12"/>
    </row>
    <row r="80" spans="1:20" ht="25.5">
      <c r="A80" s="12" t="s">
        <v>617</v>
      </c>
      <c r="B80" s="12" t="s">
        <v>2284</v>
      </c>
      <c r="C80" s="12" t="s">
        <v>2285</v>
      </c>
      <c r="D80" s="12" t="s">
        <v>26</v>
      </c>
      <c r="E80" s="12" t="s">
        <v>27</v>
      </c>
      <c r="F80" s="12" t="s">
        <v>28</v>
      </c>
      <c r="G80" s="12" t="s">
        <v>2286</v>
      </c>
      <c r="H80" s="12">
        <v>2</v>
      </c>
      <c r="I80" s="12" t="s">
        <v>592</v>
      </c>
      <c r="J80" s="12" t="s">
        <v>264</v>
      </c>
      <c r="K80" s="12" t="s">
        <v>169</v>
      </c>
      <c r="L80" s="12" t="s">
        <v>265</v>
      </c>
      <c r="M80" s="12" t="s">
        <v>2287</v>
      </c>
      <c r="N80" s="12" t="s">
        <v>2288</v>
      </c>
      <c r="O80" s="12" t="s">
        <v>36</v>
      </c>
      <c r="P80" s="12"/>
      <c r="Q80" s="12" t="s">
        <v>1955</v>
      </c>
      <c r="R80" s="12"/>
      <c r="S80" s="12"/>
      <c r="T80" s="12"/>
    </row>
    <row r="81" spans="1:20" ht="25.5">
      <c r="A81" s="12" t="s">
        <v>617</v>
      </c>
      <c r="B81" s="12" t="s">
        <v>2289</v>
      </c>
      <c r="C81" s="12" t="s">
        <v>2290</v>
      </c>
      <c r="D81" s="12" t="s">
        <v>26</v>
      </c>
      <c r="E81" s="12" t="s">
        <v>27</v>
      </c>
      <c r="F81" s="12" t="s">
        <v>28</v>
      </c>
      <c r="G81" s="12" t="s">
        <v>2291</v>
      </c>
      <c r="H81" s="12">
        <v>2</v>
      </c>
      <c r="I81" s="12" t="s">
        <v>592</v>
      </c>
      <c r="J81" s="12" t="s">
        <v>264</v>
      </c>
      <c r="K81" s="12" t="s">
        <v>169</v>
      </c>
      <c r="L81" s="12" t="s">
        <v>265</v>
      </c>
      <c r="M81" s="12" t="s">
        <v>2287</v>
      </c>
      <c r="N81" s="12" t="s">
        <v>2292</v>
      </c>
      <c r="O81" s="12" t="s">
        <v>36</v>
      </c>
      <c r="P81" s="12"/>
      <c r="Q81" s="12" t="s">
        <v>1955</v>
      </c>
      <c r="R81" s="12"/>
      <c r="S81" s="12"/>
      <c r="T81" s="12"/>
    </row>
    <row r="82" spans="1:20" ht="25.5">
      <c r="A82" s="12" t="s">
        <v>617</v>
      </c>
      <c r="B82" s="12" t="s">
        <v>2293</v>
      </c>
      <c r="C82" s="12" t="s">
        <v>2294</v>
      </c>
      <c r="D82" s="12" t="s">
        <v>26</v>
      </c>
      <c r="E82" s="12" t="s">
        <v>27</v>
      </c>
      <c r="F82" s="12" t="s">
        <v>28</v>
      </c>
      <c r="G82" s="12" t="s">
        <v>2295</v>
      </c>
      <c r="H82" s="12">
        <v>2</v>
      </c>
      <c r="I82" s="12" t="s">
        <v>592</v>
      </c>
      <c r="J82" s="12" t="s">
        <v>264</v>
      </c>
      <c r="K82" s="12" t="s">
        <v>169</v>
      </c>
      <c r="L82" s="12" t="s">
        <v>265</v>
      </c>
      <c r="M82" s="12" t="s">
        <v>2296</v>
      </c>
      <c r="N82" s="12" t="s">
        <v>2297</v>
      </c>
      <c r="O82" s="12" t="s">
        <v>36</v>
      </c>
      <c r="P82" s="12"/>
      <c r="Q82" s="12" t="s">
        <v>1955</v>
      </c>
      <c r="R82" s="12"/>
      <c r="S82" s="12"/>
      <c r="T82" s="12"/>
    </row>
    <row r="83" spans="1:20" ht="25.5">
      <c r="A83" s="12" t="s">
        <v>617</v>
      </c>
      <c r="B83" s="12" t="s">
        <v>2298</v>
      </c>
      <c r="C83" s="12" t="s">
        <v>2299</v>
      </c>
      <c r="D83" s="12" t="s">
        <v>26</v>
      </c>
      <c r="E83" s="12" t="s">
        <v>27</v>
      </c>
      <c r="F83" s="12" t="s">
        <v>28</v>
      </c>
      <c r="G83" s="12" t="s">
        <v>2300</v>
      </c>
      <c r="H83" s="12">
        <v>2</v>
      </c>
      <c r="I83" s="12" t="s">
        <v>592</v>
      </c>
      <c r="J83" s="12" t="s">
        <v>264</v>
      </c>
      <c r="K83" s="12" t="s">
        <v>169</v>
      </c>
      <c r="L83" s="12" t="s">
        <v>265</v>
      </c>
      <c r="M83" s="12" t="s">
        <v>2301</v>
      </c>
      <c r="N83" s="12" t="s">
        <v>2302</v>
      </c>
      <c r="O83" s="12" t="s">
        <v>36</v>
      </c>
      <c r="P83" s="12"/>
      <c r="Q83" s="12" t="s">
        <v>1955</v>
      </c>
      <c r="R83" s="12"/>
      <c r="S83" s="12"/>
      <c r="T83" s="12"/>
    </row>
    <row r="84" spans="1:20" ht="25.5">
      <c r="A84" s="12" t="s">
        <v>617</v>
      </c>
      <c r="B84" s="12" t="s">
        <v>2303</v>
      </c>
      <c r="C84" s="12" t="s">
        <v>2304</v>
      </c>
      <c r="D84" s="12" t="s">
        <v>26</v>
      </c>
      <c r="E84" s="12" t="s">
        <v>27</v>
      </c>
      <c r="F84" s="12" t="s">
        <v>28</v>
      </c>
      <c r="G84" s="12" t="s">
        <v>2305</v>
      </c>
      <c r="H84" s="12">
        <v>2</v>
      </c>
      <c r="I84" s="12" t="s">
        <v>592</v>
      </c>
      <c r="J84" s="12" t="s">
        <v>264</v>
      </c>
      <c r="K84" s="12" t="s">
        <v>169</v>
      </c>
      <c r="L84" s="12" t="s">
        <v>265</v>
      </c>
      <c r="M84" s="12" t="s">
        <v>2306</v>
      </c>
      <c r="N84" s="12" t="s">
        <v>2307</v>
      </c>
      <c r="O84" s="12" t="s">
        <v>36</v>
      </c>
      <c r="P84" s="12"/>
      <c r="Q84" s="12" t="s">
        <v>1955</v>
      </c>
      <c r="R84" s="12"/>
      <c r="S84" s="12"/>
      <c r="T84" s="12"/>
    </row>
    <row r="85" spans="1:20" ht="25.5">
      <c r="A85" s="12" t="s">
        <v>617</v>
      </c>
      <c r="B85" s="12" t="s">
        <v>2308</v>
      </c>
      <c r="C85" s="12" t="s">
        <v>2309</v>
      </c>
      <c r="D85" s="12" t="s">
        <v>26</v>
      </c>
      <c r="E85" s="12" t="s">
        <v>27</v>
      </c>
      <c r="F85" s="12" t="s">
        <v>28</v>
      </c>
      <c r="G85" s="12" t="s">
        <v>2310</v>
      </c>
      <c r="H85" s="12">
        <v>2</v>
      </c>
      <c r="I85" s="12" t="s">
        <v>592</v>
      </c>
      <c r="J85" s="12" t="s">
        <v>264</v>
      </c>
      <c r="K85" s="12" t="s">
        <v>169</v>
      </c>
      <c r="L85" s="12" t="s">
        <v>265</v>
      </c>
      <c r="M85" s="12" t="s">
        <v>2311</v>
      </c>
      <c r="N85" s="12" t="s">
        <v>2312</v>
      </c>
      <c r="O85" s="12" t="s">
        <v>36</v>
      </c>
      <c r="P85" s="12"/>
      <c r="Q85" s="12" t="s">
        <v>1955</v>
      </c>
      <c r="R85" s="12"/>
      <c r="S85" s="12"/>
      <c r="T85" s="12"/>
    </row>
    <row r="86" spans="1:20" ht="25.5">
      <c r="A86" s="12" t="s">
        <v>617</v>
      </c>
      <c r="B86" s="12" t="s">
        <v>2313</v>
      </c>
      <c r="C86" s="12" t="s">
        <v>2314</v>
      </c>
      <c r="D86" s="12" t="s">
        <v>26</v>
      </c>
      <c r="E86" s="12" t="s">
        <v>27</v>
      </c>
      <c r="F86" s="12" t="s">
        <v>28</v>
      </c>
      <c r="G86" s="12" t="s">
        <v>2315</v>
      </c>
      <c r="H86" s="12">
        <v>2</v>
      </c>
      <c r="I86" s="12" t="s">
        <v>592</v>
      </c>
      <c r="J86" s="12" t="s">
        <v>264</v>
      </c>
      <c r="K86" s="12" t="s">
        <v>169</v>
      </c>
      <c r="L86" s="12" t="s">
        <v>265</v>
      </c>
      <c r="M86" s="12" t="s">
        <v>2316</v>
      </c>
      <c r="N86" s="12" t="s">
        <v>2317</v>
      </c>
      <c r="O86" s="12" t="s">
        <v>36</v>
      </c>
      <c r="P86" s="12"/>
      <c r="Q86" s="12" t="s">
        <v>1955</v>
      </c>
      <c r="R86" s="12"/>
      <c r="S86" s="12"/>
      <c r="T86" s="12"/>
    </row>
    <row r="87" spans="1:20" ht="25.5">
      <c r="A87" s="12" t="s">
        <v>617</v>
      </c>
      <c r="B87" s="12" t="s">
        <v>2318</v>
      </c>
      <c r="C87" s="12" t="s">
        <v>2319</v>
      </c>
      <c r="D87" s="12" t="s">
        <v>26</v>
      </c>
      <c r="E87" s="12" t="s">
        <v>27</v>
      </c>
      <c r="F87" s="12" t="s">
        <v>28</v>
      </c>
      <c r="G87" s="12" t="s">
        <v>2320</v>
      </c>
      <c r="H87" s="12">
        <v>2</v>
      </c>
      <c r="I87" s="12" t="s">
        <v>592</v>
      </c>
      <c r="J87" s="12" t="s">
        <v>264</v>
      </c>
      <c r="K87" s="12" t="s">
        <v>169</v>
      </c>
      <c r="L87" s="12" t="s">
        <v>265</v>
      </c>
      <c r="M87" s="12" t="s">
        <v>2321</v>
      </c>
      <c r="N87" s="12" t="s">
        <v>2322</v>
      </c>
      <c r="O87" s="12" t="s">
        <v>36</v>
      </c>
      <c r="P87" s="12"/>
      <c r="Q87" s="12" t="s">
        <v>1955</v>
      </c>
      <c r="R87" s="12"/>
      <c r="S87" s="12"/>
      <c r="T87" s="12"/>
    </row>
    <row r="88" spans="1:20" ht="25.5">
      <c r="A88" s="12" t="s">
        <v>617</v>
      </c>
      <c r="B88" s="12" t="s">
        <v>2323</v>
      </c>
      <c r="C88" s="12" t="s">
        <v>2324</v>
      </c>
      <c r="D88" s="12" t="s">
        <v>26</v>
      </c>
      <c r="E88" s="12" t="s">
        <v>27</v>
      </c>
      <c r="F88" s="12" t="s">
        <v>28</v>
      </c>
      <c r="G88" s="12" t="s">
        <v>2325</v>
      </c>
      <c r="H88" s="12">
        <v>2</v>
      </c>
      <c r="I88" s="12" t="s">
        <v>592</v>
      </c>
      <c r="J88" s="12" t="s">
        <v>264</v>
      </c>
      <c r="K88" s="12" t="s">
        <v>169</v>
      </c>
      <c r="L88" s="12" t="s">
        <v>265</v>
      </c>
      <c r="M88" s="12" t="s">
        <v>2326</v>
      </c>
      <c r="N88" s="12" t="s">
        <v>2327</v>
      </c>
      <c r="O88" s="12" t="s">
        <v>36</v>
      </c>
      <c r="P88" s="12"/>
      <c r="Q88" s="12" t="s">
        <v>1955</v>
      </c>
      <c r="R88" s="12"/>
      <c r="S88" s="12"/>
      <c r="T88" s="12"/>
    </row>
    <row r="89" spans="1:20" ht="25.5">
      <c r="A89" s="12" t="s">
        <v>617</v>
      </c>
      <c r="B89" s="12" t="s">
        <v>2328</v>
      </c>
      <c r="C89" s="12" t="s">
        <v>2329</v>
      </c>
      <c r="D89" s="12" t="s">
        <v>26</v>
      </c>
      <c r="E89" s="12" t="s">
        <v>27</v>
      </c>
      <c r="F89" s="12" t="s">
        <v>28</v>
      </c>
      <c r="G89" s="12" t="s">
        <v>2330</v>
      </c>
      <c r="H89" s="12">
        <v>2</v>
      </c>
      <c r="I89" s="12" t="s">
        <v>592</v>
      </c>
      <c r="J89" s="12" t="s">
        <v>264</v>
      </c>
      <c r="K89" s="12" t="s">
        <v>169</v>
      </c>
      <c r="L89" s="12" t="s">
        <v>265</v>
      </c>
      <c r="M89" s="12" t="s">
        <v>2331</v>
      </c>
      <c r="N89" s="12" t="s">
        <v>2332</v>
      </c>
      <c r="O89" s="12" t="s">
        <v>36</v>
      </c>
      <c r="P89" s="12"/>
      <c r="Q89" s="12" t="s">
        <v>1955</v>
      </c>
      <c r="R89" s="12"/>
      <c r="S89" s="12"/>
      <c r="T89" s="12"/>
    </row>
    <row r="90" spans="1:20" ht="25.5">
      <c r="A90" s="12" t="s">
        <v>617</v>
      </c>
      <c r="B90" s="12" t="s">
        <v>2333</v>
      </c>
      <c r="C90" s="12" t="s">
        <v>2334</v>
      </c>
      <c r="D90" s="12" t="s">
        <v>26</v>
      </c>
      <c r="E90" s="12" t="s">
        <v>27</v>
      </c>
      <c r="F90" s="12" t="s">
        <v>28</v>
      </c>
      <c r="G90" s="12" t="s">
        <v>2335</v>
      </c>
      <c r="H90" s="12">
        <v>2</v>
      </c>
      <c r="I90" s="12" t="s">
        <v>592</v>
      </c>
      <c r="J90" s="12" t="s">
        <v>264</v>
      </c>
      <c r="K90" s="12" t="s">
        <v>169</v>
      </c>
      <c r="L90" s="12" t="s">
        <v>265</v>
      </c>
      <c r="M90" s="12" t="s">
        <v>2336</v>
      </c>
      <c r="N90" s="12" t="s">
        <v>2337</v>
      </c>
      <c r="O90" s="12" t="s">
        <v>36</v>
      </c>
      <c r="P90" s="12"/>
      <c r="Q90" s="12" t="s">
        <v>1955</v>
      </c>
      <c r="R90" s="12"/>
      <c r="S90" s="12"/>
      <c r="T90" s="12"/>
    </row>
    <row r="91" spans="1:20" ht="25.5">
      <c r="A91" s="12" t="s">
        <v>617</v>
      </c>
      <c r="B91" s="12" t="s">
        <v>2338</v>
      </c>
      <c r="C91" s="12" t="s">
        <v>2339</v>
      </c>
      <c r="D91" s="12" t="s">
        <v>26</v>
      </c>
      <c r="E91" s="12" t="s">
        <v>27</v>
      </c>
      <c r="F91" s="12" t="s">
        <v>28</v>
      </c>
      <c r="G91" s="12" t="s">
        <v>2340</v>
      </c>
      <c r="H91" s="12">
        <v>2</v>
      </c>
      <c r="I91" s="12" t="s">
        <v>592</v>
      </c>
      <c r="J91" s="12" t="s">
        <v>264</v>
      </c>
      <c r="K91" s="12" t="s">
        <v>169</v>
      </c>
      <c r="L91" s="12" t="s">
        <v>265</v>
      </c>
      <c r="M91" s="12" t="s">
        <v>2336</v>
      </c>
      <c r="N91" s="12" t="s">
        <v>2341</v>
      </c>
      <c r="O91" s="12" t="s">
        <v>36</v>
      </c>
      <c r="P91" s="12"/>
      <c r="Q91" s="12" t="s">
        <v>1955</v>
      </c>
      <c r="R91" s="12"/>
      <c r="S91" s="12"/>
      <c r="T91" s="12"/>
    </row>
    <row r="92" spans="1:20" ht="25.5">
      <c r="A92" s="12" t="s">
        <v>617</v>
      </c>
      <c r="B92" s="12" t="s">
        <v>2342</v>
      </c>
      <c r="C92" s="12" t="s">
        <v>2343</v>
      </c>
      <c r="D92" s="12" t="s">
        <v>26</v>
      </c>
      <c r="E92" s="12" t="s">
        <v>27</v>
      </c>
      <c r="F92" s="12" t="s">
        <v>28</v>
      </c>
      <c r="G92" s="12" t="s">
        <v>2344</v>
      </c>
      <c r="H92" s="12">
        <v>2</v>
      </c>
      <c r="I92" s="12" t="s">
        <v>592</v>
      </c>
      <c r="J92" s="12" t="s">
        <v>264</v>
      </c>
      <c r="K92" s="12" t="s">
        <v>169</v>
      </c>
      <c r="L92" s="12" t="s">
        <v>265</v>
      </c>
      <c r="M92" s="12" t="s">
        <v>2336</v>
      </c>
      <c r="N92" s="12" t="s">
        <v>2345</v>
      </c>
      <c r="O92" s="12" t="s">
        <v>36</v>
      </c>
      <c r="P92" s="12"/>
      <c r="Q92" s="12" t="s">
        <v>1955</v>
      </c>
      <c r="R92" s="12"/>
      <c r="S92" s="12"/>
      <c r="T92" s="12"/>
    </row>
    <row r="93" spans="1:20" ht="25.5">
      <c r="A93" s="12" t="s">
        <v>617</v>
      </c>
      <c r="B93" s="12" t="s">
        <v>2346</v>
      </c>
      <c r="C93" s="12" t="s">
        <v>2347</v>
      </c>
      <c r="D93" s="12" t="s">
        <v>26</v>
      </c>
      <c r="E93" s="12" t="s">
        <v>27</v>
      </c>
      <c r="F93" s="12" t="s">
        <v>28</v>
      </c>
      <c r="G93" s="12" t="s">
        <v>2348</v>
      </c>
      <c r="H93" s="12">
        <v>3</v>
      </c>
      <c r="I93" s="12" t="s">
        <v>263</v>
      </c>
      <c r="J93" s="12" t="s">
        <v>264</v>
      </c>
      <c r="K93" s="12" t="s">
        <v>83</v>
      </c>
      <c r="L93" s="12" t="s">
        <v>265</v>
      </c>
      <c r="M93" s="12" t="s">
        <v>2349</v>
      </c>
      <c r="N93" s="12" t="s">
        <v>2350</v>
      </c>
      <c r="O93" s="12" t="s">
        <v>36</v>
      </c>
      <c r="P93" s="12"/>
      <c r="Q93" s="12" t="s">
        <v>1955</v>
      </c>
      <c r="R93" s="12"/>
      <c r="S93" s="12"/>
      <c r="T93" s="12"/>
    </row>
    <row r="94" spans="1:20" ht="25.5">
      <c r="A94" s="12" t="s">
        <v>617</v>
      </c>
      <c r="B94" s="12" t="s">
        <v>2351</v>
      </c>
      <c r="C94" s="12" t="s">
        <v>2352</v>
      </c>
      <c r="D94" s="12" t="s">
        <v>26</v>
      </c>
      <c r="E94" s="12" t="s">
        <v>27</v>
      </c>
      <c r="F94" s="12" t="s">
        <v>28</v>
      </c>
      <c r="G94" s="12" t="s">
        <v>2353</v>
      </c>
      <c r="H94" s="12">
        <v>2</v>
      </c>
      <c r="I94" s="12" t="s">
        <v>592</v>
      </c>
      <c r="J94" s="12" t="s">
        <v>264</v>
      </c>
      <c r="K94" s="12" t="s">
        <v>169</v>
      </c>
      <c r="L94" s="12" t="s">
        <v>265</v>
      </c>
      <c r="M94" s="12" t="s">
        <v>2354</v>
      </c>
      <c r="N94" s="12" t="s">
        <v>2355</v>
      </c>
      <c r="O94" s="12" t="s">
        <v>36</v>
      </c>
      <c r="P94" s="12"/>
      <c r="Q94" s="12" t="s">
        <v>1955</v>
      </c>
      <c r="R94" s="12"/>
      <c r="S94" s="12"/>
      <c r="T94" s="12"/>
    </row>
    <row r="95" spans="1:20" ht="25.5">
      <c r="A95" s="12" t="s">
        <v>617</v>
      </c>
      <c r="B95" s="12" t="s">
        <v>2356</v>
      </c>
      <c r="C95" s="12" t="s">
        <v>2357</v>
      </c>
      <c r="D95" s="12" t="s">
        <v>26</v>
      </c>
      <c r="E95" s="12" t="s">
        <v>27</v>
      </c>
      <c r="F95" s="12" t="s">
        <v>28</v>
      </c>
      <c r="G95" s="12" t="s">
        <v>2358</v>
      </c>
      <c r="H95" s="12">
        <v>2</v>
      </c>
      <c r="I95" s="12" t="s">
        <v>592</v>
      </c>
      <c r="J95" s="12" t="s">
        <v>264</v>
      </c>
      <c r="K95" s="12" t="s">
        <v>169</v>
      </c>
      <c r="L95" s="12" t="s">
        <v>265</v>
      </c>
      <c r="M95" s="12" t="s">
        <v>2359</v>
      </c>
      <c r="N95" s="12" t="s">
        <v>2360</v>
      </c>
      <c r="O95" s="12" t="s">
        <v>36</v>
      </c>
      <c r="P95" s="12"/>
      <c r="Q95" s="12" t="s">
        <v>1955</v>
      </c>
      <c r="R95" s="12"/>
      <c r="S95" s="12"/>
      <c r="T95" s="12"/>
    </row>
    <row r="96" spans="1:20" ht="25.5">
      <c r="A96" s="12" t="s">
        <v>617</v>
      </c>
      <c r="B96" s="12" t="s">
        <v>2361</v>
      </c>
      <c r="C96" s="12" t="s">
        <v>2362</v>
      </c>
      <c r="D96" s="12" t="s">
        <v>26</v>
      </c>
      <c r="E96" s="12" t="s">
        <v>27</v>
      </c>
      <c r="F96" s="12" t="s">
        <v>28</v>
      </c>
      <c r="G96" s="12" t="s">
        <v>2363</v>
      </c>
      <c r="H96" s="12">
        <v>2</v>
      </c>
      <c r="I96" s="12" t="s">
        <v>592</v>
      </c>
      <c r="J96" s="12" t="s">
        <v>264</v>
      </c>
      <c r="K96" s="12" t="s">
        <v>169</v>
      </c>
      <c r="L96" s="12" t="s">
        <v>265</v>
      </c>
      <c r="M96" s="12" t="s">
        <v>2364</v>
      </c>
      <c r="N96" s="12" t="s">
        <v>2365</v>
      </c>
      <c r="O96" s="12" t="s">
        <v>36</v>
      </c>
      <c r="P96" s="12"/>
      <c r="Q96" s="12" t="s">
        <v>1955</v>
      </c>
      <c r="R96" s="12"/>
      <c r="S96" s="12"/>
      <c r="T96" s="12"/>
    </row>
    <row r="97" spans="1:20" ht="25.5">
      <c r="A97" s="12" t="s">
        <v>617</v>
      </c>
      <c r="B97" s="12" t="s">
        <v>2366</v>
      </c>
      <c r="C97" s="12" t="s">
        <v>2367</v>
      </c>
      <c r="D97" s="12" t="s">
        <v>26</v>
      </c>
      <c r="E97" s="12" t="s">
        <v>27</v>
      </c>
      <c r="F97" s="12" t="s">
        <v>28</v>
      </c>
      <c r="G97" s="12" t="s">
        <v>2368</v>
      </c>
      <c r="H97" s="12">
        <v>3</v>
      </c>
      <c r="I97" s="12" t="s">
        <v>263</v>
      </c>
      <c r="J97" s="12" t="s">
        <v>73</v>
      </c>
      <c r="K97" s="12" t="s">
        <v>83</v>
      </c>
      <c r="L97" s="12" t="s">
        <v>265</v>
      </c>
      <c r="M97" s="12" t="s">
        <v>2369</v>
      </c>
      <c r="N97" s="12" t="s">
        <v>2370</v>
      </c>
      <c r="O97" s="12" t="s">
        <v>36</v>
      </c>
      <c r="P97" s="12"/>
      <c r="Q97" s="12" t="s">
        <v>1955</v>
      </c>
      <c r="R97" s="12"/>
      <c r="S97" s="12"/>
      <c r="T97" s="12"/>
    </row>
    <row r="98" spans="1:20" ht="25.5">
      <c r="A98" s="12" t="s">
        <v>617</v>
      </c>
      <c r="B98" s="12" t="s">
        <v>2371</v>
      </c>
      <c r="C98" s="12" t="s">
        <v>2372</v>
      </c>
      <c r="D98" s="12" t="s">
        <v>26</v>
      </c>
      <c r="E98" s="12" t="s">
        <v>27</v>
      </c>
      <c r="F98" s="12" t="s">
        <v>28</v>
      </c>
      <c r="G98" s="12" t="s">
        <v>2373</v>
      </c>
      <c r="H98" s="12">
        <v>3</v>
      </c>
      <c r="I98" s="12" t="s">
        <v>263</v>
      </c>
      <c r="J98" s="12" t="s">
        <v>264</v>
      </c>
      <c r="K98" s="12" t="s">
        <v>83</v>
      </c>
      <c r="L98" s="12" t="s">
        <v>265</v>
      </c>
      <c r="M98" s="12" t="s">
        <v>2374</v>
      </c>
      <c r="N98" s="12" t="s">
        <v>2375</v>
      </c>
      <c r="O98" s="12" t="s">
        <v>36</v>
      </c>
      <c r="P98" s="12"/>
      <c r="Q98" s="12" t="s">
        <v>1955</v>
      </c>
      <c r="R98" s="12"/>
      <c r="S98" s="12"/>
      <c r="T98" s="12"/>
    </row>
    <row r="99" spans="1:20" ht="25.5">
      <c r="A99" s="12" t="s">
        <v>617</v>
      </c>
      <c r="B99" s="12" t="s">
        <v>2376</v>
      </c>
      <c r="C99" s="12" t="s">
        <v>2377</v>
      </c>
      <c r="D99" s="12" t="s">
        <v>26</v>
      </c>
      <c r="E99" s="12" t="s">
        <v>27</v>
      </c>
      <c r="F99" s="12" t="s">
        <v>28</v>
      </c>
      <c r="G99" s="12" t="s">
        <v>2378</v>
      </c>
      <c r="H99" s="12">
        <v>2</v>
      </c>
      <c r="I99" s="12" t="s">
        <v>592</v>
      </c>
      <c r="J99" s="12" t="s">
        <v>264</v>
      </c>
      <c r="K99" s="12" t="s">
        <v>169</v>
      </c>
      <c r="L99" s="12" t="s">
        <v>265</v>
      </c>
      <c r="M99" s="12" t="s">
        <v>2379</v>
      </c>
      <c r="N99" s="12" t="s">
        <v>2380</v>
      </c>
      <c r="O99" s="12" t="s">
        <v>36</v>
      </c>
      <c r="P99" s="12"/>
      <c r="Q99" s="12" t="s">
        <v>1955</v>
      </c>
      <c r="R99" s="12"/>
      <c r="S99" s="12"/>
      <c r="T99" s="12"/>
    </row>
    <row r="100" spans="1:20" ht="25.5">
      <c r="A100" s="12" t="s">
        <v>617</v>
      </c>
      <c r="B100" s="12" t="s">
        <v>2381</v>
      </c>
      <c r="C100" s="12" t="s">
        <v>2382</v>
      </c>
      <c r="D100" s="12" t="s">
        <v>26</v>
      </c>
      <c r="E100" s="12" t="s">
        <v>27</v>
      </c>
      <c r="F100" s="12" t="s">
        <v>28</v>
      </c>
      <c r="G100" s="12" t="s">
        <v>2383</v>
      </c>
      <c r="H100" s="12">
        <v>2</v>
      </c>
      <c r="I100" s="12" t="s">
        <v>592</v>
      </c>
      <c r="J100" s="12" t="s">
        <v>264</v>
      </c>
      <c r="K100" s="12" t="s">
        <v>169</v>
      </c>
      <c r="L100" s="12" t="s">
        <v>265</v>
      </c>
      <c r="M100" s="12" t="s">
        <v>2384</v>
      </c>
      <c r="N100" s="12" t="s">
        <v>2385</v>
      </c>
      <c r="O100" s="12" t="s">
        <v>36</v>
      </c>
      <c r="P100" s="12"/>
      <c r="Q100" s="12" t="s">
        <v>1955</v>
      </c>
      <c r="R100" s="12"/>
      <c r="S100" s="12"/>
      <c r="T100" s="12"/>
    </row>
    <row r="101" spans="1:20" ht="25.5">
      <c r="A101" s="12" t="s">
        <v>617</v>
      </c>
      <c r="B101" s="12" t="s">
        <v>2386</v>
      </c>
      <c r="C101" s="12" t="s">
        <v>2387</v>
      </c>
      <c r="D101" s="12" t="s">
        <v>26</v>
      </c>
      <c r="E101" s="12" t="s">
        <v>27</v>
      </c>
      <c r="F101" s="12" t="s">
        <v>28</v>
      </c>
      <c r="G101" s="12" t="s">
        <v>2388</v>
      </c>
      <c r="H101" s="12">
        <v>2</v>
      </c>
      <c r="I101" s="12" t="s">
        <v>592</v>
      </c>
      <c r="J101" s="12" t="s">
        <v>264</v>
      </c>
      <c r="K101" s="12" t="s">
        <v>169</v>
      </c>
      <c r="L101" s="12" t="s">
        <v>265</v>
      </c>
      <c r="M101" s="12" t="s">
        <v>2389</v>
      </c>
      <c r="N101" s="12" t="s">
        <v>2390</v>
      </c>
      <c r="O101" s="12" t="s">
        <v>36</v>
      </c>
      <c r="P101" s="12"/>
      <c r="Q101" s="12" t="s">
        <v>1955</v>
      </c>
      <c r="R101" s="12"/>
      <c r="S101" s="12"/>
      <c r="T101" s="12"/>
    </row>
    <row r="102" spans="1:20" ht="25.5">
      <c r="A102" s="12" t="s">
        <v>617</v>
      </c>
      <c r="B102" s="12" t="s">
        <v>2391</v>
      </c>
      <c r="C102" s="12" t="s">
        <v>2392</v>
      </c>
      <c r="D102" s="12" t="s">
        <v>26</v>
      </c>
      <c r="E102" s="12" t="s">
        <v>27</v>
      </c>
      <c r="F102" s="12" t="s">
        <v>28</v>
      </c>
      <c r="G102" s="12" t="s">
        <v>2393</v>
      </c>
      <c r="H102" s="12">
        <v>2</v>
      </c>
      <c r="I102" s="12" t="s">
        <v>592</v>
      </c>
      <c r="J102" s="12" t="s">
        <v>264</v>
      </c>
      <c r="K102" s="12" t="s">
        <v>169</v>
      </c>
      <c r="L102" s="12" t="s">
        <v>265</v>
      </c>
      <c r="M102" s="12" t="s">
        <v>2394</v>
      </c>
      <c r="N102" s="12" t="s">
        <v>2395</v>
      </c>
      <c r="O102" s="12" t="s">
        <v>36</v>
      </c>
      <c r="P102" s="12"/>
      <c r="Q102" s="12" t="s">
        <v>1955</v>
      </c>
      <c r="R102" s="12"/>
      <c r="S102" s="12"/>
      <c r="T102" s="12"/>
    </row>
    <row r="103" spans="1:20" ht="25.5">
      <c r="A103" s="12" t="s">
        <v>617</v>
      </c>
      <c r="B103" s="12" t="s">
        <v>2396</v>
      </c>
      <c r="C103" s="12" t="s">
        <v>2397</v>
      </c>
      <c r="D103" s="12" t="s">
        <v>26</v>
      </c>
      <c r="E103" s="12" t="s">
        <v>27</v>
      </c>
      <c r="F103" s="12" t="s">
        <v>28</v>
      </c>
      <c r="G103" s="12" t="s">
        <v>2398</v>
      </c>
      <c r="H103" s="12">
        <v>2</v>
      </c>
      <c r="I103" s="12" t="s">
        <v>592</v>
      </c>
      <c r="J103" s="12" t="s">
        <v>264</v>
      </c>
      <c r="K103" s="12" t="s">
        <v>169</v>
      </c>
      <c r="L103" s="12" t="s">
        <v>265</v>
      </c>
      <c r="M103" s="12" t="s">
        <v>2399</v>
      </c>
      <c r="N103" s="12" t="s">
        <v>2400</v>
      </c>
      <c r="O103" s="12" t="s">
        <v>36</v>
      </c>
      <c r="P103" s="12"/>
      <c r="Q103" s="12" t="s">
        <v>1955</v>
      </c>
      <c r="R103" s="12"/>
      <c r="S103" s="12"/>
      <c r="T103" s="12"/>
    </row>
    <row r="104" spans="1:20" ht="25.5">
      <c r="A104" s="12" t="s">
        <v>617</v>
      </c>
      <c r="B104" s="12" t="s">
        <v>2401</v>
      </c>
      <c r="C104" s="12" t="s">
        <v>2402</v>
      </c>
      <c r="D104" s="12" t="s">
        <v>26</v>
      </c>
      <c r="E104" s="12" t="s">
        <v>27</v>
      </c>
      <c r="F104" s="12" t="s">
        <v>28</v>
      </c>
      <c r="G104" s="12" t="s">
        <v>2403</v>
      </c>
      <c r="H104" s="12">
        <v>3</v>
      </c>
      <c r="I104" s="12" t="s">
        <v>263</v>
      </c>
      <c r="J104" s="12" t="s">
        <v>264</v>
      </c>
      <c r="K104" s="12" t="s">
        <v>83</v>
      </c>
      <c r="L104" s="12" t="s">
        <v>265</v>
      </c>
      <c r="M104" s="12" t="s">
        <v>2404</v>
      </c>
      <c r="N104" s="12" t="s">
        <v>2405</v>
      </c>
      <c r="O104" s="12" t="s">
        <v>36</v>
      </c>
      <c r="P104" s="12"/>
      <c r="Q104" s="12" t="s">
        <v>1955</v>
      </c>
      <c r="R104" s="12"/>
      <c r="S104" s="12"/>
      <c r="T104" s="12"/>
    </row>
    <row r="105" spans="1:20" ht="25.5">
      <c r="A105" s="12" t="s">
        <v>617</v>
      </c>
      <c r="B105" s="12" t="s">
        <v>2406</v>
      </c>
      <c r="C105" s="12" t="s">
        <v>2407</v>
      </c>
      <c r="D105" s="12" t="s">
        <v>26</v>
      </c>
      <c r="E105" s="12" t="s">
        <v>27</v>
      </c>
      <c r="F105" s="12" t="s">
        <v>28</v>
      </c>
      <c r="G105" s="12" t="s">
        <v>2408</v>
      </c>
      <c r="H105" s="12">
        <v>2</v>
      </c>
      <c r="I105" s="12" t="s">
        <v>592</v>
      </c>
      <c r="J105" s="12" t="s">
        <v>264</v>
      </c>
      <c r="K105" s="12" t="s">
        <v>169</v>
      </c>
      <c r="L105" s="12" t="s">
        <v>265</v>
      </c>
      <c r="M105" s="12" t="s">
        <v>2409</v>
      </c>
      <c r="N105" s="12" t="s">
        <v>2410</v>
      </c>
      <c r="O105" s="12" t="s">
        <v>36</v>
      </c>
      <c r="P105" s="12"/>
      <c r="Q105" s="12" t="s">
        <v>1955</v>
      </c>
      <c r="R105" s="12"/>
      <c r="S105" s="12"/>
      <c r="T105" s="12"/>
    </row>
    <row r="106" spans="1:20" ht="25.5">
      <c r="A106" s="12" t="s">
        <v>617</v>
      </c>
      <c r="B106" s="12" t="s">
        <v>2411</v>
      </c>
      <c r="C106" s="12" t="s">
        <v>2412</v>
      </c>
      <c r="D106" s="12" t="s">
        <v>26</v>
      </c>
      <c r="E106" s="12" t="s">
        <v>27</v>
      </c>
      <c r="F106" s="12" t="s">
        <v>28</v>
      </c>
      <c r="G106" s="12" t="s">
        <v>2413</v>
      </c>
      <c r="H106" s="12">
        <v>2</v>
      </c>
      <c r="I106" s="12" t="s">
        <v>592</v>
      </c>
      <c r="J106" s="12" t="s">
        <v>264</v>
      </c>
      <c r="K106" s="12" t="s">
        <v>169</v>
      </c>
      <c r="L106" s="12" t="s">
        <v>265</v>
      </c>
      <c r="M106" s="12" t="s">
        <v>2414</v>
      </c>
      <c r="N106" s="12" t="s">
        <v>2415</v>
      </c>
      <c r="O106" s="12" t="s">
        <v>36</v>
      </c>
      <c r="P106" s="12"/>
      <c r="Q106" s="12" t="s">
        <v>1955</v>
      </c>
      <c r="R106" s="12"/>
      <c r="S106" s="12"/>
      <c r="T106" s="12"/>
    </row>
    <row r="107" spans="1:20" ht="25.5">
      <c r="A107" s="12" t="s">
        <v>617</v>
      </c>
      <c r="B107" s="12" t="s">
        <v>2416</v>
      </c>
      <c r="C107" s="12" t="s">
        <v>2417</v>
      </c>
      <c r="D107" s="12" t="s">
        <v>26</v>
      </c>
      <c r="E107" s="12" t="s">
        <v>27</v>
      </c>
      <c r="F107" s="12" t="s">
        <v>28</v>
      </c>
      <c r="G107" s="12" t="s">
        <v>2418</v>
      </c>
      <c r="H107" s="12">
        <v>2</v>
      </c>
      <c r="I107" s="12" t="s">
        <v>592</v>
      </c>
      <c r="J107" s="12" t="s">
        <v>264</v>
      </c>
      <c r="K107" s="12" t="s">
        <v>169</v>
      </c>
      <c r="L107" s="12" t="s">
        <v>265</v>
      </c>
      <c r="M107" s="12" t="s">
        <v>2419</v>
      </c>
      <c r="N107" s="12" t="s">
        <v>2420</v>
      </c>
      <c r="O107" s="12" t="s">
        <v>36</v>
      </c>
      <c r="P107" s="12"/>
      <c r="Q107" s="12" t="s">
        <v>1955</v>
      </c>
      <c r="R107" s="12"/>
      <c r="S107" s="12"/>
      <c r="T107" s="12"/>
    </row>
    <row r="108" spans="1:20" ht="25.5">
      <c r="A108" s="12" t="s">
        <v>617</v>
      </c>
      <c r="B108" s="12" t="s">
        <v>2421</v>
      </c>
      <c r="C108" s="12" t="s">
        <v>2422</v>
      </c>
      <c r="D108" s="12" t="s">
        <v>26</v>
      </c>
      <c r="E108" s="12" t="s">
        <v>27</v>
      </c>
      <c r="F108" s="12" t="s">
        <v>28</v>
      </c>
      <c r="G108" s="12" t="s">
        <v>2423</v>
      </c>
      <c r="H108" s="12">
        <v>3</v>
      </c>
      <c r="I108" s="12" t="s">
        <v>263</v>
      </c>
      <c r="J108" s="12" t="s">
        <v>264</v>
      </c>
      <c r="K108" s="12" t="s">
        <v>83</v>
      </c>
      <c r="L108" s="12" t="s">
        <v>265</v>
      </c>
      <c r="M108" s="12" t="s">
        <v>2424</v>
      </c>
      <c r="N108" s="12" t="s">
        <v>2425</v>
      </c>
      <c r="O108" s="12" t="s">
        <v>36</v>
      </c>
      <c r="P108" s="12"/>
      <c r="Q108" s="12" t="s">
        <v>1955</v>
      </c>
      <c r="R108" s="12"/>
      <c r="S108" s="12"/>
      <c r="T108" s="12"/>
    </row>
    <row r="109" spans="1:20" ht="25.5">
      <c r="A109" s="12" t="s">
        <v>617</v>
      </c>
      <c r="B109" s="12" t="s">
        <v>2426</v>
      </c>
      <c r="C109" s="12" t="s">
        <v>2427</v>
      </c>
      <c r="D109" s="12" t="s">
        <v>26</v>
      </c>
      <c r="E109" s="12" t="s">
        <v>27</v>
      </c>
      <c r="F109" s="12" t="s">
        <v>28</v>
      </c>
      <c r="G109" s="12" t="s">
        <v>2428</v>
      </c>
      <c r="H109" s="12">
        <v>2</v>
      </c>
      <c r="I109" s="12" t="s">
        <v>592</v>
      </c>
      <c r="J109" s="12" t="s">
        <v>264</v>
      </c>
      <c r="K109" s="12" t="s">
        <v>169</v>
      </c>
      <c r="L109" s="12" t="s">
        <v>265</v>
      </c>
      <c r="M109" s="12" t="s">
        <v>2424</v>
      </c>
      <c r="N109" s="12" t="s">
        <v>2429</v>
      </c>
      <c r="O109" s="12" t="s">
        <v>36</v>
      </c>
      <c r="P109" s="12"/>
      <c r="Q109" s="12" t="s">
        <v>1955</v>
      </c>
      <c r="R109" s="12"/>
      <c r="S109" s="12"/>
      <c r="T109" s="12"/>
    </row>
    <row r="110" spans="1:20" ht="25.5">
      <c r="A110" s="12" t="s">
        <v>617</v>
      </c>
      <c r="B110" s="12" t="s">
        <v>2430</v>
      </c>
      <c r="C110" s="12" t="s">
        <v>2431</v>
      </c>
      <c r="D110" s="12" t="s">
        <v>26</v>
      </c>
      <c r="E110" s="12" t="s">
        <v>27</v>
      </c>
      <c r="F110" s="12" t="s">
        <v>28</v>
      </c>
      <c r="G110" s="12" t="s">
        <v>2432</v>
      </c>
      <c r="H110" s="12">
        <v>2</v>
      </c>
      <c r="I110" s="12" t="s">
        <v>592</v>
      </c>
      <c r="J110" s="12" t="s">
        <v>264</v>
      </c>
      <c r="K110" s="12" t="s">
        <v>169</v>
      </c>
      <c r="L110" s="12" t="s">
        <v>265</v>
      </c>
      <c r="M110" s="12" t="s">
        <v>2433</v>
      </c>
      <c r="N110" s="12" t="s">
        <v>2434</v>
      </c>
      <c r="O110" s="12" t="s">
        <v>36</v>
      </c>
      <c r="P110" s="12"/>
      <c r="Q110" s="12" t="s">
        <v>1955</v>
      </c>
      <c r="R110" s="12"/>
      <c r="S110" s="12"/>
      <c r="T110" s="12"/>
    </row>
    <row r="111" spans="1:20" ht="25.5">
      <c r="A111" s="12" t="s">
        <v>617</v>
      </c>
      <c r="B111" s="12" t="s">
        <v>2435</v>
      </c>
      <c r="C111" s="12" t="s">
        <v>2436</v>
      </c>
      <c r="D111" s="12" t="s">
        <v>26</v>
      </c>
      <c r="E111" s="12" t="s">
        <v>27</v>
      </c>
      <c r="F111" s="12" t="s">
        <v>28</v>
      </c>
      <c r="G111" s="12" t="s">
        <v>2437</v>
      </c>
      <c r="H111" s="12">
        <v>2</v>
      </c>
      <c r="I111" s="12" t="s">
        <v>592</v>
      </c>
      <c r="J111" s="12" t="s">
        <v>264</v>
      </c>
      <c r="K111" s="12" t="s">
        <v>169</v>
      </c>
      <c r="L111" s="12" t="s">
        <v>265</v>
      </c>
      <c r="M111" s="12" t="s">
        <v>2438</v>
      </c>
      <c r="N111" s="12" t="s">
        <v>2439</v>
      </c>
      <c r="O111" s="12" t="s">
        <v>36</v>
      </c>
      <c r="P111" s="12"/>
      <c r="Q111" s="12" t="s">
        <v>1955</v>
      </c>
      <c r="R111" s="12"/>
      <c r="S111" s="12"/>
      <c r="T111" s="12"/>
    </row>
    <row r="112" spans="1:20" ht="25.5">
      <c r="A112" s="12" t="s">
        <v>617</v>
      </c>
      <c r="B112" s="12" t="s">
        <v>2440</v>
      </c>
      <c r="C112" s="12" t="s">
        <v>2441</v>
      </c>
      <c r="D112" s="12" t="s">
        <v>26</v>
      </c>
      <c r="E112" s="12" t="s">
        <v>27</v>
      </c>
      <c r="F112" s="12" t="s">
        <v>28</v>
      </c>
      <c r="G112" s="12" t="s">
        <v>2442</v>
      </c>
      <c r="H112" s="12">
        <v>2</v>
      </c>
      <c r="I112" s="12" t="s">
        <v>592</v>
      </c>
      <c r="J112" s="12" t="s">
        <v>264</v>
      </c>
      <c r="K112" s="12" t="s">
        <v>169</v>
      </c>
      <c r="L112" s="12" t="s">
        <v>265</v>
      </c>
      <c r="M112" s="12" t="s">
        <v>2443</v>
      </c>
      <c r="N112" s="12" t="s">
        <v>2444</v>
      </c>
      <c r="O112" s="12" t="s">
        <v>36</v>
      </c>
      <c r="P112" s="12"/>
      <c r="Q112" s="12" t="s">
        <v>1955</v>
      </c>
      <c r="R112" s="12"/>
      <c r="S112" s="12"/>
      <c r="T112" s="12"/>
    </row>
    <row r="113" spans="1:20" ht="25.5">
      <c r="A113" s="12" t="s">
        <v>617</v>
      </c>
      <c r="B113" s="12" t="s">
        <v>2445</v>
      </c>
      <c r="C113" s="12" t="s">
        <v>2446</v>
      </c>
      <c r="D113" s="12" t="s">
        <v>26</v>
      </c>
      <c r="E113" s="12" t="s">
        <v>27</v>
      </c>
      <c r="F113" s="12" t="s">
        <v>28</v>
      </c>
      <c r="G113" s="12" t="s">
        <v>2447</v>
      </c>
      <c r="H113" s="12">
        <v>2</v>
      </c>
      <c r="I113" s="12" t="s">
        <v>592</v>
      </c>
      <c r="J113" s="12" t="s">
        <v>264</v>
      </c>
      <c r="K113" s="12" t="s">
        <v>169</v>
      </c>
      <c r="L113" s="12" t="s">
        <v>265</v>
      </c>
      <c r="M113" s="12" t="s">
        <v>2448</v>
      </c>
      <c r="N113" s="12" t="s">
        <v>2449</v>
      </c>
      <c r="O113" s="12" t="s">
        <v>36</v>
      </c>
      <c r="P113" s="12"/>
      <c r="Q113" s="12" t="s">
        <v>1955</v>
      </c>
      <c r="R113" s="12"/>
      <c r="S113" s="12"/>
      <c r="T113" s="12"/>
    </row>
    <row r="114" spans="1:20" ht="25.5">
      <c r="A114" s="12" t="s">
        <v>617</v>
      </c>
      <c r="B114" s="12" t="s">
        <v>2450</v>
      </c>
      <c r="C114" s="12" t="s">
        <v>2451</v>
      </c>
      <c r="D114" s="12" t="s">
        <v>26</v>
      </c>
      <c r="E114" s="12" t="s">
        <v>27</v>
      </c>
      <c r="F114" s="12" t="s">
        <v>28</v>
      </c>
      <c r="G114" s="12" t="s">
        <v>2452</v>
      </c>
      <c r="H114" s="12">
        <v>2</v>
      </c>
      <c r="I114" s="12" t="s">
        <v>592</v>
      </c>
      <c r="J114" s="12" t="s">
        <v>264</v>
      </c>
      <c r="K114" s="12" t="s">
        <v>169</v>
      </c>
      <c r="L114" s="12" t="s">
        <v>265</v>
      </c>
      <c r="M114" s="12" t="s">
        <v>2453</v>
      </c>
      <c r="N114" s="12" t="s">
        <v>2454</v>
      </c>
      <c r="O114" s="12" t="s">
        <v>36</v>
      </c>
      <c r="P114" s="12"/>
      <c r="Q114" s="12" t="s">
        <v>1955</v>
      </c>
      <c r="R114" s="12"/>
      <c r="S114" s="12"/>
      <c r="T114" s="12"/>
    </row>
    <row r="115" spans="1:20" ht="25.5">
      <c r="A115" s="12" t="s">
        <v>617</v>
      </c>
      <c r="B115" s="12" t="s">
        <v>2455</v>
      </c>
      <c r="C115" s="12" t="s">
        <v>2456</v>
      </c>
      <c r="D115" s="12" t="s">
        <v>26</v>
      </c>
      <c r="E115" s="12" t="s">
        <v>27</v>
      </c>
      <c r="F115" s="12" t="s">
        <v>28</v>
      </c>
      <c r="G115" s="12" t="s">
        <v>2457</v>
      </c>
      <c r="H115" s="12">
        <v>2</v>
      </c>
      <c r="I115" s="12" t="s">
        <v>592</v>
      </c>
      <c r="J115" s="12" t="s">
        <v>264</v>
      </c>
      <c r="K115" s="12" t="s">
        <v>169</v>
      </c>
      <c r="L115" s="12" t="s">
        <v>265</v>
      </c>
      <c r="M115" s="12" t="s">
        <v>2458</v>
      </c>
      <c r="N115" s="12" t="s">
        <v>2459</v>
      </c>
      <c r="O115" s="12" t="s">
        <v>36</v>
      </c>
      <c r="P115" s="12"/>
      <c r="Q115" s="12" t="s">
        <v>1955</v>
      </c>
      <c r="R115" s="12"/>
      <c r="S115" s="12"/>
      <c r="T115" s="12"/>
    </row>
    <row r="116" spans="1:20" ht="25.5">
      <c r="A116" s="12" t="s">
        <v>617</v>
      </c>
      <c r="B116" s="12" t="s">
        <v>2460</v>
      </c>
      <c r="C116" s="12" t="s">
        <v>2461</v>
      </c>
      <c r="D116" s="12" t="s">
        <v>26</v>
      </c>
      <c r="E116" s="12" t="s">
        <v>27</v>
      </c>
      <c r="F116" s="12" t="s">
        <v>28</v>
      </c>
      <c r="G116" s="12" t="s">
        <v>2462</v>
      </c>
      <c r="H116" s="12">
        <v>2</v>
      </c>
      <c r="I116" s="12" t="s">
        <v>592</v>
      </c>
      <c r="J116" s="12" t="s">
        <v>264</v>
      </c>
      <c r="K116" s="12" t="s">
        <v>169</v>
      </c>
      <c r="L116" s="12" t="s">
        <v>265</v>
      </c>
      <c r="M116" s="12" t="s">
        <v>2463</v>
      </c>
      <c r="N116" s="12" t="s">
        <v>2464</v>
      </c>
      <c r="O116" s="12" t="s">
        <v>36</v>
      </c>
      <c r="P116" s="12"/>
      <c r="Q116" s="12" t="s">
        <v>1955</v>
      </c>
      <c r="R116" s="12"/>
      <c r="S116" s="12"/>
      <c r="T116" s="12"/>
    </row>
    <row r="117" spans="1:20" ht="25.5">
      <c r="A117" s="12" t="s">
        <v>617</v>
      </c>
      <c r="B117" s="12" t="s">
        <v>2465</v>
      </c>
      <c r="C117" s="12" t="s">
        <v>2466</v>
      </c>
      <c r="D117" s="12" t="s">
        <v>26</v>
      </c>
      <c r="E117" s="12" t="s">
        <v>27</v>
      </c>
      <c r="F117" s="12" t="s">
        <v>28</v>
      </c>
      <c r="G117" s="12" t="s">
        <v>2467</v>
      </c>
      <c r="H117" s="12">
        <v>3</v>
      </c>
      <c r="I117" s="12" t="s">
        <v>263</v>
      </c>
      <c r="J117" s="12" t="s">
        <v>264</v>
      </c>
      <c r="K117" s="12" t="s">
        <v>83</v>
      </c>
      <c r="L117" s="12" t="s">
        <v>265</v>
      </c>
      <c r="M117" s="12" t="s">
        <v>2468</v>
      </c>
      <c r="N117" s="12" t="s">
        <v>2469</v>
      </c>
      <c r="O117" s="12" t="s">
        <v>36</v>
      </c>
      <c r="P117" s="12"/>
      <c r="Q117" s="12" t="s">
        <v>1955</v>
      </c>
      <c r="R117" s="12"/>
      <c r="S117" s="12"/>
      <c r="T117" s="12"/>
    </row>
    <row r="118" spans="1:20" ht="25.5">
      <c r="A118" s="12" t="s">
        <v>617</v>
      </c>
      <c r="B118" s="12" t="s">
        <v>2470</v>
      </c>
      <c r="C118" s="12" t="s">
        <v>2471</v>
      </c>
      <c r="D118" s="12" t="s">
        <v>26</v>
      </c>
      <c r="E118" s="12" t="s">
        <v>27</v>
      </c>
      <c r="F118" s="12" t="s">
        <v>28</v>
      </c>
      <c r="G118" s="12" t="s">
        <v>2472</v>
      </c>
      <c r="H118" s="12">
        <v>2</v>
      </c>
      <c r="I118" s="12" t="s">
        <v>592</v>
      </c>
      <c r="J118" s="12" t="s">
        <v>264</v>
      </c>
      <c r="K118" s="12" t="s">
        <v>169</v>
      </c>
      <c r="L118" s="12" t="s">
        <v>265</v>
      </c>
      <c r="M118" s="12" t="s">
        <v>2473</v>
      </c>
      <c r="N118" s="12" t="s">
        <v>2474</v>
      </c>
      <c r="O118" s="12" t="s">
        <v>36</v>
      </c>
      <c r="P118" s="12"/>
      <c r="Q118" s="12" t="s">
        <v>1955</v>
      </c>
      <c r="R118" s="12"/>
      <c r="S118" s="12"/>
      <c r="T118" s="12"/>
    </row>
    <row r="119" spans="1:20" ht="25.5">
      <c r="A119" s="12" t="s">
        <v>617</v>
      </c>
      <c r="B119" s="12" t="s">
        <v>2475</v>
      </c>
      <c r="C119" s="12" t="s">
        <v>2476</v>
      </c>
      <c r="D119" s="12" t="s">
        <v>26</v>
      </c>
      <c r="E119" s="12" t="s">
        <v>27</v>
      </c>
      <c r="F119" s="12" t="s">
        <v>28</v>
      </c>
      <c r="G119" s="12" t="s">
        <v>2477</v>
      </c>
      <c r="H119" s="12">
        <v>2</v>
      </c>
      <c r="I119" s="12" t="s">
        <v>592</v>
      </c>
      <c r="J119" s="12" t="s">
        <v>264</v>
      </c>
      <c r="K119" s="12" t="s">
        <v>169</v>
      </c>
      <c r="L119" s="12" t="s">
        <v>265</v>
      </c>
      <c r="M119" s="12" t="s">
        <v>2478</v>
      </c>
      <c r="N119" s="12" t="s">
        <v>2479</v>
      </c>
      <c r="O119" s="12" t="s">
        <v>36</v>
      </c>
      <c r="P119" s="12"/>
      <c r="Q119" s="12" t="s">
        <v>1955</v>
      </c>
      <c r="R119" s="12"/>
      <c r="S119" s="12"/>
      <c r="T119" s="12"/>
    </row>
    <row r="120" spans="1:20" ht="25.5">
      <c r="A120" s="12" t="s">
        <v>617</v>
      </c>
      <c r="B120" s="12" t="s">
        <v>2480</v>
      </c>
      <c r="C120" s="12" t="s">
        <v>2481</v>
      </c>
      <c r="D120" s="12" t="s">
        <v>26</v>
      </c>
      <c r="E120" s="12" t="s">
        <v>27</v>
      </c>
      <c r="F120" s="12" t="s">
        <v>28</v>
      </c>
      <c r="G120" s="12" t="s">
        <v>2482</v>
      </c>
      <c r="H120" s="12">
        <v>2</v>
      </c>
      <c r="I120" s="12" t="s">
        <v>592</v>
      </c>
      <c r="J120" s="12" t="s">
        <v>264</v>
      </c>
      <c r="K120" s="12" t="s">
        <v>169</v>
      </c>
      <c r="L120" s="12" t="s">
        <v>265</v>
      </c>
      <c r="M120" s="12" t="s">
        <v>2483</v>
      </c>
      <c r="N120" s="12" t="s">
        <v>2484</v>
      </c>
      <c r="O120" s="12" t="s">
        <v>36</v>
      </c>
      <c r="P120" s="12"/>
      <c r="Q120" s="12" t="s">
        <v>1955</v>
      </c>
      <c r="R120" s="12"/>
      <c r="S120" s="12"/>
      <c r="T120" s="12"/>
    </row>
    <row r="121" spans="1:20" ht="25.5">
      <c r="A121" s="12" t="s">
        <v>617</v>
      </c>
      <c r="B121" s="12" t="s">
        <v>2485</v>
      </c>
      <c r="C121" s="12" t="s">
        <v>2486</v>
      </c>
      <c r="D121" s="12" t="s">
        <v>26</v>
      </c>
      <c r="E121" s="12" t="s">
        <v>27</v>
      </c>
      <c r="F121" s="12" t="s">
        <v>28</v>
      </c>
      <c r="G121" s="12" t="s">
        <v>2487</v>
      </c>
      <c r="H121" s="12">
        <v>3</v>
      </c>
      <c r="I121" s="12" t="s">
        <v>263</v>
      </c>
      <c r="J121" s="12" t="s">
        <v>264</v>
      </c>
      <c r="K121" s="12" t="s">
        <v>83</v>
      </c>
      <c r="L121" s="12" t="s">
        <v>265</v>
      </c>
      <c r="M121" s="12" t="s">
        <v>2488</v>
      </c>
      <c r="N121" s="12" t="s">
        <v>2489</v>
      </c>
      <c r="O121" s="12" t="s">
        <v>36</v>
      </c>
      <c r="P121" s="12"/>
      <c r="Q121" s="12" t="s">
        <v>1955</v>
      </c>
      <c r="R121" s="12"/>
      <c r="S121" s="12"/>
      <c r="T121" s="12"/>
    </row>
    <row r="122" spans="1:20" ht="25.5">
      <c r="A122" s="12" t="s">
        <v>617</v>
      </c>
      <c r="B122" s="12" t="s">
        <v>2490</v>
      </c>
      <c r="C122" s="12" t="s">
        <v>2491</v>
      </c>
      <c r="D122" s="12" t="s">
        <v>26</v>
      </c>
      <c r="E122" s="12" t="s">
        <v>27</v>
      </c>
      <c r="F122" s="12" t="s">
        <v>28</v>
      </c>
      <c r="G122" s="12" t="s">
        <v>2492</v>
      </c>
      <c r="H122" s="12">
        <v>3</v>
      </c>
      <c r="I122" s="12" t="s">
        <v>263</v>
      </c>
      <c r="J122" s="12" t="s">
        <v>264</v>
      </c>
      <c r="K122" s="12" t="s">
        <v>83</v>
      </c>
      <c r="L122" s="12" t="s">
        <v>265</v>
      </c>
      <c r="M122" s="12" t="s">
        <v>2493</v>
      </c>
      <c r="N122" s="12" t="s">
        <v>2494</v>
      </c>
      <c r="O122" s="12" t="s">
        <v>36</v>
      </c>
      <c r="P122" s="12"/>
      <c r="Q122" s="12" t="s">
        <v>1955</v>
      </c>
      <c r="R122" s="12"/>
      <c r="S122" s="12"/>
      <c r="T122" s="12"/>
    </row>
    <row r="123" spans="1:20" ht="25.5">
      <c r="A123" s="12" t="s">
        <v>617</v>
      </c>
      <c r="B123" s="12" t="s">
        <v>2495</v>
      </c>
      <c r="C123" s="12" t="s">
        <v>2496</v>
      </c>
      <c r="D123" s="12" t="s">
        <v>26</v>
      </c>
      <c r="E123" s="12" t="s">
        <v>27</v>
      </c>
      <c r="F123" s="12" t="s">
        <v>28</v>
      </c>
      <c r="G123" s="12" t="s">
        <v>2497</v>
      </c>
      <c r="H123" s="12">
        <v>2</v>
      </c>
      <c r="I123" s="12" t="s">
        <v>592</v>
      </c>
      <c r="J123" s="12" t="s">
        <v>264</v>
      </c>
      <c r="K123" s="12" t="s">
        <v>169</v>
      </c>
      <c r="L123" s="12" t="s">
        <v>265</v>
      </c>
      <c r="M123" s="12" t="s">
        <v>2498</v>
      </c>
      <c r="N123" s="12" t="s">
        <v>2499</v>
      </c>
      <c r="O123" s="12" t="s">
        <v>36</v>
      </c>
      <c r="P123" s="12"/>
      <c r="Q123" s="12" t="s">
        <v>1955</v>
      </c>
      <c r="R123" s="12"/>
      <c r="S123" s="12"/>
      <c r="T123" s="12"/>
    </row>
    <row r="124" spans="1:20" ht="25.5">
      <c r="A124" s="12" t="s">
        <v>617</v>
      </c>
      <c r="B124" s="12" t="s">
        <v>2500</v>
      </c>
      <c r="C124" s="12" t="s">
        <v>2501</v>
      </c>
      <c r="D124" s="12" t="s">
        <v>26</v>
      </c>
      <c r="E124" s="12" t="s">
        <v>27</v>
      </c>
      <c r="F124" s="12" t="s">
        <v>28</v>
      </c>
      <c r="G124" s="12" t="s">
        <v>2502</v>
      </c>
      <c r="H124" s="12">
        <v>2</v>
      </c>
      <c r="I124" s="12" t="s">
        <v>592</v>
      </c>
      <c r="J124" s="12" t="s">
        <v>264</v>
      </c>
      <c r="K124" s="12" t="s">
        <v>169</v>
      </c>
      <c r="L124" s="12" t="s">
        <v>265</v>
      </c>
      <c r="M124" s="12" t="s">
        <v>399</v>
      </c>
      <c r="N124" s="12" t="s">
        <v>2503</v>
      </c>
      <c r="O124" s="12" t="s">
        <v>36</v>
      </c>
      <c r="P124" s="12"/>
      <c r="Q124" s="12" t="s">
        <v>1955</v>
      </c>
      <c r="R124" s="12"/>
      <c r="S124" s="12"/>
      <c r="T124" s="12"/>
    </row>
    <row r="125" spans="1:20" ht="25.5">
      <c r="A125" s="12" t="s">
        <v>617</v>
      </c>
      <c r="B125" s="12" t="s">
        <v>2504</v>
      </c>
      <c r="C125" s="12" t="s">
        <v>2505</v>
      </c>
      <c r="D125" s="12" t="s">
        <v>26</v>
      </c>
      <c r="E125" s="12" t="s">
        <v>27</v>
      </c>
      <c r="F125" s="12" t="s">
        <v>28</v>
      </c>
      <c r="G125" s="12" t="s">
        <v>2506</v>
      </c>
      <c r="H125" s="12">
        <v>2</v>
      </c>
      <c r="I125" s="12" t="s">
        <v>592</v>
      </c>
      <c r="J125" s="12" t="s">
        <v>264</v>
      </c>
      <c r="K125" s="12" t="s">
        <v>169</v>
      </c>
      <c r="L125" s="12" t="s">
        <v>265</v>
      </c>
      <c r="M125" s="12" t="s">
        <v>2507</v>
      </c>
      <c r="N125" s="12" t="s">
        <v>2508</v>
      </c>
      <c r="O125" s="12" t="s">
        <v>36</v>
      </c>
      <c r="P125" s="12"/>
      <c r="Q125" s="12" t="s">
        <v>1955</v>
      </c>
      <c r="R125" s="12"/>
      <c r="S125" s="12"/>
      <c r="T125" s="12"/>
    </row>
    <row r="126" spans="1:20" ht="25.5">
      <c r="A126" s="12" t="s">
        <v>617</v>
      </c>
      <c r="B126" s="12" t="s">
        <v>2509</v>
      </c>
      <c r="C126" s="12" t="s">
        <v>2510</v>
      </c>
      <c r="D126" s="12" t="s">
        <v>26</v>
      </c>
      <c r="E126" s="12" t="s">
        <v>27</v>
      </c>
      <c r="F126" s="12" t="s">
        <v>28</v>
      </c>
      <c r="G126" s="12" t="s">
        <v>2511</v>
      </c>
      <c r="H126" s="12">
        <v>2</v>
      </c>
      <c r="I126" s="12" t="s">
        <v>592</v>
      </c>
      <c r="J126" s="12" t="s">
        <v>264</v>
      </c>
      <c r="K126" s="12" t="s">
        <v>169</v>
      </c>
      <c r="L126" s="12" t="s">
        <v>265</v>
      </c>
      <c r="M126" s="12" t="s">
        <v>2512</v>
      </c>
      <c r="N126" s="12" t="s">
        <v>2513</v>
      </c>
      <c r="O126" s="12" t="s">
        <v>36</v>
      </c>
      <c r="P126" s="12"/>
      <c r="Q126" s="12" t="s">
        <v>1955</v>
      </c>
      <c r="R126" s="12"/>
      <c r="S126" s="12"/>
      <c r="T126" s="12"/>
    </row>
    <row r="127" spans="1:20" ht="25.5">
      <c r="A127" s="12" t="s">
        <v>617</v>
      </c>
      <c r="B127" s="12" t="s">
        <v>2514</v>
      </c>
      <c r="C127" s="12" t="s">
        <v>2515</v>
      </c>
      <c r="D127" s="12" t="s">
        <v>26</v>
      </c>
      <c r="E127" s="12" t="s">
        <v>27</v>
      </c>
      <c r="F127" s="12" t="s">
        <v>28</v>
      </c>
      <c r="G127" s="12" t="s">
        <v>2516</v>
      </c>
      <c r="H127" s="12">
        <v>2</v>
      </c>
      <c r="I127" s="12" t="s">
        <v>592</v>
      </c>
      <c r="J127" s="12" t="s">
        <v>264</v>
      </c>
      <c r="K127" s="12" t="s">
        <v>169</v>
      </c>
      <c r="L127" s="12" t="s">
        <v>265</v>
      </c>
      <c r="M127" s="12" t="s">
        <v>2517</v>
      </c>
      <c r="N127" s="12" t="s">
        <v>2518</v>
      </c>
      <c r="O127" s="12" t="s">
        <v>36</v>
      </c>
      <c r="P127" s="12"/>
      <c r="Q127" s="12" t="s">
        <v>1955</v>
      </c>
      <c r="R127" s="12"/>
      <c r="S127" s="12"/>
      <c r="T127" s="12"/>
    </row>
    <row r="128" spans="1:20" ht="25.5">
      <c r="A128" s="12" t="s">
        <v>617</v>
      </c>
      <c r="B128" s="12" t="s">
        <v>2519</v>
      </c>
      <c r="C128" s="12" t="s">
        <v>2520</v>
      </c>
      <c r="D128" s="12" t="s">
        <v>26</v>
      </c>
      <c r="E128" s="12" t="s">
        <v>27</v>
      </c>
      <c r="F128" s="12" t="s">
        <v>28</v>
      </c>
      <c r="G128" s="12" t="s">
        <v>2521</v>
      </c>
      <c r="H128" s="12">
        <v>2</v>
      </c>
      <c r="I128" s="12" t="s">
        <v>592</v>
      </c>
      <c r="J128" s="12" t="s">
        <v>264</v>
      </c>
      <c r="K128" s="12" t="s">
        <v>169</v>
      </c>
      <c r="L128" s="12" t="s">
        <v>265</v>
      </c>
      <c r="M128" s="12" t="s">
        <v>2522</v>
      </c>
      <c r="N128" s="12" t="s">
        <v>2523</v>
      </c>
      <c r="O128" s="12" t="s">
        <v>36</v>
      </c>
      <c r="P128" s="12"/>
      <c r="Q128" s="12" t="s">
        <v>1955</v>
      </c>
      <c r="R128" s="12"/>
      <c r="S128" s="12"/>
      <c r="T128" s="12"/>
    </row>
    <row r="129" spans="1:20" ht="25.5">
      <c r="A129" s="12" t="s">
        <v>617</v>
      </c>
      <c r="B129" s="12" t="s">
        <v>2524</v>
      </c>
      <c r="C129" s="12" t="s">
        <v>2525</v>
      </c>
      <c r="D129" s="12" t="s">
        <v>26</v>
      </c>
      <c r="E129" s="12" t="s">
        <v>27</v>
      </c>
      <c r="F129" s="12" t="s">
        <v>28</v>
      </c>
      <c r="G129" s="12" t="s">
        <v>2526</v>
      </c>
      <c r="H129" s="12">
        <v>2</v>
      </c>
      <c r="I129" s="12" t="s">
        <v>592</v>
      </c>
      <c r="J129" s="12" t="s">
        <v>264</v>
      </c>
      <c r="K129" s="12" t="s">
        <v>169</v>
      </c>
      <c r="L129" s="12" t="s">
        <v>265</v>
      </c>
      <c r="M129" s="12" t="s">
        <v>2527</v>
      </c>
      <c r="N129" s="12" t="s">
        <v>2528</v>
      </c>
      <c r="O129" s="12" t="s">
        <v>36</v>
      </c>
      <c r="P129" s="12"/>
      <c r="Q129" s="12" t="s">
        <v>1955</v>
      </c>
      <c r="R129" s="12"/>
      <c r="S129" s="12"/>
      <c r="T129" s="12"/>
    </row>
    <row r="130" spans="1:20" ht="25.5">
      <c r="A130" s="12" t="s">
        <v>617</v>
      </c>
      <c r="B130" s="12" t="s">
        <v>2529</v>
      </c>
      <c r="C130" s="12" t="s">
        <v>2530</v>
      </c>
      <c r="D130" s="12" t="s">
        <v>26</v>
      </c>
      <c r="E130" s="12" t="s">
        <v>27</v>
      </c>
      <c r="F130" s="12" t="s">
        <v>28</v>
      </c>
      <c r="G130" s="12" t="s">
        <v>2531</v>
      </c>
      <c r="H130" s="12">
        <v>2</v>
      </c>
      <c r="I130" s="12" t="s">
        <v>592</v>
      </c>
      <c r="J130" s="12" t="s">
        <v>264</v>
      </c>
      <c r="K130" s="12" t="s">
        <v>169</v>
      </c>
      <c r="L130" s="12" t="s">
        <v>265</v>
      </c>
      <c r="M130" s="12" t="s">
        <v>2532</v>
      </c>
      <c r="N130" s="12" t="s">
        <v>2533</v>
      </c>
      <c r="O130" s="12" t="s">
        <v>36</v>
      </c>
      <c r="P130" s="12"/>
      <c r="Q130" s="12" t="s">
        <v>1955</v>
      </c>
      <c r="R130" s="12"/>
      <c r="S130" s="12"/>
      <c r="T130" s="12"/>
    </row>
    <row r="131" spans="1:20" ht="25.5">
      <c r="A131" s="12" t="s">
        <v>617</v>
      </c>
      <c r="B131" s="12" t="s">
        <v>2534</v>
      </c>
      <c r="C131" s="12" t="s">
        <v>2535</v>
      </c>
      <c r="D131" s="12" t="s">
        <v>26</v>
      </c>
      <c r="E131" s="12" t="s">
        <v>27</v>
      </c>
      <c r="F131" s="12" t="s">
        <v>28</v>
      </c>
      <c r="G131" s="12" t="s">
        <v>2536</v>
      </c>
      <c r="H131" s="12">
        <v>2</v>
      </c>
      <c r="I131" s="12" t="s">
        <v>592</v>
      </c>
      <c r="J131" s="12" t="s">
        <v>264</v>
      </c>
      <c r="K131" s="12" t="s">
        <v>169</v>
      </c>
      <c r="L131" s="12" t="s">
        <v>265</v>
      </c>
      <c r="M131" s="12" t="s">
        <v>2537</v>
      </c>
      <c r="N131" s="12" t="s">
        <v>2538</v>
      </c>
      <c r="O131" s="12" t="s">
        <v>36</v>
      </c>
      <c r="P131" s="12"/>
      <c r="Q131" s="12" t="s">
        <v>1955</v>
      </c>
      <c r="R131" s="12"/>
      <c r="S131" s="12"/>
      <c r="T131" s="12"/>
    </row>
    <row r="132" spans="1:20" ht="25.5">
      <c r="A132" s="12" t="s">
        <v>617</v>
      </c>
      <c r="B132" s="12" t="s">
        <v>2539</v>
      </c>
      <c r="C132" s="12" t="s">
        <v>2540</v>
      </c>
      <c r="D132" s="12" t="s">
        <v>26</v>
      </c>
      <c r="E132" s="12" t="s">
        <v>27</v>
      </c>
      <c r="F132" s="12" t="s">
        <v>28</v>
      </c>
      <c r="G132" s="12" t="s">
        <v>2541</v>
      </c>
      <c r="H132" s="12">
        <v>2</v>
      </c>
      <c r="I132" s="12" t="s">
        <v>592</v>
      </c>
      <c r="J132" s="12" t="s">
        <v>264</v>
      </c>
      <c r="K132" s="12" t="s">
        <v>169</v>
      </c>
      <c r="L132" s="12" t="s">
        <v>265</v>
      </c>
      <c r="M132" s="12" t="s">
        <v>2542</v>
      </c>
      <c r="N132" s="12" t="s">
        <v>2543</v>
      </c>
      <c r="O132" s="12" t="s">
        <v>36</v>
      </c>
      <c r="P132" s="12"/>
      <c r="Q132" s="12" t="s">
        <v>1955</v>
      </c>
      <c r="R132" s="12"/>
      <c r="S132" s="12"/>
      <c r="T132" s="12"/>
    </row>
    <row r="133" spans="1:20" ht="25.5">
      <c r="A133" s="12" t="s">
        <v>617</v>
      </c>
      <c r="B133" s="12" t="s">
        <v>2544</v>
      </c>
      <c r="C133" s="12" t="s">
        <v>2545</v>
      </c>
      <c r="D133" s="12" t="s">
        <v>26</v>
      </c>
      <c r="E133" s="12" t="s">
        <v>27</v>
      </c>
      <c r="F133" s="12" t="s">
        <v>28</v>
      </c>
      <c r="G133" s="12" t="s">
        <v>2546</v>
      </c>
      <c r="H133" s="12">
        <v>2</v>
      </c>
      <c r="I133" s="12" t="s">
        <v>592</v>
      </c>
      <c r="J133" s="12" t="s">
        <v>264</v>
      </c>
      <c r="K133" s="12" t="s">
        <v>169</v>
      </c>
      <c r="L133" s="12" t="s">
        <v>265</v>
      </c>
      <c r="M133" s="12" t="s">
        <v>2547</v>
      </c>
      <c r="N133" s="12" t="s">
        <v>2548</v>
      </c>
      <c r="O133" s="12" t="s">
        <v>36</v>
      </c>
      <c r="P133" s="12"/>
      <c r="Q133" s="12" t="s">
        <v>1955</v>
      </c>
      <c r="R133" s="12"/>
      <c r="S133" s="12"/>
      <c r="T133" s="12"/>
    </row>
    <row r="134" spans="1:20" ht="25.5">
      <c r="A134" s="12" t="s">
        <v>617</v>
      </c>
      <c r="B134" s="12" t="s">
        <v>2549</v>
      </c>
      <c r="C134" s="12" t="s">
        <v>2550</v>
      </c>
      <c r="D134" s="12" t="s">
        <v>26</v>
      </c>
      <c r="E134" s="12" t="s">
        <v>27</v>
      </c>
      <c r="F134" s="12" t="s">
        <v>28</v>
      </c>
      <c r="G134" s="12" t="s">
        <v>2551</v>
      </c>
      <c r="H134" s="12">
        <v>2</v>
      </c>
      <c r="I134" s="12" t="s">
        <v>592</v>
      </c>
      <c r="J134" s="12" t="s">
        <v>264</v>
      </c>
      <c r="K134" s="12" t="s">
        <v>169</v>
      </c>
      <c r="L134" s="12" t="s">
        <v>265</v>
      </c>
      <c r="M134" s="12" t="s">
        <v>2552</v>
      </c>
      <c r="N134" s="12" t="s">
        <v>2553</v>
      </c>
      <c r="O134" s="12" t="s">
        <v>36</v>
      </c>
      <c r="P134" s="12"/>
      <c r="Q134" s="12" t="s">
        <v>1955</v>
      </c>
      <c r="R134" s="12"/>
      <c r="S134" s="12"/>
      <c r="T134" s="12"/>
    </row>
    <row r="135" spans="1:20" ht="25.5">
      <c r="A135" s="12" t="s">
        <v>617</v>
      </c>
      <c r="B135" s="12" t="s">
        <v>2554</v>
      </c>
      <c r="C135" s="12" t="s">
        <v>2555</v>
      </c>
      <c r="D135" s="12" t="s">
        <v>26</v>
      </c>
      <c r="E135" s="12" t="s">
        <v>27</v>
      </c>
      <c r="F135" s="12" t="s">
        <v>28</v>
      </c>
      <c r="G135" s="12" t="s">
        <v>2556</v>
      </c>
      <c r="H135" s="12">
        <v>2</v>
      </c>
      <c r="I135" s="12" t="s">
        <v>592</v>
      </c>
      <c r="J135" s="12" t="s">
        <v>264</v>
      </c>
      <c r="K135" s="12" t="s">
        <v>169</v>
      </c>
      <c r="L135" s="12" t="s">
        <v>265</v>
      </c>
      <c r="M135" s="12" t="s">
        <v>2552</v>
      </c>
      <c r="N135" s="12" t="s">
        <v>2557</v>
      </c>
      <c r="O135" s="12" t="s">
        <v>36</v>
      </c>
      <c r="P135" s="12"/>
      <c r="Q135" s="12" t="s">
        <v>1955</v>
      </c>
      <c r="R135" s="12"/>
      <c r="S135" s="12"/>
      <c r="T135" s="12"/>
    </row>
    <row r="136" spans="1:20" ht="25.5">
      <c r="A136" s="12" t="s">
        <v>617</v>
      </c>
      <c r="B136" s="12" t="s">
        <v>2558</v>
      </c>
      <c r="C136" s="12" t="s">
        <v>2559</v>
      </c>
      <c r="D136" s="12" t="s">
        <v>26</v>
      </c>
      <c r="E136" s="12" t="s">
        <v>27</v>
      </c>
      <c r="F136" s="12" t="s">
        <v>28</v>
      </c>
      <c r="G136" s="12" t="s">
        <v>2560</v>
      </c>
      <c r="H136" s="12">
        <v>3</v>
      </c>
      <c r="I136" s="12" t="s">
        <v>263</v>
      </c>
      <c r="J136" s="12" t="s">
        <v>264</v>
      </c>
      <c r="K136" s="12" t="s">
        <v>83</v>
      </c>
      <c r="L136" s="12" t="s">
        <v>265</v>
      </c>
      <c r="M136" s="12" t="s">
        <v>2561</v>
      </c>
      <c r="N136" s="12" t="s">
        <v>2562</v>
      </c>
      <c r="O136" s="12" t="s">
        <v>36</v>
      </c>
      <c r="P136" s="12"/>
      <c r="Q136" s="12" t="s">
        <v>1955</v>
      </c>
      <c r="R136" s="12"/>
      <c r="S136" s="12"/>
      <c r="T136" s="12"/>
    </row>
    <row r="137" spans="1:20" ht="25.5">
      <c r="A137" s="12" t="s">
        <v>617</v>
      </c>
      <c r="B137" s="12" t="s">
        <v>2563</v>
      </c>
      <c r="C137" s="12" t="s">
        <v>2564</v>
      </c>
      <c r="D137" s="12" t="s">
        <v>26</v>
      </c>
      <c r="E137" s="12" t="s">
        <v>27</v>
      </c>
      <c r="F137" s="12" t="s">
        <v>28</v>
      </c>
      <c r="G137" s="12" t="s">
        <v>2565</v>
      </c>
      <c r="H137" s="12">
        <v>2</v>
      </c>
      <c r="I137" s="12" t="s">
        <v>592</v>
      </c>
      <c r="J137" s="12" t="s">
        <v>264</v>
      </c>
      <c r="K137" s="12" t="s">
        <v>169</v>
      </c>
      <c r="L137" s="12" t="s">
        <v>265</v>
      </c>
      <c r="M137" s="12" t="s">
        <v>2566</v>
      </c>
      <c r="N137" s="12" t="s">
        <v>2567</v>
      </c>
      <c r="O137" s="12" t="s">
        <v>36</v>
      </c>
      <c r="P137" s="12"/>
      <c r="Q137" s="12" t="s">
        <v>1955</v>
      </c>
      <c r="R137" s="12"/>
      <c r="S137" s="12"/>
      <c r="T137" s="12"/>
    </row>
    <row r="138" spans="1:20" ht="25.5">
      <c r="A138" s="12" t="s">
        <v>617</v>
      </c>
      <c r="B138" s="12" t="s">
        <v>2568</v>
      </c>
      <c r="C138" s="12" t="s">
        <v>2569</v>
      </c>
      <c r="D138" s="12" t="s">
        <v>26</v>
      </c>
      <c r="E138" s="12" t="s">
        <v>27</v>
      </c>
      <c r="F138" s="12" t="s">
        <v>28</v>
      </c>
      <c r="G138" s="12" t="s">
        <v>2570</v>
      </c>
      <c r="H138" s="12">
        <v>1</v>
      </c>
      <c r="I138" s="12" t="s">
        <v>595</v>
      </c>
      <c r="J138" s="12" t="s">
        <v>2571</v>
      </c>
      <c r="K138" s="12" t="s">
        <v>169</v>
      </c>
      <c r="L138" s="12" t="s">
        <v>265</v>
      </c>
      <c r="M138" s="12" t="s">
        <v>2572</v>
      </c>
      <c r="N138" s="12" t="s">
        <v>2573</v>
      </c>
      <c r="O138" s="12" t="s">
        <v>36</v>
      </c>
      <c r="P138" s="12" t="s">
        <v>2574</v>
      </c>
      <c r="Q138" s="12" t="s">
        <v>1955</v>
      </c>
      <c r="R138" s="12"/>
      <c r="S138" s="12"/>
      <c r="T138" s="12"/>
    </row>
    <row r="139" spans="1:20" ht="25.5">
      <c r="A139" s="12" t="s">
        <v>617</v>
      </c>
      <c r="B139" s="12" t="s">
        <v>2575</v>
      </c>
      <c r="C139" s="12" t="s">
        <v>2576</v>
      </c>
      <c r="D139" s="12" t="s">
        <v>26</v>
      </c>
      <c r="E139" s="12" t="s">
        <v>27</v>
      </c>
      <c r="F139" s="12" t="s">
        <v>28</v>
      </c>
      <c r="G139" s="12" t="s">
        <v>2577</v>
      </c>
      <c r="H139" s="12">
        <v>2</v>
      </c>
      <c r="I139" s="12" t="s">
        <v>592</v>
      </c>
      <c r="J139" s="12" t="s">
        <v>264</v>
      </c>
      <c r="K139" s="12" t="s">
        <v>169</v>
      </c>
      <c r="L139" s="12" t="s">
        <v>265</v>
      </c>
      <c r="M139" s="12" t="s">
        <v>176</v>
      </c>
      <c r="N139" s="12" t="s">
        <v>2578</v>
      </c>
      <c r="O139" s="12" t="s">
        <v>36</v>
      </c>
      <c r="P139" s="12"/>
      <c r="Q139" s="12" t="s">
        <v>1955</v>
      </c>
      <c r="R139" s="12"/>
      <c r="S139" s="12"/>
      <c r="T139" s="12"/>
    </row>
    <row r="140" spans="1:20" ht="25.5">
      <c r="A140" s="12" t="s">
        <v>617</v>
      </c>
      <c r="B140" s="12" t="s">
        <v>2579</v>
      </c>
      <c r="C140" s="12" t="s">
        <v>2580</v>
      </c>
      <c r="D140" s="12" t="s">
        <v>26</v>
      </c>
      <c r="E140" s="12" t="s">
        <v>27</v>
      </c>
      <c r="F140" s="12" t="s">
        <v>28</v>
      </c>
      <c r="G140" s="12" t="s">
        <v>2581</v>
      </c>
      <c r="H140" s="12">
        <v>1</v>
      </c>
      <c r="I140" s="12" t="s">
        <v>595</v>
      </c>
      <c r="J140" s="12" t="s">
        <v>2571</v>
      </c>
      <c r="K140" s="12" t="s">
        <v>169</v>
      </c>
      <c r="L140" s="12" t="s">
        <v>265</v>
      </c>
      <c r="M140" s="12" t="s">
        <v>2582</v>
      </c>
      <c r="N140" s="12" t="s">
        <v>2583</v>
      </c>
      <c r="O140" s="12" t="s">
        <v>36</v>
      </c>
      <c r="P140" s="12"/>
      <c r="Q140" s="12" t="s">
        <v>1955</v>
      </c>
      <c r="R140" s="12"/>
      <c r="S140" s="12"/>
      <c r="T140" s="12"/>
    </row>
    <row r="141" spans="1:20" ht="25.5">
      <c r="A141" s="12" t="s">
        <v>617</v>
      </c>
      <c r="B141" s="12" t="s">
        <v>2584</v>
      </c>
      <c r="C141" s="12" t="s">
        <v>2585</v>
      </c>
      <c r="D141" s="12" t="s">
        <v>26</v>
      </c>
      <c r="E141" s="12" t="s">
        <v>27</v>
      </c>
      <c r="F141" s="12" t="s">
        <v>28</v>
      </c>
      <c r="G141" s="12" t="s">
        <v>2586</v>
      </c>
      <c r="H141" s="12">
        <v>3</v>
      </c>
      <c r="I141" s="12" t="s">
        <v>263</v>
      </c>
      <c r="J141" s="12" t="s">
        <v>73</v>
      </c>
      <c r="K141" s="12" t="s">
        <v>83</v>
      </c>
      <c r="L141" s="12" t="s">
        <v>265</v>
      </c>
      <c r="M141" s="12" t="s">
        <v>2587</v>
      </c>
      <c r="N141" s="12" t="s">
        <v>2588</v>
      </c>
      <c r="O141" s="12" t="s">
        <v>36</v>
      </c>
      <c r="P141" s="12"/>
      <c r="Q141" s="12" t="s">
        <v>1955</v>
      </c>
      <c r="R141" s="12"/>
      <c r="S141" s="12"/>
      <c r="T141" s="12"/>
    </row>
    <row r="142" spans="1:20" ht="25.5">
      <c r="A142" s="12" t="s">
        <v>617</v>
      </c>
      <c r="B142" s="12" t="s">
        <v>2589</v>
      </c>
      <c r="C142" s="12" t="s">
        <v>2590</v>
      </c>
      <c r="D142" s="12" t="s">
        <v>26</v>
      </c>
      <c r="E142" s="12" t="s">
        <v>27</v>
      </c>
      <c r="F142" s="12" t="s">
        <v>28</v>
      </c>
      <c r="G142" s="12" t="s">
        <v>2591</v>
      </c>
      <c r="H142" s="12">
        <v>3</v>
      </c>
      <c r="I142" s="12" t="s">
        <v>263</v>
      </c>
      <c r="J142" s="12" t="s">
        <v>264</v>
      </c>
      <c r="K142" s="12" t="s">
        <v>83</v>
      </c>
      <c r="L142" s="12" t="s">
        <v>265</v>
      </c>
      <c r="M142" s="12" t="s">
        <v>2592</v>
      </c>
      <c r="N142" s="12" t="s">
        <v>2593</v>
      </c>
      <c r="O142" s="12" t="s">
        <v>36</v>
      </c>
      <c r="P142" s="12"/>
      <c r="Q142" s="12" t="s">
        <v>1955</v>
      </c>
      <c r="R142" s="12"/>
      <c r="S142" s="12"/>
      <c r="T142" s="12"/>
    </row>
    <row r="143" spans="1:20" ht="25.5">
      <c r="A143" s="12" t="s">
        <v>617</v>
      </c>
      <c r="B143" s="12" t="s">
        <v>2594</v>
      </c>
      <c r="C143" s="12" t="s">
        <v>2595</v>
      </c>
      <c r="D143" s="12" t="s">
        <v>26</v>
      </c>
      <c r="E143" s="12" t="s">
        <v>27</v>
      </c>
      <c r="F143" s="12" t="s">
        <v>28</v>
      </c>
      <c r="G143" s="12" t="s">
        <v>2596</v>
      </c>
      <c r="H143" s="12">
        <v>2</v>
      </c>
      <c r="I143" s="12" t="s">
        <v>592</v>
      </c>
      <c r="J143" s="12" t="s">
        <v>264</v>
      </c>
      <c r="K143" s="12" t="s">
        <v>169</v>
      </c>
      <c r="L143" s="12" t="s">
        <v>265</v>
      </c>
      <c r="M143" s="12" t="s">
        <v>2592</v>
      </c>
      <c r="N143" s="12" t="s">
        <v>2597</v>
      </c>
      <c r="O143" s="12" t="s">
        <v>36</v>
      </c>
      <c r="P143" s="12"/>
      <c r="Q143" s="12" t="s">
        <v>1955</v>
      </c>
      <c r="R143" s="12"/>
      <c r="S143" s="12"/>
      <c r="T143" s="12"/>
    </row>
    <row r="144" spans="1:20" ht="25.5">
      <c r="A144" s="12" t="s">
        <v>617</v>
      </c>
      <c r="B144" s="12" t="s">
        <v>2598</v>
      </c>
      <c r="C144" s="12" t="s">
        <v>2599</v>
      </c>
      <c r="D144" s="12" t="s">
        <v>26</v>
      </c>
      <c r="E144" s="12" t="s">
        <v>27</v>
      </c>
      <c r="F144" s="12" t="s">
        <v>28</v>
      </c>
      <c r="G144" s="12" t="s">
        <v>2600</v>
      </c>
      <c r="H144" s="12">
        <v>1</v>
      </c>
      <c r="I144" s="12" t="s">
        <v>595</v>
      </c>
      <c r="J144" s="12" t="s">
        <v>2571</v>
      </c>
      <c r="K144" s="12" t="s">
        <v>169</v>
      </c>
      <c r="L144" s="12" t="s">
        <v>265</v>
      </c>
      <c r="M144" s="12" t="s">
        <v>2601</v>
      </c>
      <c r="N144" s="12" t="s">
        <v>2602</v>
      </c>
      <c r="O144" s="12" t="s">
        <v>36</v>
      </c>
      <c r="P144" s="12"/>
      <c r="Q144" s="12" t="s">
        <v>1955</v>
      </c>
      <c r="R144" s="12"/>
      <c r="S144" s="12"/>
      <c r="T144" s="12"/>
    </row>
    <row r="145" spans="1:20" ht="25.5">
      <c r="A145" s="12" t="s">
        <v>617</v>
      </c>
      <c r="B145" s="12" t="s">
        <v>2603</v>
      </c>
      <c r="C145" s="12" t="s">
        <v>2604</v>
      </c>
      <c r="D145" s="12" t="s">
        <v>26</v>
      </c>
      <c r="E145" s="12" t="s">
        <v>27</v>
      </c>
      <c r="F145" s="12" t="s">
        <v>28</v>
      </c>
      <c r="G145" s="12" t="s">
        <v>2605</v>
      </c>
      <c r="H145" s="12">
        <v>1</v>
      </c>
      <c r="I145" s="12" t="s">
        <v>595</v>
      </c>
      <c r="J145" s="12" t="s">
        <v>2571</v>
      </c>
      <c r="K145" s="12" t="s">
        <v>169</v>
      </c>
      <c r="L145" s="12" t="s">
        <v>265</v>
      </c>
      <c r="M145" s="12" t="s">
        <v>2606</v>
      </c>
      <c r="N145" s="12" t="s">
        <v>2607</v>
      </c>
      <c r="O145" s="12" t="s">
        <v>36</v>
      </c>
      <c r="P145" s="12"/>
      <c r="Q145" s="12" t="s">
        <v>1955</v>
      </c>
      <c r="R145" s="12"/>
      <c r="S145" s="12"/>
      <c r="T145" s="12"/>
    </row>
    <row r="146" spans="1:20" ht="25.5">
      <c r="A146" s="12" t="s">
        <v>617</v>
      </c>
      <c r="B146" s="12" t="s">
        <v>2608</v>
      </c>
      <c r="C146" s="12" t="s">
        <v>2609</v>
      </c>
      <c r="D146" s="12" t="s">
        <v>26</v>
      </c>
      <c r="E146" s="12" t="s">
        <v>27</v>
      </c>
      <c r="F146" s="12" t="s">
        <v>28</v>
      </c>
      <c r="G146" s="12" t="s">
        <v>2610</v>
      </c>
      <c r="H146" s="12">
        <v>1</v>
      </c>
      <c r="I146" s="12" t="s">
        <v>595</v>
      </c>
      <c r="J146" s="12" t="s">
        <v>2571</v>
      </c>
      <c r="K146" s="12" t="s">
        <v>169</v>
      </c>
      <c r="L146" s="12" t="s">
        <v>265</v>
      </c>
      <c r="M146" s="12" t="s">
        <v>2606</v>
      </c>
      <c r="N146" s="12" t="s">
        <v>2611</v>
      </c>
      <c r="O146" s="12" t="s">
        <v>36</v>
      </c>
      <c r="P146" s="12"/>
      <c r="Q146" s="12" t="s">
        <v>1955</v>
      </c>
      <c r="R146" s="12"/>
      <c r="S146" s="12"/>
      <c r="T146" s="12"/>
    </row>
    <row r="147" spans="1:20" ht="25.5">
      <c r="A147" s="12" t="s">
        <v>617</v>
      </c>
      <c r="B147" s="12" t="s">
        <v>2612</v>
      </c>
      <c r="C147" s="12" t="s">
        <v>2613</v>
      </c>
      <c r="D147" s="12" t="s">
        <v>26</v>
      </c>
      <c r="E147" s="12" t="s">
        <v>27</v>
      </c>
      <c r="F147" s="12" t="s">
        <v>28</v>
      </c>
      <c r="G147" s="12" t="s">
        <v>2614</v>
      </c>
      <c r="H147" s="12">
        <v>1</v>
      </c>
      <c r="I147" s="12" t="s">
        <v>595</v>
      </c>
      <c r="J147" s="12" t="s">
        <v>2571</v>
      </c>
      <c r="K147" s="12" t="s">
        <v>169</v>
      </c>
      <c r="L147" s="12" t="s">
        <v>265</v>
      </c>
      <c r="M147" s="12" t="s">
        <v>2615</v>
      </c>
      <c r="N147" s="12" t="s">
        <v>2616</v>
      </c>
      <c r="O147" s="12" t="s">
        <v>36</v>
      </c>
      <c r="P147" s="12"/>
      <c r="Q147" s="12" t="s">
        <v>1955</v>
      </c>
      <c r="R147" s="12"/>
      <c r="S147" s="12"/>
      <c r="T147" s="12"/>
    </row>
    <row r="148" spans="1:20" ht="25.5">
      <c r="A148" s="12" t="s">
        <v>617</v>
      </c>
      <c r="B148" s="12" t="s">
        <v>2617</v>
      </c>
      <c r="C148" s="12" t="s">
        <v>2618</v>
      </c>
      <c r="D148" s="12" t="s">
        <v>26</v>
      </c>
      <c r="E148" s="12" t="s">
        <v>27</v>
      </c>
      <c r="F148" s="12" t="s">
        <v>28</v>
      </c>
      <c r="G148" s="12" t="s">
        <v>2619</v>
      </c>
      <c r="H148" s="12">
        <v>1</v>
      </c>
      <c r="I148" s="12" t="s">
        <v>595</v>
      </c>
      <c r="J148" s="12" t="s">
        <v>2571</v>
      </c>
      <c r="K148" s="12" t="s">
        <v>169</v>
      </c>
      <c r="L148" s="12" t="s">
        <v>265</v>
      </c>
      <c r="M148" s="12" t="s">
        <v>2620</v>
      </c>
      <c r="N148" s="12" t="s">
        <v>2621</v>
      </c>
      <c r="O148" s="12" t="s">
        <v>36</v>
      </c>
      <c r="P148" s="12"/>
      <c r="Q148" s="12" t="s">
        <v>1955</v>
      </c>
      <c r="R148" s="12"/>
      <c r="S148" s="12"/>
      <c r="T148" s="12"/>
    </row>
    <row r="149" spans="1:20" ht="25.5">
      <c r="A149" s="12" t="s">
        <v>617</v>
      </c>
      <c r="B149" s="12" t="s">
        <v>2622</v>
      </c>
      <c r="C149" s="12" t="s">
        <v>2623</v>
      </c>
      <c r="D149" s="12" t="s">
        <v>26</v>
      </c>
      <c r="E149" s="12" t="s">
        <v>27</v>
      </c>
      <c r="F149" s="12" t="s">
        <v>28</v>
      </c>
      <c r="G149" s="12" t="s">
        <v>2624</v>
      </c>
      <c r="H149" s="12">
        <v>1</v>
      </c>
      <c r="I149" s="12" t="s">
        <v>595</v>
      </c>
      <c r="J149" s="12" t="s">
        <v>2571</v>
      </c>
      <c r="K149" s="12" t="s">
        <v>169</v>
      </c>
      <c r="L149" s="12" t="s">
        <v>265</v>
      </c>
      <c r="M149" s="12" t="s">
        <v>2625</v>
      </c>
      <c r="N149" s="12" t="s">
        <v>2626</v>
      </c>
      <c r="O149" s="12" t="s">
        <v>36</v>
      </c>
      <c r="P149" s="12"/>
      <c r="Q149" s="12" t="s">
        <v>1955</v>
      </c>
      <c r="R149" s="12"/>
      <c r="S149" s="12"/>
      <c r="T149" s="12"/>
    </row>
    <row r="150" spans="1:20" ht="25.5">
      <c r="A150" s="12" t="s">
        <v>617</v>
      </c>
      <c r="B150" s="12" t="s">
        <v>2627</v>
      </c>
      <c r="C150" s="12" t="s">
        <v>2628</v>
      </c>
      <c r="D150" s="12" t="s">
        <v>26</v>
      </c>
      <c r="E150" s="12" t="s">
        <v>27</v>
      </c>
      <c r="F150" s="12" t="s">
        <v>28</v>
      </c>
      <c r="G150" s="12" t="s">
        <v>2629</v>
      </c>
      <c r="H150" s="12">
        <v>1</v>
      </c>
      <c r="I150" s="12" t="s">
        <v>595</v>
      </c>
      <c r="J150" s="12" t="s">
        <v>2571</v>
      </c>
      <c r="K150" s="12" t="s">
        <v>169</v>
      </c>
      <c r="L150" s="12" t="s">
        <v>265</v>
      </c>
      <c r="M150" s="12" t="s">
        <v>455</v>
      </c>
      <c r="N150" s="12" t="s">
        <v>2630</v>
      </c>
      <c r="O150" s="12" t="s">
        <v>36</v>
      </c>
      <c r="P150" s="12"/>
      <c r="Q150" s="12" t="s">
        <v>1955</v>
      </c>
      <c r="R150" s="12"/>
      <c r="S150" s="12"/>
      <c r="T150" s="12"/>
    </row>
    <row r="151" spans="1:20" ht="25.5">
      <c r="A151" s="12" t="s">
        <v>617</v>
      </c>
      <c r="B151" s="12" t="s">
        <v>2631</v>
      </c>
      <c r="C151" s="12" t="s">
        <v>2632</v>
      </c>
      <c r="D151" s="12" t="s">
        <v>26</v>
      </c>
      <c r="E151" s="12" t="s">
        <v>27</v>
      </c>
      <c r="F151" s="12" t="s">
        <v>28</v>
      </c>
      <c r="G151" s="12" t="s">
        <v>2633</v>
      </c>
      <c r="H151" s="12">
        <v>2</v>
      </c>
      <c r="I151" s="12" t="s">
        <v>592</v>
      </c>
      <c r="J151" s="12" t="s">
        <v>264</v>
      </c>
      <c r="K151" s="12" t="s">
        <v>169</v>
      </c>
      <c r="L151" s="12" t="s">
        <v>265</v>
      </c>
      <c r="M151" s="12" t="s">
        <v>2634</v>
      </c>
      <c r="N151" s="12" t="s">
        <v>2635</v>
      </c>
      <c r="O151" s="12" t="s">
        <v>36</v>
      </c>
      <c r="P151" s="12"/>
      <c r="Q151" s="12" t="s">
        <v>1955</v>
      </c>
      <c r="R151" s="12"/>
      <c r="S151" s="12"/>
      <c r="T151" s="12"/>
    </row>
    <row r="152" spans="1:20" ht="25.5">
      <c r="A152" s="12" t="s">
        <v>617</v>
      </c>
      <c r="B152" s="12" t="s">
        <v>2636</v>
      </c>
      <c r="C152" s="12" t="s">
        <v>2637</v>
      </c>
      <c r="D152" s="12" t="s">
        <v>26</v>
      </c>
      <c r="E152" s="12" t="s">
        <v>27</v>
      </c>
      <c r="F152" s="12" t="s">
        <v>28</v>
      </c>
      <c r="G152" s="12" t="s">
        <v>2638</v>
      </c>
      <c r="H152" s="12">
        <v>1</v>
      </c>
      <c r="I152" s="12" t="s">
        <v>595</v>
      </c>
      <c r="J152" s="12" t="s">
        <v>2571</v>
      </c>
      <c r="K152" s="12" t="s">
        <v>169</v>
      </c>
      <c r="L152" s="12" t="s">
        <v>265</v>
      </c>
      <c r="M152" s="12" t="s">
        <v>2639</v>
      </c>
      <c r="N152" s="12" t="s">
        <v>2640</v>
      </c>
      <c r="O152" s="12" t="s">
        <v>36</v>
      </c>
      <c r="P152" s="12"/>
      <c r="Q152" s="12" t="s">
        <v>1955</v>
      </c>
      <c r="R152" s="12"/>
      <c r="S152" s="12"/>
      <c r="T152" s="12"/>
    </row>
    <row r="153" spans="1:20" ht="25.5">
      <c r="A153" s="12" t="s">
        <v>617</v>
      </c>
      <c r="B153" s="12" t="s">
        <v>2641</v>
      </c>
      <c r="C153" s="12" t="s">
        <v>2642</v>
      </c>
      <c r="D153" s="12" t="s">
        <v>26</v>
      </c>
      <c r="E153" s="12" t="s">
        <v>27</v>
      </c>
      <c r="F153" s="12" t="s">
        <v>28</v>
      </c>
      <c r="G153" s="12" t="s">
        <v>2643</v>
      </c>
      <c r="H153" s="12">
        <v>1</v>
      </c>
      <c r="I153" s="12" t="s">
        <v>595</v>
      </c>
      <c r="J153" s="12" t="s">
        <v>2571</v>
      </c>
      <c r="K153" s="12" t="s">
        <v>169</v>
      </c>
      <c r="L153" s="12" t="s">
        <v>265</v>
      </c>
      <c r="M153" s="12" t="s">
        <v>2644</v>
      </c>
      <c r="N153" s="12" t="s">
        <v>2645</v>
      </c>
      <c r="O153" s="12" t="s">
        <v>36</v>
      </c>
      <c r="P153" s="12"/>
      <c r="Q153" s="12" t="s">
        <v>1955</v>
      </c>
      <c r="R153" s="12"/>
      <c r="S153" s="12"/>
      <c r="T153" s="12"/>
    </row>
    <row r="154" spans="1:20" ht="25.5">
      <c r="A154" s="12" t="s">
        <v>617</v>
      </c>
      <c r="B154" s="12" t="s">
        <v>2646</v>
      </c>
      <c r="C154" s="12" t="s">
        <v>2647</v>
      </c>
      <c r="D154" s="12" t="s">
        <v>26</v>
      </c>
      <c r="E154" s="12" t="s">
        <v>27</v>
      </c>
      <c r="F154" s="12" t="s">
        <v>28</v>
      </c>
      <c r="G154" s="12" t="s">
        <v>2648</v>
      </c>
      <c r="H154" s="12">
        <v>1</v>
      </c>
      <c r="I154" s="12" t="s">
        <v>595</v>
      </c>
      <c r="J154" s="12" t="s">
        <v>2571</v>
      </c>
      <c r="K154" s="12" t="s">
        <v>169</v>
      </c>
      <c r="L154" s="12" t="s">
        <v>265</v>
      </c>
      <c r="M154" s="12" t="s">
        <v>2649</v>
      </c>
      <c r="N154" s="12" t="s">
        <v>2650</v>
      </c>
      <c r="O154" s="12" t="s">
        <v>36</v>
      </c>
      <c r="P154" s="12"/>
      <c r="Q154" s="12" t="s">
        <v>1955</v>
      </c>
      <c r="R154" s="12"/>
      <c r="S154" s="12"/>
      <c r="T154" s="12"/>
    </row>
    <row r="155" spans="1:20" ht="25.5">
      <c r="A155" s="12" t="s">
        <v>617</v>
      </c>
      <c r="B155" s="12" t="s">
        <v>2651</v>
      </c>
      <c r="C155" s="12" t="s">
        <v>2652</v>
      </c>
      <c r="D155" s="12" t="s">
        <v>26</v>
      </c>
      <c r="E155" s="12" t="s">
        <v>27</v>
      </c>
      <c r="F155" s="12" t="s">
        <v>28</v>
      </c>
      <c r="G155" s="12" t="s">
        <v>2653</v>
      </c>
      <c r="H155" s="12">
        <v>1</v>
      </c>
      <c r="I155" s="12" t="s">
        <v>595</v>
      </c>
      <c r="J155" s="12" t="s">
        <v>2571</v>
      </c>
      <c r="K155" s="12" t="s">
        <v>169</v>
      </c>
      <c r="L155" s="12" t="s">
        <v>265</v>
      </c>
      <c r="M155" s="12" t="s">
        <v>2379</v>
      </c>
      <c r="N155" s="12" t="s">
        <v>2654</v>
      </c>
      <c r="O155" s="12" t="s">
        <v>36</v>
      </c>
      <c r="P155" s="12"/>
      <c r="Q155" s="12" t="s">
        <v>1955</v>
      </c>
      <c r="R155" s="12"/>
      <c r="S155" s="12"/>
      <c r="T155" s="12"/>
    </row>
    <row r="156" spans="1:20" ht="25.5">
      <c r="A156" s="12" t="s">
        <v>617</v>
      </c>
      <c r="B156" s="12" t="s">
        <v>2655</v>
      </c>
      <c r="C156" s="12" t="s">
        <v>2656</v>
      </c>
      <c r="D156" s="12" t="s">
        <v>26</v>
      </c>
      <c r="E156" s="12" t="s">
        <v>27</v>
      </c>
      <c r="F156" s="12" t="s">
        <v>28</v>
      </c>
      <c r="G156" s="12" t="s">
        <v>2657</v>
      </c>
      <c r="H156" s="12">
        <v>1</v>
      </c>
      <c r="I156" s="12" t="s">
        <v>595</v>
      </c>
      <c r="J156" s="12" t="s">
        <v>2571</v>
      </c>
      <c r="K156" s="12" t="s">
        <v>169</v>
      </c>
      <c r="L156" s="12" t="s">
        <v>265</v>
      </c>
      <c r="M156" s="12" t="s">
        <v>2658</v>
      </c>
      <c r="N156" s="12" t="s">
        <v>2659</v>
      </c>
      <c r="O156" s="12" t="s">
        <v>36</v>
      </c>
      <c r="P156" s="12"/>
      <c r="Q156" s="12" t="s">
        <v>1955</v>
      </c>
      <c r="R156" s="12"/>
      <c r="S156" s="12"/>
      <c r="T156" s="12"/>
    </row>
    <row r="157" spans="1:20" ht="25.5">
      <c r="A157" s="12" t="s">
        <v>617</v>
      </c>
      <c r="B157" s="12" t="s">
        <v>2660</v>
      </c>
      <c r="C157" s="12" t="s">
        <v>2661</v>
      </c>
      <c r="D157" s="12" t="s">
        <v>26</v>
      </c>
      <c r="E157" s="12" t="s">
        <v>27</v>
      </c>
      <c r="F157" s="12" t="s">
        <v>28</v>
      </c>
      <c r="G157" s="12" t="s">
        <v>2662</v>
      </c>
      <c r="H157" s="12">
        <v>3</v>
      </c>
      <c r="I157" s="12" t="s">
        <v>263</v>
      </c>
      <c r="J157" s="12" t="s">
        <v>73</v>
      </c>
      <c r="K157" s="12" t="s">
        <v>83</v>
      </c>
      <c r="L157" s="12" t="s">
        <v>265</v>
      </c>
      <c r="M157" s="12" t="s">
        <v>2663</v>
      </c>
      <c r="N157" s="12" t="s">
        <v>2664</v>
      </c>
      <c r="O157" s="12" t="s">
        <v>36</v>
      </c>
      <c r="P157" s="12"/>
      <c r="Q157" s="12" t="s">
        <v>1955</v>
      </c>
      <c r="R157" s="12"/>
      <c r="S157" s="12"/>
      <c r="T157" s="12"/>
    </row>
    <row r="158" spans="1:20" ht="25.5">
      <c r="A158" s="12" t="s">
        <v>617</v>
      </c>
      <c r="B158" s="12" t="s">
        <v>2665</v>
      </c>
      <c r="C158" s="12" t="s">
        <v>2666</v>
      </c>
      <c r="D158" s="12" t="s">
        <v>26</v>
      </c>
      <c r="E158" s="12" t="s">
        <v>27</v>
      </c>
      <c r="F158" s="12" t="s">
        <v>28</v>
      </c>
      <c r="G158" s="12" t="s">
        <v>2667</v>
      </c>
      <c r="H158" s="12">
        <v>1</v>
      </c>
      <c r="I158" s="12" t="s">
        <v>595</v>
      </c>
      <c r="J158" s="12" t="s">
        <v>2571</v>
      </c>
      <c r="K158" s="12" t="s">
        <v>169</v>
      </c>
      <c r="L158" s="12" t="s">
        <v>265</v>
      </c>
      <c r="M158" s="12" t="s">
        <v>2668</v>
      </c>
      <c r="N158" s="12" t="s">
        <v>2669</v>
      </c>
      <c r="O158" s="12" t="s">
        <v>36</v>
      </c>
      <c r="P158" s="12"/>
      <c r="Q158" s="12" t="s">
        <v>1955</v>
      </c>
      <c r="R158" s="12"/>
      <c r="S158" s="12"/>
      <c r="T158" s="12"/>
    </row>
    <row r="159" spans="1:20" ht="25.5">
      <c r="A159" s="12" t="s">
        <v>617</v>
      </c>
      <c r="B159" s="12" t="s">
        <v>2670</v>
      </c>
      <c r="C159" s="12" t="s">
        <v>2671</v>
      </c>
      <c r="D159" s="12" t="s">
        <v>26</v>
      </c>
      <c r="E159" s="12" t="s">
        <v>27</v>
      </c>
      <c r="F159" s="12" t="s">
        <v>28</v>
      </c>
      <c r="G159" s="12" t="s">
        <v>2672</v>
      </c>
      <c r="H159" s="12">
        <v>1</v>
      </c>
      <c r="I159" s="12" t="s">
        <v>595</v>
      </c>
      <c r="J159" s="12" t="s">
        <v>2571</v>
      </c>
      <c r="K159" s="12" t="s">
        <v>169</v>
      </c>
      <c r="L159" s="12" t="s">
        <v>265</v>
      </c>
      <c r="M159" s="12" t="s">
        <v>2673</v>
      </c>
      <c r="N159" s="12" t="s">
        <v>2674</v>
      </c>
      <c r="O159" s="12" t="s">
        <v>36</v>
      </c>
      <c r="P159" s="12" t="s">
        <v>2675</v>
      </c>
      <c r="Q159" s="12" t="s">
        <v>1955</v>
      </c>
      <c r="R159" s="12"/>
      <c r="S159" s="12"/>
      <c r="T159" s="12"/>
    </row>
    <row r="160" spans="1:20" ht="25.5">
      <c r="A160" s="12" t="s">
        <v>617</v>
      </c>
      <c r="B160" s="12" t="s">
        <v>2676</v>
      </c>
      <c r="C160" s="12" t="s">
        <v>2677</v>
      </c>
      <c r="D160" s="12" t="s">
        <v>26</v>
      </c>
      <c r="E160" s="12" t="s">
        <v>27</v>
      </c>
      <c r="F160" s="12" t="s">
        <v>28</v>
      </c>
      <c r="G160" s="12" t="s">
        <v>2678</v>
      </c>
      <c r="H160" s="12">
        <v>1</v>
      </c>
      <c r="I160" s="12" t="s">
        <v>595</v>
      </c>
      <c r="J160" s="12" t="s">
        <v>2571</v>
      </c>
      <c r="K160" s="12" t="s">
        <v>169</v>
      </c>
      <c r="L160" s="12" t="s">
        <v>265</v>
      </c>
      <c r="M160" s="12" t="s">
        <v>2679</v>
      </c>
      <c r="N160" s="12" t="s">
        <v>2680</v>
      </c>
      <c r="O160" s="12" t="s">
        <v>36</v>
      </c>
      <c r="P160" s="12"/>
      <c r="Q160" s="12" t="s">
        <v>1955</v>
      </c>
      <c r="R160" s="12"/>
      <c r="S160" s="12"/>
      <c r="T160" s="12"/>
    </row>
    <row r="161" spans="1:20" ht="25.5">
      <c r="A161" s="12" t="s">
        <v>617</v>
      </c>
      <c r="B161" s="12" t="s">
        <v>2681</v>
      </c>
      <c r="C161" s="12" t="s">
        <v>2682</v>
      </c>
      <c r="D161" s="12" t="s">
        <v>26</v>
      </c>
      <c r="E161" s="12" t="s">
        <v>27</v>
      </c>
      <c r="F161" s="12" t="s">
        <v>28</v>
      </c>
      <c r="G161" s="12" t="s">
        <v>2683</v>
      </c>
      <c r="H161" s="12">
        <v>2</v>
      </c>
      <c r="I161" s="12" t="s">
        <v>592</v>
      </c>
      <c r="J161" s="12" t="s">
        <v>264</v>
      </c>
      <c r="K161" s="12" t="s">
        <v>169</v>
      </c>
      <c r="L161" s="12" t="s">
        <v>265</v>
      </c>
      <c r="M161" s="12" t="s">
        <v>502</v>
      </c>
      <c r="N161" s="12" t="s">
        <v>2684</v>
      </c>
      <c r="O161" s="12" t="s">
        <v>36</v>
      </c>
      <c r="P161" s="12"/>
      <c r="Q161" s="12" t="s">
        <v>1955</v>
      </c>
      <c r="R161" s="12"/>
      <c r="S161" s="12"/>
      <c r="T161" s="12"/>
    </row>
    <row r="162" spans="1:20" ht="25.5">
      <c r="A162" s="12" t="s">
        <v>617</v>
      </c>
      <c r="B162" s="12" t="s">
        <v>2685</v>
      </c>
      <c r="C162" s="12" t="s">
        <v>2686</v>
      </c>
      <c r="D162" s="12" t="s">
        <v>26</v>
      </c>
      <c r="E162" s="12" t="s">
        <v>27</v>
      </c>
      <c r="F162" s="12" t="s">
        <v>28</v>
      </c>
      <c r="G162" s="12" t="s">
        <v>2687</v>
      </c>
      <c r="H162" s="12">
        <v>2</v>
      </c>
      <c r="I162" s="12" t="s">
        <v>592</v>
      </c>
      <c r="J162" s="12" t="s">
        <v>264</v>
      </c>
      <c r="K162" s="12" t="s">
        <v>169</v>
      </c>
      <c r="L162" s="12" t="s">
        <v>265</v>
      </c>
      <c r="M162" s="12" t="s">
        <v>2688</v>
      </c>
      <c r="N162" s="12" t="s">
        <v>2689</v>
      </c>
      <c r="O162" s="12" t="s">
        <v>36</v>
      </c>
      <c r="P162" s="12"/>
      <c r="Q162" s="12" t="s">
        <v>1955</v>
      </c>
      <c r="R162" s="12"/>
      <c r="S162" s="12"/>
      <c r="T162" s="12"/>
    </row>
    <row r="163" spans="1:20" ht="25.5">
      <c r="A163" s="12" t="s">
        <v>617</v>
      </c>
      <c r="B163" s="12" t="s">
        <v>2690</v>
      </c>
      <c r="C163" s="12" t="s">
        <v>2691</v>
      </c>
      <c r="D163" s="12" t="s">
        <v>26</v>
      </c>
      <c r="E163" s="12" t="s">
        <v>27</v>
      </c>
      <c r="F163" s="12" t="s">
        <v>28</v>
      </c>
      <c r="G163" s="12" t="s">
        <v>2692</v>
      </c>
      <c r="H163" s="12">
        <v>2</v>
      </c>
      <c r="I163" s="12" t="s">
        <v>592</v>
      </c>
      <c r="J163" s="12" t="s">
        <v>264</v>
      </c>
      <c r="K163" s="12" t="s">
        <v>169</v>
      </c>
      <c r="L163" s="12" t="s">
        <v>265</v>
      </c>
      <c r="M163" s="12" t="s">
        <v>2688</v>
      </c>
      <c r="N163" s="12" t="s">
        <v>2693</v>
      </c>
      <c r="O163" s="12" t="s">
        <v>36</v>
      </c>
      <c r="P163" s="12"/>
      <c r="Q163" s="12" t="s">
        <v>1955</v>
      </c>
      <c r="R163" s="12"/>
      <c r="S163" s="12"/>
      <c r="T163" s="12"/>
    </row>
    <row r="164" spans="1:20" ht="25.5">
      <c r="A164" s="12" t="s">
        <v>617</v>
      </c>
      <c r="B164" s="12" t="s">
        <v>2694</v>
      </c>
      <c r="C164" s="12" t="s">
        <v>2695</v>
      </c>
      <c r="D164" s="12" t="s">
        <v>26</v>
      </c>
      <c r="E164" s="12" t="s">
        <v>27</v>
      </c>
      <c r="F164" s="12" t="s">
        <v>28</v>
      </c>
      <c r="G164" s="12" t="s">
        <v>2696</v>
      </c>
      <c r="H164" s="12">
        <v>3</v>
      </c>
      <c r="I164" s="12" t="s">
        <v>263</v>
      </c>
      <c r="J164" s="12" t="s">
        <v>73</v>
      </c>
      <c r="K164" s="12" t="s">
        <v>83</v>
      </c>
      <c r="L164" s="12" t="s">
        <v>265</v>
      </c>
      <c r="M164" s="12" t="s">
        <v>2697</v>
      </c>
      <c r="N164" s="12" t="s">
        <v>2698</v>
      </c>
      <c r="O164" s="12" t="s">
        <v>36</v>
      </c>
      <c r="P164" s="12"/>
      <c r="Q164" s="12" t="s">
        <v>1955</v>
      </c>
      <c r="R164" s="12"/>
      <c r="S164" s="12"/>
      <c r="T164" s="12"/>
    </row>
    <row r="165" spans="1:20" ht="25.5">
      <c r="A165" s="12" t="s">
        <v>617</v>
      </c>
      <c r="B165" s="12" t="s">
        <v>2699</v>
      </c>
      <c r="C165" s="12" t="s">
        <v>2700</v>
      </c>
      <c r="D165" s="12" t="s">
        <v>26</v>
      </c>
      <c r="E165" s="12" t="s">
        <v>27</v>
      </c>
      <c r="F165" s="12" t="s">
        <v>28</v>
      </c>
      <c r="G165" s="12" t="s">
        <v>2701</v>
      </c>
      <c r="H165" s="12">
        <v>3</v>
      </c>
      <c r="I165" s="12" t="s">
        <v>263</v>
      </c>
      <c r="J165" s="12" t="s">
        <v>73</v>
      </c>
      <c r="K165" s="12" t="s">
        <v>83</v>
      </c>
      <c r="L165" s="12" t="s">
        <v>265</v>
      </c>
      <c r="M165" s="12" t="s">
        <v>2702</v>
      </c>
      <c r="N165" s="12" t="s">
        <v>2703</v>
      </c>
      <c r="O165" s="12" t="s">
        <v>36</v>
      </c>
      <c r="P165" s="12"/>
      <c r="Q165" s="12" t="s">
        <v>1955</v>
      </c>
      <c r="R165" s="12"/>
      <c r="S165" s="12"/>
      <c r="T165" s="12"/>
    </row>
    <row r="166" spans="1:20" ht="25.5">
      <c r="A166" s="12" t="s">
        <v>617</v>
      </c>
      <c r="B166" s="12" t="s">
        <v>2704</v>
      </c>
      <c r="C166" s="12" t="s">
        <v>2705</v>
      </c>
      <c r="D166" s="12" t="s">
        <v>26</v>
      </c>
      <c r="E166" s="12" t="s">
        <v>27</v>
      </c>
      <c r="F166" s="12" t="s">
        <v>28</v>
      </c>
      <c r="G166" s="12" t="s">
        <v>2706</v>
      </c>
      <c r="H166" s="12">
        <v>2</v>
      </c>
      <c r="I166" s="12" t="s">
        <v>592</v>
      </c>
      <c r="J166" s="12" t="s">
        <v>264</v>
      </c>
      <c r="K166" s="12" t="s">
        <v>169</v>
      </c>
      <c r="L166" s="12" t="s">
        <v>265</v>
      </c>
      <c r="M166" s="12" t="s">
        <v>2707</v>
      </c>
      <c r="N166" s="12" t="s">
        <v>2708</v>
      </c>
      <c r="O166" s="12" t="s">
        <v>36</v>
      </c>
      <c r="P166" s="12"/>
      <c r="Q166" s="12" t="s">
        <v>1955</v>
      </c>
      <c r="R166" s="12"/>
      <c r="S166" s="12"/>
      <c r="T166" s="12"/>
    </row>
    <row r="167" spans="1:20" ht="25.5">
      <c r="A167" s="12" t="s">
        <v>617</v>
      </c>
      <c r="B167" s="12" t="s">
        <v>2709</v>
      </c>
      <c r="C167" s="12" t="s">
        <v>2710</v>
      </c>
      <c r="D167" s="12" t="s">
        <v>26</v>
      </c>
      <c r="E167" s="12" t="s">
        <v>27</v>
      </c>
      <c r="F167" s="12" t="s">
        <v>28</v>
      </c>
      <c r="G167" s="12" t="s">
        <v>2711</v>
      </c>
      <c r="H167" s="12">
        <v>2</v>
      </c>
      <c r="I167" s="12" t="s">
        <v>592</v>
      </c>
      <c r="J167" s="12" t="s">
        <v>264</v>
      </c>
      <c r="K167" s="12" t="s">
        <v>169</v>
      </c>
      <c r="L167" s="12" t="s">
        <v>265</v>
      </c>
      <c r="M167" s="12" t="s">
        <v>2712</v>
      </c>
      <c r="N167" s="12" t="s">
        <v>2713</v>
      </c>
      <c r="O167" s="12" t="s">
        <v>36</v>
      </c>
      <c r="P167" s="12"/>
      <c r="Q167" s="12" t="s">
        <v>1955</v>
      </c>
      <c r="R167" s="12"/>
      <c r="S167" s="12"/>
      <c r="T167" s="12"/>
    </row>
    <row r="168" spans="1:20" ht="25.5">
      <c r="A168" s="12" t="s">
        <v>617</v>
      </c>
      <c r="B168" s="12" t="s">
        <v>2714</v>
      </c>
      <c r="C168" s="12" t="s">
        <v>2715</v>
      </c>
      <c r="D168" s="12" t="s">
        <v>26</v>
      </c>
      <c r="E168" s="12" t="s">
        <v>27</v>
      </c>
      <c r="F168" s="12" t="s">
        <v>28</v>
      </c>
      <c r="G168" s="12" t="s">
        <v>2716</v>
      </c>
      <c r="H168" s="12">
        <v>1</v>
      </c>
      <c r="I168" s="12" t="s">
        <v>595</v>
      </c>
      <c r="J168" s="12" t="s">
        <v>2571</v>
      </c>
      <c r="K168" s="12" t="s">
        <v>169</v>
      </c>
      <c r="L168" s="12" t="s">
        <v>265</v>
      </c>
      <c r="M168" s="12" t="s">
        <v>2717</v>
      </c>
      <c r="N168" s="12" t="s">
        <v>2718</v>
      </c>
      <c r="O168" s="12" t="s">
        <v>36</v>
      </c>
      <c r="P168" s="12"/>
      <c r="Q168" s="12" t="s">
        <v>1955</v>
      </c>
      <c r="R168" s="12"/>
      <c r="S168" s="12"/>
      <c r="T168" s="12"/>
    </row>
    <row r="169" spans="1:20" ht="25.5">
      <c r="A169" s="12" t="s">
        <v>617</v>
      </c>
      <c r="B169" s="12" t="s">
        <v>2719</v>
      </c>
      <c r="C169" s="12" t="s">
        <v>2720</v>
      </c>
      <c r="D169" s="12" t="s">
        <v>26</v>
      </c>
      <c r="E169" s="12" t="s">
        <v>27</v>
      </c>
      <c r="F169" s="12" t="s">
        <v>28</v>
      </c>
      <c r="G169" s="12" t="s">
        <v>2721</v>
      </c>
      <c r="H169" s="12">
        <v>2</v>
      </c>
      <c r="I169" s="12" t="s">
        <v>592</v>
      </c>
      <c r="J169" s="12" t="s">
        <v>264</v>
      </c>
      <c r="K169" s="12" t="s">
        <v>169</v>
      </c>
      <c r="L169" s="12" t="s">
        <v>265</v>
      </c>
      <c r="M169" s="12" t="s">
        <v>2722</v>
      </c>
      <c r="N169" s="12" t="s">
        <v>2723</v>
      </c>
      <c r="O169" s="12" t="s">
        <v>36</v>
      </c>
      <c r="P169" s="12"/>
      <c r="Q169" s="12" t="s">
        <v>1955</v>
      </c>
      <c r="R169" s="12"/>
      <c r="S169" s="12"/>
      <c r="T169" s="12"/>
    </row>
    <row r="170" spans="1:20" ht="25.5">
      <c r="A170" s="12" t="s">
        <v>617</v>
      </c>
      <c r="B170" s="12" t="s">
        <v>2724</v>
      </c>
      <c r="C170" s="12" t="s">
        <v>2725</v>
      </c>
      <c r="D170" s="12" t="s">
        <v>26</v>
      </c>
      <c r="E170" s="12" t="s">
        <v>27</v>
      </c>
      <c r="F170" s="12" t="s">
        <v>28</v>
      </c>
      <c r="G170" s="12" t="s">
        <v>2726</v>
      </c>
      <c r="H170" s="12">
        <v>2</v>
      </c>
      <c r="I170" s="12" t="s">
        <v>592</v>
      </c>
      <c r="J170" s="12" t="s">
        <v>264</v>
      </c>
      <c r="K170" s="12" t="s">
        <v>169</v>
      </c>
      <c r="L170" s="12" t="s">
        <v>265</v>
      </c>
      <c r="M170" s="12" t="s">
        <v>2727</v>
      </c>
      <c r="N170" s="12" t="s">
        <v>2728</v>
      </c>
      <c r="O170" s="12" t="s">
        <v>36</v>
      </c>
      <c r="P170" s="12"/>
      <c r="Q170" s="12" t="s">
        <v>1955</v>
      </c>
      <c r="R170" s="12"/>
      <c r="S170" s="12"/>
      <c r="T170" s="12"/>
    </row>
    <row r="171" spans="1:20" ht="25.5">
      <c r="A171" s="12" t="s">
        <v>617</v>
      </c>
      <c r="B171" s="12" t="s">
        <v>2729</v>
      </c>
      <c r="C171" s="12" t="s">
        <v>2730</v>
      </c>
      <c r="D171" s="12" t="s">
        <v>26</v>
      </c>
      <c r="E171" s="12" t="s">
        <v>27</v>
      </c>
      <c r="F171" s="12" t="s">
        <v>28</v>
      </c>
      <c r="G171" s="12" t="s">
        <v>2731</v>
      </c>
      <c r="H171" s="12">
        <v>2</v>
      </c>
      <c r="I171" s="12" t="s">
        <v>592</v>
      </c>
      <c r="J171" s="12" t="s">
        <v>264</v>
      </c>
      <c r="K171" s="12" t="s">
        <v>169</v>
      </c>
      <c r="L171" s="12" t="s">
        <v>265</v>
      </c>
      <c r="M171" s="12" t="s">
        <v>2732</v>
      </c>
      <c r="N171" s="12" t="s">
        <v>2723</v>
      </c>
      <c r="O171" s="12" t="s">
        <v>36</v>
      </c>
      <c r="P171" s="12"/>
      <c r="Q171" s="12" t="s">
        <v>1955</v>
      </c>
      <c r="R171" s="12"/>
      <c r="S171" s="12"/>
      <c r="T171" s="12"/>
    </row>
    <row r="172" spans="1:20" ht="25.5">
      <c r="A172" s="12" t="s">
        <v>617</v>
      </c>
      <c r="B172" s="12" t="s">
        <v>2733</v>
      </c>
      <c r="C172" s="12" t="s">
        <v>2734</v>
      </c>
      <c r="D172" s="12" t="s">
        <v>26</v>
      </c>
      <c r="E172" s="12" t="s">
        <v>27</v>
      </c>
      <c r="F172" s="12" t="s">
        <v>28</v>
      </c>
      <c r="G172" s="12" t="s">
        <v>2735</v>
      </c>
      <c r="H172" s="12">
        <v>1</v>
      </c>
      <c r="I172" s="12" t="s">
        <v>595</v>
      </c>
      <c r="J172" s="12" t="s">
        <v>2571</v>
      </c>
      <c r="K172" s="12" t="s">
        <v>169</v>
      </c>
      <c r="L172" s="12" t="s">
        <v>265</v>
      </c>
      <c r="M172" s="12" t="s">
        <v>2736</v>
      </c>
      <c r="N172" s="12" t="s">
        <v>2737</v>
      </c>
      <c r="O172" s="12" t="s">
        <v>36</v>
      </c>
      <c r="P172" s="12"/>
      <c r="Q172" s="12" t="s">
        <v>1955</v>
      </c>
      <c r="R172" s="12"/>
      <c r="S172" s="12"/>
      <c r="T172" s="12"/>
    </row>
    <row r="173" spans="1:20" ht="25.5">
      <c r="A173" s="12" t="s">
        <v>617</v>
      </c>
      <c r="B173" s="12" t="s">
        <v>2738</v>
      </c>
      <c r="C173" s="12" t="s">
        <v>2739</v>
      </c>
      <c r="D173" s="12" t="s">
        <v>26</v>
      </c>
      <c r="E173" s="12" t="s">
        <v>27</v>
      </c>
      <c r="F173" s="12" t="s">
        <v>28</v>
      </c>
      <c r="G173" s="12" t="s">
        <v>2740</v>
      </c>
      <c r="H173" s="12">
        <v>3</v>
      </c>
      <c r="I173" s="12" t="s">
        <v>263</v>
      </c>
      <c r="J173" s="12" t="s">
        <v>73</v>
      </c>
      <c r="K173" s="12" t="s">
        <v>83</v>
      </c>
      <c r="L173" s="12" t="s">
        <v>265</v>
      </c>
      <c r="M173" s="12" t="s">
        <v>2741</v>
      </c>
      <c r="N173" s="12" t="s">
        <v>2742</v>
      </c>
      <c r="O173" s="12" t="s">
        <v>36</v>
      </c>
      <c r="P173" s="12"/>
      <c r="Q173" s="12" t="s">
        <v>1955</v>
      </c>
      <c r="R173" s="12"/>
      <c r="S173" s="12"/>
      <c r="T173" s="12"/>
    </row>
    <row r="174" spans="1:20" ht="25.5">
      <c r="A174" s="12" t="s">
        <v>617</v>
      </c>
      <c r="B174" s="12" t="s">
        <v>2743</v>
      </c>
      <c r="C174" s="12" t="s">
        <v>2744</v>
      </c>
      <c r="D174" s="12" t="s">
        <v>26</v>
      </c>
      <c r="E174" s="12" t="s">
        <v>27</v>
      </c>
      <c r="F174" s="12" t="s">
        <v>28</v>
      </c>
      <c r="G174" s="12" t="s">
        <v>2745</v>
      </c>
      <c r="H174" s="12">
        <v>1</v>
      </c>
      <c r="I174" s="12" t="s">
        <v>595</v>
      </c>
      <c r="J174" s="12" t="s">
        <v>2571</v>
      </c>
      <c r="K174" s="12" t="s">
        <v>169</v>
      </c>
      <c r="L174" s="12" t="s">
        <v>265</v>
      </c>
      <c r="M174" s="12" t="s">
        <v>2746</v>
      </c>
      <c r="N174" s="12" t="s">
        <v>2747</v>
      </c>
      <c r="O174" s="12" t="s">
        <v>36</v>
      </c>
      <c r="P174" s="12"/>
      <c r="Q174" s="12" t="s">
        <v>1955</v>
      </c>
      <c r="R174" s="12"/>
      <c r="S174" s="12"/>
      <c r="T174" s="12"/>
    </row>
    <row r="175" spans="1:20" ht="25.5">
      <c r="A175" s="12" t="s">
        <v>617</v>
      </c>
      <c r="B175" s="12" t="s">
        <v>2748</v>
      </c>
      <c r="C175" s="12" t="s">
        <v>2749</v>
      </c>
      <c r="D175" s="12" t="s">
        <v>26</v>
      </c>
      <c r="E175" s="12" t="s">
        <v>27</v>
      </c>
      <c r="F175" s="12" t="s">
        <v>28</v>
      </c>
      <c r="G175" s="12" t="s">
        <v>2750</v>
      </c>
      <c r="H175" s="12">
        <v>3</v>
      </c>
      <c r="I175" s="12" t="s">
        <v>263</v>
      </c>
      <c r="J175" s="12" t="s">
        <v>264</v>
      </c>
      <c r="K175" s="12" t="s">
        <v>83</v>
      </c>
      <c r="L175" s="12" t="s">
        <v>265</v>
      </c>
      <c r="M175" s="12" t="s">
        <v>2746</v>
      </c>
      <c r="N175" s="12" t="s">
        <v>2751</v>
      </c>
      <c r="O175" s="12" t="s">
        <v>36</v>
      </c>
      <c r="P175" s="12"/>
      <c r="Q175" s="12" t="s">
        <v>1955</v>
      </c>
      <c r="R175" s="12"/>
      <c r="S175" s="12"/>
      <c r="T175" s="12"/>
    </row>
    <row r="176" spans="1:20" ht="25.5">
      <c r="A176" s="12" t="s">
        <v>617</v>
      </c>
      <c r="B176" s="12" t="s">
        <v>2752</v>
      </c>
      <c r="C176" s="12" t="s">
        <v>2753</v>
      </c>
      <c r="D176" s="12" t="s">
        <v>26</v>
      </c>
      <c r="E176" s="12" t="s">
        <v>27</v>
      </c>
      <c r="F176" s="12" t="s">
        <v>28</v>
      </c>
      <c r="G176" s="12" t="s">
        <v>2754</v>
      </c>
      <c r="H176" s="12">
        <v>3</v>
      </c>
      <c r="I176" s="12" t="s">
        <v>263</v>
      </c>
      <c r="J176" s="12" t="s">
        <v>264</v>
      </c>
      <c r="K176" s="12" t="s">
        <v>83</v>
      </c>
      <c r="L176" s="12" t="s">
        <v>265</v>
      </c>
      <c r="M176" s="12" t="s">
        <v>266</v>
      </c>
      <c r="N176" s="12" t="s">
        <v>2755</v>
      </c>
      <c r="O176" s="12" t="s">
        <v>36</v>
      </c>
      <c r="P176" s="12"/>
      <c r="Q176" s="12" t="s">
        <v>1955</v>
      </c>
      <c r="R176" s="12"/>
      <c r="S176" s="12"/>
      <c r="T176" s="12"/>
    </row>
    <row r="177" spans="1:20" ht="25.5">
      <c r="A177" s="12" t="s">
        <v>617</v>
      </c>
      <c r="B177" s="12" t="s">
        <v>2756</v>
      </c>
      <c r="C177" s="12" t="s">
        <v>2757</v>
      </c>
      <c r="D177" s="12" t="s">
        <v>26</v>
      </c>
      <c r="E177" s="12" t="s">
        <v>27</v>
      </c>
      <c r="F177" s="12" t="s">
        <v>28</v>
      </c>
      <c r="G177" s="12" t="s">
        <v>2758</v>
      </c>
      <c r="H177" s="12">
        <v>2</v>
      </c>
      <c r="I177" s="12" t="s">
        <v>592</v>
      </c>
      <c r="J177" s="12" t="s">
        <v>264</v>
      </c>
      <c r="K177" s="12" t="s">
        <v>169</v>
      </c>
      <c r="L177" s="12" t="s">
        <v>265</v>
      </c>
      <c r="M177" s="12" t="s">
        <v>2759</v>
      </c>
      <c r="N177" s="12" t="s">
        <v>2760</v>
      </c>
      <c r="O177" s="12" t="s">
        <v>36</v>
      </c>
      <c r="P177" s="12"/>
      <c r="Q177" s="12" t="s">
        <v>1955</v>
      </c>
      <c r="R177" s="12"/>
      <c r="S177" s="12"/>
      <c r="T177" s="12"/>
    </row>
    <row r="178" spans="1:20" ht="25.5">
      <c r="A178" s="12" t="s">
        <v>617</v>
      </c>
      <c r="B178" s="12" t="s">
        <v>2761</v>
      </c>
      <c r="C178" s="12" t="s">
        <v>2762</v>
      </c>
      <c r="D178" s="12" t="s">
        <v>26</v>
      </c>
      <c r="E178" s="12" t="s">
        <v>27</v>
      </c>
      <c r="F178" s="12" t="s">
        <v>28</v>
      </c>
      <c r="G178" s="12" t="s">
        <v>2763</v>
      </c>
      <c r="H178" s="12">
        <v>1</v>
      </c>
      <c r="I178" s="12" t="s">
        <v>595</v>
      </c>
      <c r="J178" s="12" t="s">
        <v>2571</v>
      </c>
      <c r="K178" s="12" t="s">
        <v>169</v>
      </c>
      <c r="L178" s="12" t="s">
        <v>265</v>
      </c>
      <c r="M178" s="12" t="s">
        <v>2759</v>
      </c>
      <c r="N178" s="12" t="s">
        <v>2764</v>
      </c>
      <c r="O178" s="12" t="s">
        <v>36</v>
      </c>
      <c r="P178" s="12"/>
      <c r="Q178" s="12" t="s">
        <v>1955</v>
      </c>
      <c r="R178" s="12"/>
      <c r="S178" s="12"/>
      <c r="T178" s="12"/>
    </row>
    <row r="179" spans="1:20" ht="25.5">
      <c r="A179" s="12" t="s">
        <v>617</v>
      </c>
      <c r="B179" s="12" t="s">
        <v>2765</v>
      </c>
      <c r="C179" s="12" t="s">
        <v>2766</v>
      </c>
      <c r="D179" s="12" t="s">
        <v>26</v>
      </c>
      <c r="E179" s="12" t="s">
        <v>27</v>
      </c>
      <c r="F179" s="12" t="s">
        <v>28</v>
      </c>
      <c r="G179" s="12" t="s">
        <v>2767</v>
      </c>
      <c r="H179" s="12">
        <v>1</v>
      </c>
      <c r="I179" s="12" t="s">
        <v>595</v>
      </c>
      <c r="J179" s="12" t="s">
        <v>2571</v>
      </c>
      <c r="K179" s="12" t="s">
        <v>169</v>
      </c>
      <c r="L179" s="12" t="s">
        <v>265</v>
      </c>
      <c r="M179" s="12" t="s">
        <v>2768</v>
      </c>
      <c r="N179" s="12" t="s">
        <v>2769</v>
      </c>
      <c r="O179" s="12" t="s">
        <v>36</v>
      </c>
      <c r="P179" s="12"/>
      <c r="Q179" s="12" t="s">
        <v>1955</v>
      </c>
      <c r="R179" s="12"/>
      <c r="S179" s="12"/>
      <c r="T179" s="12"/>
    </row>
    <row r="180" spans="1:20" ht="25.5">
      <c r="A180" s="12" t="s">
        <v>617</v>
      </c>
      <c r="B180" s="12" t="s">
        <v>2770</v>
      </c>
      <c r="C180" s="12" t="s">
        <v>2771</v>
      </c>
      <c r="D180" s="12" t="s">
        <v>26</v>
      </c>
      <c r="E180" s="12" t="s">
        <v>27</v>
      </c>
      <c r="F180" s="12" t="s">
        <v>28</v>
      </c>
      <c r="G180" s="12" t="s">
        <v>2772</v>
      </c>
      <c r="H180" s="12">
        <v>1</v>
      </c>
      <c r="I180" s="12" t="s">
        <v>595</v>
      </c>
      <c r="J180" s="12" t="s">
        <v>2571</v>
      </c>
      <c r="K180" s="12" t="s">
        <v>169</v>
      </c>
      <c r="L180" s="12" t="s">
        <v>265</v>
      </c>
      <c r="M180" s="12" t="s">
        <v>2768</v>
      </c>
      <c r="N180" s="12" t="s">
        <v>2769</v>
      </c>
      <c r="O180" s="12" t="s">
        <v>36</v>
      </c>
      <c r="P180" s="12"/>
      <c r="Q180" s="12" t="s">
        <v>1955</v>
      </c>
      <c r="R180" s="12"/>
      <c r="S180" s="12"/>
      <c r="T180" s="12"/>
    </row>
    <row r="181" spans="1:20" ht="25.5">
      <c r="A181" s="12" t="s">
        <v>617</v>
      </c>
      <c r="B181" s="12" t="s">
        <v>2773</v>
      </c>
      <c r="C181" s="12" t="s">
        <v>2774</v>
      </c>
      <c r="D181" s="12" t="s">
        <v>26</v>
      </c>
      <c r="E181" s="12" t="s">
        <v>27</v>
      </c>
      <c r="F181" s="12" t="s">
        <v>28</v>
      </c>
      <c r="G181" s="12" t="s">
        <v>2775</v>
      </c>
      <c r="H181" s="12">
        <v>1</v>
      </c>
      <c r="I181" s="12" t="s">
        <v>595</v>
      </c>
      <c r="J181" s="12" t="s">
        <v>2571</v>
      </c>
      <c r="K181" s="12" t="s">
        <v>169</v>
      </c>
      <c r="L181" s="12" t="s">
        <v>265</v>
      </c>
      <c r="M181" s="12" t="s">
        <v>2776</v>
      </c>
      <c r="N181" s="12" t="s">
        <v>2777</v>
      </c>
      <c r="O181" s="12" t="s">
        <v>36</v>
      </c>
      <c r="P181" s="12"/>
      <c r="Q181" s="12" t="s">
        <v>1955</v>
      </c>
      <c r="R181" s="12"/>
      <c r="S181" s="12"/>
      <c r="T181" s="12"/>
    </row>
    <row r="182" spans="1:20" ht="25.5">
      <c r="A182" s="12" t="s">
        <v>617</v>
      </c>
      <c r="B182" s="12" t="s">
        <v>2778</v>
      </c>
      <c r="C182" s="12" t="s">
        <v>2779</v>
      </c>
      <c r="D182" s="12" t="s">
        <v>26</v>
      </c>
      <c r="E182" s="12" t="s">
        <v>27</v>
      </c>
      <c r="F182" s="12" t="s">
        <v>28</v>
      </c>
      <c r="G182" s="12" t="s">
        <v>2780</v>
      </c>
      <c r="H182" s="12">
        <v>1</v>
      </c>
      <c r="I182" s="12" t="s">
        <v>595</v>
      </c>
      <c r="J182" s="12" t="s">
        <v>2571</v>
      </c>
      <c r="K182" s="12" t="s">
        <v>169</v>
      </c>
      <c r="L182" s="12" t="s">
        <v>265</v>
      </c>
      <c r="M182" s="12" t="s">
        <v>2781</v>
      </c>
      <c r="N182" s="12" t="s">
        <v>2782</v>
      </c>
      <c r="O182" s="12" t="s">
        <v>36</v>
      </c>
      <c r="P182" s="12"/>
      <c r="Q182" s="12" t="s">
        <v>1955</v>
      </c>
      <c r="R182" s="12"/>
      <c r="S182" s="12"/>
      <c r="T182" s="12"/>
    </row>
    <row r="183" spans="1:20" ht="25.5">
      <c r="A183" s="12" t="s">
        <v>617</v>
      </c>
      <c r="B183" s="12" t="s">
        <v>2783</v>
      </c>
      <c r="C183" s="12" t="s">
        <v>2784</v>
      </c>
      <c r="D183" s="12" t="s">
        <v>26</v>
      </c>
      <c r="E183" s="12" t="s">
        <v>27</v>
      </c>
      <c r="F183" s="12" t="s">
        <v>28</v>
      </c>
      <c r="G183" s="12" t="s">
        <v>2785</v>
      </c>
      <c r="H183" s="12">
        <v>1</v>
      </c>
      <c r="I183" s="12" t="s">
        <v>595</v>
      </c>
      <c r="J183" s="12" t="s">
        <v>2571</v>
      </c>
      <c r="K183" s="12" t="s">
        <v>169</v>
      </c>
      <c r="L183" s="12" t="s">
        <v>265</v>
      </c>
      <c r="M183" s="12" t="s">
        <v>2786</v>
      </c>
      <c r="N183" s="12" t="s">
        <v>2787</v>
      </c>
      <c r="O183" s="12" t="s">
        <v>36</v>
      </c>
      <c r="P183" s="12"/>
      <c r="Q183" s="12" t="s">
        <v>1955</v>
      </c>
      <c r="R183" s="12"/>
      <c r="S183" s="12"/>
      <c r="T183" s="12"/>
    </row>
    <row r="184" spans="1:20" ht="25.5">
      <c r="A184" s="12" t="s">
        <v>617</v>
      </c>
      <c r="B184" s="12" t="s">
        <v>2788</v>
      </c>
      <c r="C184" s="12" t="s">
        <v>2789</v>
      </c>
      <c r="D184" s="12" t="s">
        <v>26</v>
      </c>
      <c r="E184" s="12" t="s">
        <v>27</v>
      </c>
      <c r="F184" s="12" t="s">
        <v>28</v>
      </c>
      <c r="G184" s="12" t="s">
        <v>2790</v>
      </c>
      <c r="H184" s="12">
        <v>3</v>
      </c>
      <c r="I184" s="12" t="s">
        <v>263</v>
      </c>
      <c r="J184" s="12" t="s">
        <v>264</v>
      </c>
      <c r="K184" s="12" t="s">
        <v>83</v>
      </c>
      <c r="L184" s="12" t="s">
        <v>265</v>
      </c>
      <c r="M184" s="12" t="s">
        <v>2791</v>
      </c>
      <c r="N184" s="12" t="s">
        <v>2792</v>
      </c>
      <c r="O184" s="12" t="s">
        <v>36</v>
      </c>
      <c r="P184" s="12"/>
      <c r="Q184" s="12" t="s">
        <v>1955</v>
      </c>
      <c r="R184" s="12"/>
      <c r="S184" s="12"/>
      <c r="T184" s="12"/>
    </row>
    <row r="185" spans="1:20" ht="25.5">
      <c r="A185" s="12" t="s">
        <v>617</v>
      </c>
      <c r="B185" s="12" t="s">
        <v>2793</v>
      </c>
      <c r="C185" s="12" t="s">
        <v>2794</v>
      </c>
      <c r="D185" s="12" t="s">
        <v>26</v>
      </c>
      <c r="E185" s="12" t="s">
        <v>27</v>
      </c>
      <c r="F185" s="12" t="s">
        <v>28</v>
      </c>
      <c r="G185" s="12" t="s">
        <v>2795</v>
      </c>
      <c r="H185" s="12">
        <v>3</v>
      </c>
      <c r="I185" s="12" t="s">
        <v>263</v>
      </c>
      <c r="J185" s="12" t="s">
        <v>73</v>
      </c>
      <c r="K185" s="12" t="s">
        <v>83</v>
      </c>
      <c r="L185" s="12" t="s">
        <v>265</v>
      </c>
      <c r="M185" s="12" t="s">
        <v>2796</v>
      </c>
      <c r="N185" s="12" t="s">
        <v>2797</v>
      </c>
      <c r="O185" s="12" t="s">
        <v>36</v>
      </c>
      <c r="P185" s="12"/>
      <c r="Q185" s="12" t="s">
        <v>1955</v>
      </c>
      <c r="R185" s="12"/>
      <c r="S185" s="12"/>
      <c r="T185" s="12"/>
    </row>
    <row r="186" spans="1:20" ht="25.5">
      <c r="A186" s="12" t="s">
        <v>617</v>
      </c>
      <c r="B186" s="12" t="s">
        <v>2798</v>
      </c>
      <c r="C186" s="12" t="s">
        <v>2799</v>
      </c>
      <c r="D186" s="12" t="s">
        <v>26</v>
      </c>
      <c r="E186" s="12" t="s">
        <v>27</v>
      </c>
      <c r="F186" s="12" t="s">
        <v>28</v>
      </c>
      <c r="G186" s="12" t="s">
        <v>2800</v>
      </c>
      <c r="H186" s="12">
        <v>2</v>
      </c>
      <c r="I186" s="12" t="s">
        <v>592</v>
      </c>
      <c r="J186" s="12" t="s">
        <v>264</v>
      </c>
      <c r="K186" s="12" t="s">
        <v>169</v>
      </c>
      <c r="L186" s="12" t="s">
        <v>265</v>
      </c>
      <c r="M186" s="12" t="s">
        <v>2801</v>
      </c>
      <c r="N186" s="12" t="s">
        <v>2802</v>
      </c>
      <c r="O186" s="12" t="s">
        <v>36</v>
      </c>
      <c r="P186" s="12"/>
      <c r="Q186" s="12" t="s">
        <v>1955</v>
      </c>
      <c r="R186" s="12"/>
      <c r="S186" s="12"/>
      <c r="T186" s="12"/>
    </row>
    <row r="187" spans="1:20" ht="25.5">
      <c r="A187" s="12" t="s">
        <v>617</v>
      </c>
      <c r="B187" s="12" t="s">
        <v>2803</v>
      </c>
      <c r="C187" s="12" t="s">
        <v>2804</v>
      </c>
      <c r="D187" s="12" t="s">
        <v>26</v>
      </c>
      <c r="E187" s="12" t="s">
        <v>27</v>
      </c>
      <c r="F187" s="12" t="s">
        <v>28</v>
      </c>
      <c r="G187" s="12" t="s">
        <v>2805</v>
      </c>
      <c r="H187" s="12">
        <v>1</v>
      </c>
      <c r="I187" s="12" t="s">
        <v>595</v>
      </c>
      <c r="J187" s="12" t="s">
        <v>2571</v>
      </c>
      <c r="K187" s="12" t="s">
        <v>169</v>
      </c>
      <c r="L187" s="12" t="s">
        <v>265</v>
      </c>
      <c r="M187" s="12" t="s">
        <v>2806</v>
      </c>
      <c r="N187" s="12" t="s">
        <v>2807</v>
      </c>
      <c r="O187" s="12" t="s">
        <v>36</v>
      </c>
      <c r="P187" s="12"/>
      <c r="Q187" s="12" t="s">
        <v>1955</v>
      </c>
      <c r="R187" s="12"/>
      <c r="S187" s="12"/>
      <c r="T187" s="12"/>
    </row>
    <row r="188" spans="1:20" ht="25.5">
      <c r="A188" s="12" t="s">
        <v>617</v>
      </c>
      <c r="B188" s="12" t="s">
        <v>2808</v>
      </c>
      <c r="C188" s="12" t="s">
        <v>2809</v>
      </c>
      <c r="D188" s="12" t="s">
        <v>26</v>
      </c>
      <c r="E188" s="12" t="s">
        <v>27</v>
      </c>
      <c r="F188" s="12" t="s">
        <v>28</v>
      </c>
      <c r="G188" s="12" t="s">
        <v>2810</v>
      </c>
      <c r="H188" s="12">
        <v>1</v>
      </c>
      <c r="I188" s="12" t="s">
        <v>595</v>
      </c>
      <c r="J188" s="12" t="s">
        <v>2571</v>
      </c>
      <c r="K188" s="12" t="s">
        <v>169</v>
      </c>
      <c r="L188" s="12" t="s">
        <v>265</v>
      </c>
      <c r="M188" s="12" t="s">
        <v>2806</v>
      </c>
      <c r="N188" s="12" t="s">
        <v>2811</v>
      </c>
      <c r="O188" s="12" t="s">
        <v>36</v>
      </c>
      <c r="P188" s="12"/>
      <c r="Q188" s="12" t="s">
        <v>1955</v>
      </c>
      <c r="R188" s="12"/>
      <c r="S188" s="12"/>
      <c r="T188" s="12"/>
    </row>
    <row r="189" spans="1:20" ht="25.5">
      <c r="A189" s="12" t="s">
        <v>617</v>
      </c>
      <c r="B189" s="12" t="s">
        <v>2812</v>
      </c>
      <c r="C189" s="12" t="s">
        <v>2813</v>
      </c>
      <c r="D189" s="12" t="s">
        <v>26</v>
      </c>
      <c r="E189" s="12" t="s">
        <v>27</v>
      </c>
      <c r="F189" s="12" t="s">
        <v>28</v>
      </c>
      <c r="G189" s="12" t="s">
        <v>2814</v>
      </c>
      <c r="H189" s="12">
        <v>2</v>
      </c>
      <c r="I189" s="12" t="s">
        <v>592</v>
      </c>
      <c r="J189" s="12" t="s">
        <v>264</v>
      </c>
      <c r="K189" s="12" t="s">
        <v>169</v>
      </c>
      <c r="L189" s="12" t="s">
        <v>265</v>
      </c>
      <c r="M189" s="12" t="s">
        <v>2815</v>
      </c>
      <c r="N189" s="12" t="s">
        <v>2816</v>
      </c>
      <c r="O189" s="12" t="s">
        <v>36</v>
      </c>
      <c r="P189" s="12"/>
      <c r="Q189" s="12" t="s">
        <v>1955</v>
      </c>
      <c r="R189" s="12"/>
      <c r="S189" s="12"/>
      <c r="T189" s="12"/>
    </row>
    <row r="190" spans="1:20" ht="25.5">
      <c r="A190" s="12" t="s">
        <v>617</v>
      </c>
      <c r="B190" s="12" t="s">
        <v>2817</v>
      </c>
      <c r="C190" s="12" t="s">
        <v>2818</v>
      </c>
      <c r="D190" s="12" t="s">
        <v>26</v>
      </c>
      <c r="E190" s="12" t="s">
        <v>27</v>
      </c>
      <c r="F190" s="12" t="s">
        <v>28</v>
      </c>
      <c r="G190" s="12" t="s">
        <v>2819</v>
      </c>
      <c r="H190" s="12">
        <v>3</v>
      </c>
      <c r="I190" s="12" t="s">
        <v>263</v>
      </c>
      <c r="J190" s="12" t="s">
        <v>264</v>
      </c>
      <c r="K190" s="12" t="s">
        <v>83</v>
      </c>
      <c r="L190" s="12" t="s">
        <v>265</v>
      </c>
      <c r="M190" s="12" t="s">
        <v>2820</v>
      </c>
      <c r="N190" s="12" t="s">
        <v>2821</v>
      </c>
      <c r="O190" s="12" t="s">
        <v>36</v>
      </c>
      <c r="P190" s="12"/>
      <c r="Q190" s="12" t="s">
        <v>1955</v>
      </c>
      <c r="R190" s="12"/>
      <c r="S190" s="12"/>
      <c r="T190" s="12"/>
    </row>
    <row r="191" spans="1:20" ht="25.5">
      <c r="A191" s="12" t="s">
        <v>617</v>
      </c>
      <c r="B191" s="12" t="s">
        <v>2822</v>
      </c>
      <c r="C191" s="12" t="s">
        <v>2823</v>
      </c>
      <c r="D191" s="12" t="s">
        <v>26</v>
      </c>
      <c r="E191" s="12" t="s">
        <v>27</v>
      </c>
      <c r="F191" s="12" t="s">
        <v>28</v>
      </c>
      <c r="G191" s="12" t="s">
        <v>2824</v>
      </c>
      <c r="H191" s="12">
        <v>3</v>
      </c>
      <c r="I191" s="12" t="s">
        <v>263</v>
      </c>
      <c r="J191" s="12" t="s">
        <v>264</v>
      </c>
      <c r="K191" s="12" t="s">
        <v>83</v>
      </c>
      <c r="L191" s="12" t="s">
        <v>265</v>
      </c>
      <c r="M191" s="12" t="s">
        <v>2820</v>
      </c>
      <c r="N191" s="12" t="s">
        <v>2825</v>
      </c>
      <c r="O191" s="12" t="s">
        <v>36</v>
      </c>
      <c r="P191" s="12"/>
      <c r="Q191" s="12" t="s">
        <v>1955</v>
      </c>
      <c r="R191" s="12"/>
      <c r="S191" s="12"/>
      <c r="T191" s="12"/>
    </row>
    <row r="192" spans="1:20" ht="25.5">
      <c r="A192" s="12" t="s">
        <v>617</v>
      </c>
      <c r="B192" s="12" t="s">
        <v>2826</v>
      </c>
      <c r="C192" s="12" t="s">
        <v>2827</v>
      </c>
      <c r="D192" s="12" t="s">
        <v>26</v>
      </c>
      <c r="E192" s="12" t="s">
        <v>27</v>
      </c>
      <c r="F192" s="12" t="s">
        <v>28</v>
      </c>
      <c r="G192" s="12" t="s">
        <v>2828</v>
      </c>
      <c r="H192" s="12">
        <v>3</v>
      </c>
      <c r="I192" s="12" t="s">
        <v>263</v>
      </c>
      <c r="J192" s="12" t="s">
        <v>264</v>
      </c>
      <c r="K192" s="12" t="s">
        <v>83</v>
      </c>
      <c r="L192" s="12" t="s">
        <v>265</v>
      </c>
      <c r="M192" s="12" t="s">
        <v>2829</v>
      </c>
      <c r="N192" s="12" t="s">
        <v>2830</v>
      </c>
      <c r="O192" s="12" t="s">
        <v>36</v>
      </c>
      <c r="P192" s="12"/>
      <c r="Q192" s="12" t="s">
        <v>1955</v>
      </c>
      <c r="R192" s="12"/>
      <c r="S192" s="12"/>
      <c r="T192" s="12"/>
    </row>
    <row r="193" spans="1:20" ht="25.5">
      <c r="A193" s="12" t="s">
        <v>617</v>
      </c>
      <c r="B193" s="12" t="s">
        <v>2831</v>
      </c>
      <c r="C193" s="12" t="s">
        <v>2832</v>
      </c>
      <c r="D193" s="12" t="s">
        <v>26</v>
      </c>
      <c r="E193" s="12" t="s">
        <v>27</v>
      </c>
      <c r="F193" s="12" t="s">
        <v>28</v>
      </c>
      <c r="G193" s="12" t="s">
        <v>2833</v>
      </c>
      <c r="H193" s="12">
        <v>3</v>
      </c>
      <c r="I193" s="12" t="s">
        <v>263</v>
      </c>
      <c r="J193" s="12" t="s">
        <v>264</v>
      </c>
      <c r="K193" s="12" t="s">
        <v>83</v>
      </c>
      <c r="L193" s="12" t="s">
        <v>265</v>
      </c>
      <c r="M193" s="12" t="s">
        <v>2834</v>
      </c>
      <c r="N193" s="12" t="s">
        <v>2835</v>
      </c>
      <c r="O193" s="12" t="s">
        <v>36</v>
      </c>
      <c r="P193" s="12"/>
      <c r="Q193" s="12" t="s">
        <v>1955</v>
      </c>
      <c r="R193" s="12"/>
      <c r="S193" s="12"/>
      <c r="T193" s="12"/>
    </row>
    <row r="194" spans="1:20" ht="25.5">
      <c r="A194" s="12" t="s">
        <v>617</v>
      </c>
      <c r="B194" s="12" t="s">
        <v>2836</v>
      </c>
      <c r="C194" s="12" t="s">
        <v>2837</v>
      </c>
      <c r="D194" s="12" t="s">
        <v>26</v>
      </c>
      <c r="E194" s="12" t="s">
        <v>27</v>
      </c>
      <c r="F194" s="12" t="s">
        <v>28</v>
      </c>
      <c r="G194" s="12" t="s">
        <v>2838</v>
      </c>
      <c r="H194" s="12">
        <v>3</v>
      </c>
      <c r="I194" s="12" t="s">
        <v>263</v>
      </c>
      <c r="J194" s="12" t="s">
        <v>73</v>
      </c>
      <c r="K194" s="12" t="s">
        <v>83</v>
      </c>
      <c r="L194" s="12" t="s">
        <v>265</v>
      </c>
      <c r="M194" s="12" t="s">
        <v>2839</v>
      </c>
      <c r="N194" s="12" t="s">
        <v>2840</v>
      </c>
      <c r="O194" s="12" t="s">
        <v>36</v>
      </c>
      <c r="P194" s="12"/>
      <c r="Q194" s="12" t="s">
        <v>1955</v>
      </c>
      <c r="R194" s="12"/>
      <c r="S194" s="12"/>
      <c r="T194" s="12"/>
    </row>
    <row r="195" spans="1:20" ht="25.5">
      <c r="A195" s="12" t="s">
        <v>617</v>
      </c>
      <c r="B195" s="12" t="s">
        <v>2841</v>
      </c>
      <c r="C195" s="12" t="s">
        <v>2842</v>
      </c>
      <c r="D195" s="12" t="s">
        <v>26</v>
      </c>
      <c r="E195" s="12" t="s">
        <v>27</v>
      </c>
      <c r="F195" s="12" t="s">
        <v>28</v>
      </c>
      <c r="G195" s="12" t="s">
        <v>2843</v>
      </c>
      <c r="H195" s="12">
        <v>3</v>
      </c>
      <c r="I195" s="12" t="s">
        <v>263</v>
      </c>
      <c r="J195" s="12" t="s">
        <v>264</v>
      </c>
      <c r="K195" s="12" t="s">
        <v>83</v>
      </c>
      <c r="L195" s="12" t="s">
        <v>265</v>
      </c>
      <c r="M195" s="12" t="s">
        <v>2844</v>
      </c>
      <c r="N195" s="12" t="s">
        <v>2845</v>
      </c>
      <c r="O195" s="12" t="s">
        <v>36</v>
      </c>
      <c r="P195" s="12"/>
      <c r="Q195" s="12" t="s">
        <v>1955</v>
      </c>
      <c r="R195" s="12"/>
      <c r="S195" s="12"/>
      <c r="T195" s="12"/>
    </row>
    <row r="196" spans="1:20" ht="25.5">
      <c r="A196" s="12" t="s">
        <v>617</v>
      </c>
      <c r="B196" s="12" t="s">
        <v>2846</v>
      </c>
      <c r="C196" s="12" t="s">
        <v>2847</v>
      </c>
      <c r="D196" s="12" t="s">
        <v>26</v>
      </c>
      <c r="E196" s="12" t="s">
        <v>27</v>
      </c>
      <c r="F196" s="12" t="s">
        <v>28</v>
      </c>
      <c r="G196" s="12" t="s">
        <v>2848</v>
      </c>
      <c r="H196" s="12">
        <v>2</v>
      </c>
      <c r="I196" s="12" t="s">
        <v>592</v>
      </c>
      <c r="J196" s="12" t="s">
        <v>264</v>
      </c>
      <c r="K196" s="12" t="s">
        <v>169</v>
      </c>
      <c r="L196" s="12" t="s">
        <v>265</v>
      </c>
      <c r="M196" s="12" t="s">
        <v>2849</v>
      </c>
      <c r="N196" s="12" t="s">
        <v>2850</v>
      </c>
      <c r="O196" s="12" t="s">
        <v>36</v>
      </c>
      <c r="P196" s="12"/>
      <c r="Q196" s="12" t="s">
        <v>1955</v>
      </c>
      <c r="R196" s="12"/>
      <c r="S196" s="12"/>
      <c r="T196" s="12"/>
    </row>
    <row r="197" spans="1:20" ht="25.5">
      <c r="A197" s="12" t="s">
        <v>617</v>
      </c>
      <c r="B197" s="12" t="s">
        <v>2851</v>
      </c>
      <c r="C197" s="12" t="s">
        <v>2852</v>
      </c>
      <c r="D197" s="12" t="s">
        <v>26</v>
      </c>
      <c r="E197" s="12" t="s">
        <v>27</v>
      </c>
      <c r="F197" s="12" t="s">
        <v>28</v>
      </c>
      <c r="G197" s="12" t="s">
        <v>2853</v>
      </c>
      <c r="H197" s="12">
        <v>3</v>
      </c>
      <c r="I197" s="12" t="s">
        <v>263</v>
      </c>
      <c r="J197" s="12" t="s">
        <v>264</v>
      </c>
      <c r="K197" s="12" t="s">
        <v>83</v>
      </c>
      <c r="L197" s="12" t="s">
        <v>265</v>
      </c>
      <c r="M197" s="12" t="s">
        <v>2854</v>
      </c>
      <c r="N197" s="12" t="s">
        <v>2855</v>
      </c>
      <c r="O197" s="12" t="s">
        <v>36</v>
      </c>
      <c r="P197" s="12"/>
      <c r="Q197" s="12" t="s">
        <v>1955</v>
      </c>
      <c r="R197" s="12"/>
      <c r="S197" s="12"/>
      <c r="T197" s="12"/>
    </row>
    <row r="198" spans="1:20" ht="25.5">
      <c r="A198" s="12" t="s">
        <v>617</v>
      </c>
      <c r="B198" s="12" t="s">
        <v>2856</v>
      </c>
      <c r="C198" s="12" t="s">
        <v>2857</v>
      </c>
      <c r="D198" s="12" t="s">
        <v>26</v>
      </c>
      <c r="E198" s="12" t="s">
        <v>27</v>
      </c>
      <c r="F198" s="12" t="s">
        <v>28</v>
      </c>
      <c r="G198" s="12" t="s">
        <v>2858</v>
      </c>
      <c r="H198" s="12">
        <v>1</v>
      </c>
      <c r="I198" s="12" t="s">
        <v>595</v>
      </c>
      <c r="J198" s="12" t="s">
        <v>2571</v>
      </c>
      <c r="K198" s="12" t="s">
        <v>169</v>
      </c>
      <c r="L198" s="12" t="s">
        <v>265</v>
      </c>
      <c r="M198" s="12" t="s">
        <v>2859</v>
      </c>
      <c r="N198" s="12" t="s">
        <v>2860</v>
      </c>
      <c r="O198" s="12" t="s">
        <v>36</v>
      </c>
      <c r="P198" s="12"/>
      <c r="Q198" s="12" t="s">
        <v>1955</v>
      </c>
      <c r="R198" s="12"/>
      <c r="S198" s="12"/>
      <c r="T198" s="12"/>
    </row>
    <row r="199" spans="1:20" ht="25.5">
      <c r="A199" s="12" t="s">
        <v>617</v>
      </c>
      <c r="B199" s="12" t="s">
        <v>2861</v>
      </c>
      <c r="C199" s="12" t="s">
        <v>2862</v>
      </c>
      <c r="D199" s="12" t="s">
        <v>26</v>
      </c>
      <c r="E199" s="12" t="s">
        <v>27</v>
      </c>
      <c r="F199" s="12" t="s">
        <v>28</v>
      </c>
      <c r="G199" s="12" t="s">
        <v>2863</v>
      </c>
      <c r="H199" s="12">
        <v>1</v>
      </c>
      <c r="I199" s="12" t="s">
        <v>595</v>
      </c>
      <c r="J199" s="12" t="s">
        <v>2571</v>
      </c>
      <c r="K199" s="12" t="s">
        <v>169</v>
      </c>
      <c r="L199" s="12" t="s">
        <v>265</v>
      </c>
      <c r="M199" s="12" t="s">
        <v>2864</v>
      </c>
      <c r="N199" s="12" t="s">
        <v>2865</v>
      </c>
      <c r="O199" s="12" t="s">
        <v>36</v>
      </c>
      <c r="P199" s="12"/>
      <c r="Q199" s="12" t="s">
        <v>1955</v>
      </c>
      <c r="R199" s="12"/>
      <c r="S199" s="12"/>
      <c r="T199" s="12"/>
    </row>
    <row r="200" spans="1:20" ht="25.5">
      <c r="A200" s="12" t="s">
        <v>617</v>
      </c>
      <c r="B200" s="12" t="s">
        <v>2866</v>
      </c>
      <c r="C200" s="12" t="s">
        <v>2867</v>
      </c>
      <c r="D200" s="12" t="s">
        <v>26</v>
      </c>
      <c r="E200" s="12" t="s">
        <v>27</v>
      </c>
      <c r="F200" s="12" t="s">
        <v>28</v>
      </c>
      <c r="G200" s="12" t="s">
        <v>2868</v>
      </c>
      <c r="H200" s="12">
        <v>1</v>
      </c>
      <c r="I200" s="12" t="s">
        <v>595</v>
      </c>
      <c r="J200" s="12" t="s">
        <v>2571</v>
      </c>
      <c r="K200" s="12" t="s">
        <v>169</v>
      </c>
      <c r="L200" s="12" t="s">
        <v>265</v>
      </c>
      <c r="M200" s="12" t="s">
        <v>2869</v>
      </c>
      <c r="N200" s="12" t="s">
        <v>2870</v>
      </c>
      <c r="O200" s="12" t="s">
        <v>36</v>
      </c>
      <c r="P200" s="12"/>
      <c r="Q200" s="12" t="s">
        <v>1955</v>
      </c>
      <c r="R200" s="12"/>
      <c r="S200" s="12"/>
      <c r="T200" s="12"/>
    </row>
    <row r="201" spans="1:20" ht="25.5">
      <c r="A201" s="12" t="s">
        <v>617</v>
      </c>
      <c r="B201" s="12" t="s">
        <v>2871</v>
      </c>
      <c r="C201" s="12" t="s">
        <v>2872</v>
      </c>
      <c r="D201" s="12" t="s">
        <v>26</v>
      </c>
      <c r="E201" s="12" t="s">
        <v>27</v>
      </c>
      <c r="F201" s="12" t="s">
        <v>28</v>
      </c>
      <c r="G201" s="12" t="s">
        <v>2873</v>
      </c>
      <c r="H201" s="12">
        <v>1</v>
      </c>
      <c r="I201" s="12" t="s">
        <v>595</v>
      </c>
      <c r="J201" s="12" t="s">
        <v>2571</v>
      </c>
      <c r="K201" s="12" t="s">
        <v>169</v>
      </c>
      <c r="L201" s="12" t="s">
        <v>265</v>
      </c>
      <c r="M201" s="12" t="s">
        <v>2874</v>
      </c>
      <c r="N201" s="12" t="s">
        <v>2875</v>
      </c>
      <c r="O201" s="12" t="s">
        <v>36</v>
      </c>
      <c r="P201" s="12"/>
      <c r="Q201" s="12" t="s">
        <v>1955</v>
      </c>
      <c r="R201" s="12"/>
      <c r="S201" s="12"/>
      <c r="T201" s="12"/>
    </row>
    <row r="202" spans="1:20" ht="25.5">
      <c r="A202" s="12" t="s">
        <v>617</v>
      </c>
      <c r="B202" s="12" t="s">
        <v>2876</v>
      </c>
      <c r="C202" s="12" t="s">
        <v>2877</v>
      </c>
      <c r="D202" s="12" t="s">
        <v>26</v>
      </c>
      <c r="E202" s="12" t="s">
        <v>27</v>
      </c>
      <c r="F202" s="12" t="s">
        <v>28</v>
      </c>
      <c r="G202" s="12" t="s">
        <v>2878</v>
      </c>
      <c r="H202" s="12">
        <v>3</v>
      </c>
      <c r="I202" s="12" t="s">
        <v>263</v>
      </c>
      <c r="J202" s="12" t="s">
        <v>264</v>
      </c>
      <c r="K202" s="12" t="s">
        <v>83</v>
      </c>
      <c r="L202" s="12" t="s">
        <v>265</v>
      </c>
      <c r="M202" s="12" t="s">
        <v>2879</v>
      </c>
      <c r="N202" s="12" t="s">
        <v>2880</v>
      </c>
      <c r="O202" s="12" t="s">
        <v>36</v>
      </c>
      <c r="P202" s="12"/>
      <c r="Q202" s="12" t="s">
        <v>1955</v>
      </c>
      <c r="R202" s="12"/>
      <c r="S202" s="12"/>
      <c r="T202" s="12"/>
    </row>
    <row r="203" spans="1:20" ht="25.5">
      <c r="A203" s="12" t="s">
        <v>617</v>
      </c>
      <c r="B203" s="12" t="s">
        <v>2881</v>
      </c>
      <c r="C203" s="12" t="s">
        <v>2882</v>
      </c>
      <c r="D203" s="12" t="s">
        <v>26</v>
      </c>
      <c r="E203" s="12" t="s">
        <v>27</v>
      </c>
      <c r="F203" s="12" t="s">
        <v>28</v>
      </c>
      <c r="G203" s="12" t="s">
        <v>2883</v>
      </c>
      <c r="H203" s="12">
        <v>2</v>
      </c>
      <c r="I203" s="12" t="s">
        <v>592</v>
      </c>
      <c r="J203" s="12" t="s">
        <v>264</v>
      </c>
      <c r="K203" s="12" t="s">
        <v>169</v>
      </c>
      <c r="L203" s="12" t="s">
        <v>265</v>
      </c>
      <c r="M203" s="12" t="s">
        <v>2884</v>
      </c>
      <c r="N203" s="12" t="s">
        <v>2885</v>
      </c>
      <c r="O203" s="12" t="s">
        <v>36</v>
      </c>
      <c r="P203" s="12"/>
      <c r="Q203" s="12" t="s">
        <v>1955</v>
      </c>
      <c r="R203" s="12"/>
      <c r="S203" s="12"/>
      <c r="T203" s="12"/>
    </row>
    <row r="204" spans="1:20" ht="25.5">
      <c r="A204" s="12" t="s">
        <v>617</v>
      </c>
      <c r="B204" s="12" t="s">
        <v>2886</v>
      </c>
      <c r="C204" s="12" t="s">
        <v>2887</v>
      </c>
      <c r="D204" s="12" t="s">
        <v>26</v>
      </c>
      <c r="E204" s="12" t="s">
        <v>27</v>
      </c>
      <c r="F204" s="12" t="s">
        <v>28</v>
      </c>
      <c r="G204" s="12" t="s">
        <v>2888</v>
      </c>
      <c r="H204" s="12">
        <v>2</v>
      </c>
      <c r="I204" s="12" t="s">
        <v>592</v>
      </c>
      <c r="J204" s="12" t="s">
        <v>264</v>
      </c>
      <c r="K204" s="12" t="s">
        <v>169</v>
      </c>
      <c r="L204" s="12" t="s">
        <v>265</v>
      </c>
      <c r="M204" s="12" t="s">
        <v>2889</v>
      </c>
      <c r="N204" s="12" t="s">
        <v>2890</v>
      </c>
      <c r="O204" s="12" t="s">
        <v>36</v>
      </c>
      <c r="P204" s="12"/>
      <c r="Q204" s="12" t="s">
        <v>1955</v>
      </c>
      <c r="R204" s="12"/>
      <c r="S204" s="12"/>
      <c r="T204" s="12"/>
    </row>
    <row r="205" spans="1:20" ht="25.5">
      <c r="A205" s="12" t="s">
        <v>617</v>
      </c>
      <c r="B205" s="12" t="s">
        <v>2891</v>
      </c>
      <c r="C205" s="12" t="s">
        <v>2892</v>
      </c>
      <c r="D205" s="12" t="s">
        <v>26</v>
      </c>
      <c r="E205" s="12" t="s">
        <v>27</v>
      </c>
      <c r="F205" s="12" t="s">
        <v>28</v>
      </c>
      <c r="G205" s="12" t="s">
        <v>2893</v>
      </c>
      <c r="H205" s="12">
        <v>2</v>
      </c>
      <c r="I205" s="12" t="s">
        <v>592</v>
      </c>
      <c r="J205" s="12" t="s">
        <v>264</v>
      </c>
      <c r="K205" s="12" t="s">
        <v>169</v>
      </c>
      <c r="L205" s="12" t="s">
        <v>265</v>
      </c>
      <c r="M205" s="12" t="s">
        <v>2894</v>
      </c>
      <c r="N205" s="12" t="s">
        <v>2895</v>
      </c>
      <c r="O205" s="12" t="s">
        <v>36</v>
      </c>
      <c r="P205" s="12"/>
      <c r="Q205" s="12" t="s">
        <v>1955</v>
      </c>
      <c r="R205" s="12"/>
      <c r="S205" s="12"/>
      <c r="T205" s="12"/>
    </row>
    <row r="206" spans="1:20" ht="25.5">
      <c r="A206" s="12" t="s">
        <v>617</v>
      </c>
      <c r="B206" s="12" t="s">
        <v>2896</v>
      </c>
      <c r="C206" s="12" t="s">
        <v>2897</v>
      </c>
      <c r="D206" s="12" t="s">
        <v>26</v>
      </c>
      <c r="E206" s="12" t="s">
        <v>27</v>
      </c>
      <c r="F206" s="12" t="s">
        <v>28</v>
      </c>
      <c r="G206" s="12" t="s">
        <v>2898</v>
      </c>
      <c r="H206" s="12">
        <v>2</v>
      </c>
      <c r="I206" s="12" t="s">
        <v>592</v>
      </c>
      <c r="J206" s="12" t="s">
        <v>264</v>
      </c>
      <c r="K206" s="12" t="s">
        <v>169</v>
      </c>
      <c r="L206" s="12" t="s">
        <v>265</v>
      </c>
      <c r="M206" s="12" t="s">
        <v>2899</v>
      </c>
      <c r="N206" s="12" t="s">
        <v>2900</v>
      </c>
      <c r="O206" s="12" t="s">
        <v>36</v>
      </c>
      <c r="P206" s="12"/>
      <c r="Q206" s="12" t="s">
        <v>1955</v>
      </c>
      <c r="R206" s="12"/>
      <c r="S206" s="12"/>
      <c r="T206" s="12"/>
    </row>
    <row r="207" spans="1:20" ht="25.5">
      <c r="A207" s="12" t="s">
        <v>617</v>
      </c>
      <c r="B207" s="12" t="s">
        <v>2901</v>
      </c>
      <c r="C207" s="12" t="s">
        <v>2902</v>
      </c>
      <c r="D207" s="12" t="s">
        <v>26</v>
      </c>
      <c r="E207" s="12" t="s">
        <v>27</v>
      </c>
      <c r="F207" s="12" t="s">
        <v>28</v>
      </c>
      <c r="G207" s="12" t="s">
        <v>2903</v>
      </c>
      <c r="H207" s="12">
        <v>1</v>
      </c>
      <c r="I207" s="12" t="s">
        <v>595</v>
      </c>
      <c r="J207" s="12" t="s">
        <v>2571</v>
      </c>
      <c r="K207" s="12" t="s">
        <v>169</v>
      </c>
      <c r="L207" s="12" t="s">
        <v>265</v>
      </c>
      <c r="M207" s="12" t="s">
        <v>2904</v>
      </c>
      <c r="N207" s="12" t="s">
        <v>2905</v>
      </c>
      <c r="O207" s="12" t="s">
        <v>36</v>
      </c>
      <c r="P207" s="12"/>
      <c r="Q207" s="12" t="s">
        <v>1955</v>
      </c>
      <c r="R207" s="12"/>
      <c r="S207" s="12"/>
      <c r="T207" s="12"/>
    </row>
    <row r="208" spans="1:20" ht="25.5">
      <c r="A208" s="12" t="s">
        <v>617</v>
      </c>
      <c r="B208" s="12" t="s">
        <v>2906</v>
      </c>
      <c r="C208" s="12" t="s">
        <v>2907</v>
      </c>
      <c r="D208" s="12" t="s">
        <v>26</v>
      </c>
      <c r="E208" s="12" t="s">
        <v>27</v>
      </c>
      <c r="F208" s="12" t="s">
        <v>28</v>
      </c>
      <c r="G208" s="12" t="s">
        <v>2908</v>
      </c>
      <c r="H208" s="12">
        <v>1</v>
      </c>
      <c r="I208" s="12" t="s">
        <v>595</v>
      </c>
      <c r="J208" s="12" t="s">
        <v>2571</v>
      </c>
      <c r="K208" s="12" t="s">
        <v>169</v>
      </c>
      <c r="L208" s="12" t="s">
        <v>265</v>
      </c>
      <c r="M208" s="12" t="s">
        <v>2904</v>
      </c>
      <c r="N208" s="12" t="s">
        <v>2909</v>
      </c>
      <c r="O208" s="12" t="s">
        <v>36</v>
      </c>
      <c r="P208" s="12"/>
      <c r="Q208" s="12" t="s">
        <v>1955</v>
      </c>
      <c r="R208" s="12"/>
      <c r="S208" s="12"/>
      <c r="T208" s="12"/>
    </row>
    <row r="209" spans="1:20" ht="25.5">
      <c r="A209" s="12" t="s">
        <v>617</v>
      </c>
      <c r="B209" s="12" t="s">
        <v>2910</v>
      </c>
      <c r="C209" s="12" t="s">
        <v>2911</v>
      </c>
      <c r="D209" s="12" t="s">
        <v>26</v>
      </c>
      <c r="E209" s="12" t="s">
        <v>27</v>
      </c>
      <c r="F209" s="12" t="s">
        <v>28</v>
      </c>
      <c r="G209" s="12" t="s">
        <v>2912</v>
      </c>
      <c r="H209" s="12">
        <v>1</v>
      </c>
      <c r="I209" s="12" t="s">
        <v>595</v>
      </c>
      <c r="J209" s="12" t="s">
        <v>2571</v>
      </c>
      <c r="K209" s="12" t="s">
        <v>169</v>
      </c>
      <c r="L209" s="12" t="s">
        <v>265</v>
      </c>
      <c r="M209" s="12" t="s">
        <v>2913</v>
      </c>
      <c r="N209" s="12" t="s">
        <v>2914</v>
      </c>
      <c r="O209" s="12" t="s">
        <v>36</v>
      </c>
      <c r="P209" s="12"/>
      <c r="Q209" s="12" t="s">
        <v>1955</v>
      </c>
      <c r="R209" s="12"/>
      <c r="S209" s="12"/>
      <c r="T209" s="12"/>
    </row>
    <row r="210" spans="1:20" ht="25.5">
      <c r="A210" s="12" t="s">
        <v>617</v>
      </c>
      <c r="B210" s="12" t="s">
        <v>2915</v>
      </c>
      <c r="C210" s="12" t="s">
        <v>2916</v>
      </c>
      <c r="D210" s="12" t="s">
        <v>26</v>
      </c>
      <c r="E210" s="12" t="s">
        <v>27</v>
      </c>
      <c r="F210" s="12" t="s">
        <v>28</v>
      </c>
      <c r="G210" s="12" t="s">
        <v>2917</v>
      </c>
      <c r="H210" s="12">
        <v>1</v>
      </c>
      <c r="I210" s="12" t="s">
        <v>595</v>
      </c>
      <c r="J210" s="12" t="s">
        <v>2571</v>
      </c>
      <c r="K210" s="12" t="s">
        <v>169</v>
      </c>
      <c r="L210" s="12" t="s">
        <v>265</v>
      </c>
      <c r="M210" s="12" t="s">
        <v>2918</v>
      </c>
      <c r="N210" s="12" t="s">
        <v>2919</v>
      </c>
      <c r="O210" s="12" t="s">
        <v>36</v>
      </c>
      <c r="P210" s="12"/>
      <c r="Q210" s="12" t="s">
        <v>1955</v>
      </c>
      <c r="R210" s="12"/>
      <c r="S210" s="12"/>
      <c r="T210" s="12"/>
    </row>
    <row r="211" spans="1:20" ht="25.5">
      <c r="A211" s="12" t="s">
        <v>617</v>
      </c>
      <c r="B211" s="12" t="s">
        <v>2920</v>
      </c>
      <c r="C211" s="12" t="s">
        <v>2921</v>
      </c>
      <c r="D211" s="12" t="s">
        <v>26</v>
      </c>
      <c r="E211" s="12" t="s">
        <v>27</v>
      </c>
      <c r="F211" s="12" t="s">
        <v>28</v>
      </c>
      <c r="G211" s="12" t="s">
        <v>2922</v>
      </c>
      <c r="H211" s="12">
        <v>1</v>
      </c>
      <c r="I211" s="12" t="s">
        <v>595</v>
      </c>
      <c r="J211" s="12" t="s">
        <v>2571</v>
      </c>
      <c r="K211" s="12" t="s">
        <v>169</v>
      </c>
      <c r="L211" s="12" t="s">
        <v>265</v>
      </c>
      <c r="M211" s="12" t="s">
        <v>2923</v>
      </c>
      <c r="N211" s="12" t="s">
        <v>2924</v>
      </c>
      <c r="O211" s="12" t="s">
        <v>36</v>
      </c>
      <c r="P211" s="12"/>
      <c r="Q211" s="12" t="s">
        <v>1955</v>
      </c>
      <c r="R211" s="12"/>
      <c r="S211" s="12"/>
      <c r="T211" s="12"/>
    </row>
    <row r="212" spans="1:20" ht="25.5">
      <c r="A212" s="12" t="s">
        <v>617</v>
      </c>
      <c r="B212" s="12" t="s">
        <v>2925</v>
      </c>
      <c r="C212" s="12" t="s">
        <v>2926</v>
      </c>
      <c r="D212" s="12" t="s">
        <v>26</v>
      </c>
      <c r="E212" s="12" t="s">
        <v>27</v>
      </c>
      <c r="F212" s="12" t="s">
        <v>28</v>
      </c>
      <c r="G212" s="12" t="s">
        <v>2927</v>
      </c>
      <c r="H212" s="12">
        <v>2</v>
      </c>
      <c r="I212" s="12" t="s">
        <v>592</v>
      </c>
      <c r="J212" s="12" t="s">
        <v>264</v>
      </c>
      <c r="K212" s="12" t="s">
        <v>169</v>
      </c>
      <c r="L212" s="12" t="s">
        <v>265</v>
      </c>
      <c r="M212" s="12" t="s">
        <v>2786</v>
      </c>
      <c r="N212" s="12" t="s">
        <v>2928</v>
      </c>
      <c r="O212" s="12" t="s">
        <v>36</v>
      </c>
      <c r="P212" s="12"/>
      <c r="Q212" s="12" t="s">
        <v>1955</v>
      </c>
      <c r="R212" s="12"/>
      <c r="S212" s="12"/>
      <c r="T212" s="12"/>
    </row>
    <row r="213" spans="1:20" ht="25.5">
      <c r="A213" s="12" t="s">
        <v>617</v>
      </c>
      <c r="B213" s="12" t="s">
        <v>2929</v>
      </c>
      <c r="C213" s="12" t="s">
        <v>2930</v>
      </c>
      <c r="D213" s="12" t="s">
        <v>26</v>
      </c>
      <c r="E213" s="12" t="s">
        <v>27</v>
      </c>
      <c r="F213" s="12" t="s">
        <v>28</v>
      </c>
      <c r="G213" s="12" t="s">
        <v>2931</v>
      </c>
      <c r="H213" s="12">
        <v>2</v>
      </c>
      <c r="I213" s="12" t="s">
        <v>592</v>
      </c>
      <c r="J213" s="12" t="s">
        <v>264</v>
      </c>
      <c r="K213" s="12" t="s">
        <v>169</v>
      </c>
      <c r="L213" s="12" t="s">
        <v>265</v>
      </c>
      <c r="M213" s="12" t="s">
        <v>2932</v>
      </c>
      <c r="N213" s="12" t="s">
        <v>2933</v>
      </c>
      <c r="O213" s="12" t="s">
        <v>36</v>
      </c>
      <c r="P213" s="12"/>
      <c r="Q213" s="12" t="s">
        <v>1955</v>
      </c>
      <c r="R213" s="12"/>
      <c r="S213" s="12"/>
      <c r="T213" s="12"/>
    </row>
    <row r="214" spans="1:20" ht="25.5">
      <c r="A214" s="12" t="s">
        <v>617</v>
      </c>
      <c r="B214" s="12" t="s">
        <v>2934</v>
      </c>
      <c r="C214" s="12" t="s">
        <v>2935</v>
      </c>
      <c r="D214" s="12" t="s">
        <v>26</v>
      </c>
      <c r="E214" s="12" t="s">
        <v>27</v>
      </c>
      <c r="F214" s="12" t="s">
        <v>28</v>
      </c>
      <c r="G214" s="12" t="s">
        <v>2936</v>
      </c>
      <c r="H214" s="12">
        <v>1</v>
      </c>
      <c r="I214" s="12" t="s">
        <v>595</v>
      </c>
      <c r="J214" s="12" t="s">
        <v>2571</v>
      </c>
      <c r="K214" s="12" t="s">
        <v>169</v>
      </c>
      <c r="L214" s="12" t="s">
        <v>265</v>
      </c>
      <c r="M214" s="12" t="s">
        <v>2932</v>
      </c>
      <c r="N214" s="12" t="s">
        <v>2937</v>
      </c>
      <c r="O214" s="12" t="s">
        <v>36</v>
      </c>
      <c r="P214" s="12"/>
      <c r="Q214" s="12" t="s">
        <v>1955</v>
      </c>
      <c r="R214" s="12"/>
      <c r="S214" s="12"/>
      <c r="T214" s="12"/>
    </row>
    <row r="215" spans="1:20" ht="25.5">
      <c r="A215" s="12" t="s">
        <v>617</v>
      </c>
      <c r="B215" s="12" t="s">
        <v>2938</v>
      </c>
      <c r="C215" s="12" t="s">
        <v>2939</v>
      </c>
      <c r="D215" s="12" t="s">
        <v>26</v>
      </c>
      <c r="E215" s="12" t="s">
        <v>27</v>
      </c>
      <c r="F215" s="12" t="s">
        <v>28</v>
      </c>
      <c r="G215" s="12" t="s">
        <v>2940</v>
      </c>
      <c r="H215" s="12">
        <v>1</v>
      </c>
      <c r="I215" s="12" t="s">
        <v>595</v>
      </c>
      <c r="J215" s="12" t="s">
        <v>2571</v>
      </c>
      <c r="K215" s="12" t="s">
        <v>169</v>
      </c>
      <c r="L215" s="12" t="s">
        <v>265</v>
      </c>
      <c r="M215" s="12" t="s">
        <v>2941</v>
      </c>
      <c r="N215" s="12" t="s">
        <v>2942</v>
      </c>
      <c r="O215" s="12" t="s">
        <v>36</v>
      </c>
      <c r="P215" s="12"/>
      <c r="Q215" s="12" t="s">
        <v>1955</v>
      </c>
      <c r="R215" s="12"/>
      <c r="S215" s="12"/>
      <c r="T215" s="12"/>
    </row>
    <row r="216" spans="1:20" ht="25.5">
      <c r="A216" s="12" t="s">
        <v>617</v>
      </c>
      <c r="B216" s="12" t="s">
        <v>2943</v>
      </c>
      <c r="C216" s="12" t="s">
        <v>2944</v>
      </c>
      <c r="D216" s="12" t="s">
        <v>26</v>
      </c>
      <c r="E216" s="12" t="s">
        <v>27</v>
      </c>
      <c r="F216" s="12" t="s">
        <v>28</v>
      </c>
      <c r="G216" s="12" t="s">
        <v>2945</v>
      </c>
      <c r="H216" s="12">
        <v>1</v>
      </c>
      <c r="I216" s="12" t="s">
        <v>595</v>
      </c>
      <c r="J216" s="12" t="s">
        <v>2571</v>
      </c>
      <c r="K216" s="12" t="s">
        <v>169</v>
      </c>
      <c r="L216" s="12" t="s">
        <v>265</v>
      </c>
      <c r="M216" s="12" t="s">
        <v>2946</v>
      </c>
      <c r="N216" s="12" t="s">
        <v>2947</v>
      </c>
      <c r="O216" s="12" t="s">
        <v>36</v>
      </c>
      <c r="P216" s="12"/>
      <c r="Q216" s="12" t="s">
        <v>1955</v>
      </c>
      <c r="R216" s="12"/>
      <c r="S216" s="12"/>
      <c r="T216" s="12"/>
    </row>
    <row r="217" spans="1:20" ht="25.5">
      <c r="A217" s="12" t="s">
        <v>617</v>
      </c>
      <c r="B217" s="12" t="s">
        <v>2948</v>
      </c>
      <c r="C217" s="12" t="s">
        <v>2949</v>
      </c>
      <c r="D217" s="12" t="s">
        <v>26</v>
      </c>
      <c r="E217" s="12" t="s">
        <v>27</v>
      </c>
      <c r="F217" s="12" t="s">
        <v>28</v>
      </c>
      <c r="G217" s="12" t="s">
        <v>2950</v>
      </c>
      <c r="H217" s="12">
        <v>1</v>
      </c>
      <c r="I217" s="12" t="s">
        <v>595</v>
      </c>
      <c r="J217" s="12" t="s">
        <v>2571</v>
      </c>
      <c r="K217" s="12" t="s">
        <v>169</v>
      </c>
      <c r="L217" s="12" t="s">
        <v>265</v>
      </c>
      <c r="M217" s="12" t="s">
        <v>2951</v>
      </c>
      <c r="N217" s="12" t="s">
        <v>2952</v>
      </c>
      <c r="O217" s="12" t="s">
        <v>36</v>
      </c>
      <c r="P217" s="12"/>
      <c r="Q217" s="12" t="s">
        <v>1955</v>
      </c>
      <c r="R217" s="12"/>
      <c r="S217" s="12"/>
      <c r="T217" s="12"/>
    </row>
    <row r="218" spans="1:20" ht="25.5">
      <c r="A218" s="12" t="s">
        <v>617</v>
      </c>
      <c r="B218" s="12" t="s">
        <v>2953</v>
      </c>
      <c r="C218" s="12" t="s">
        <v>2954</v>
      </c>
      <c r="D218" s="12" t="s">
        <v>26</v>
      </c>
      <c r="E218" s="12" t="s">
        <v>27</v>
      </c>
      <c r="F218" s="12" t="s">
        <v>28</v>
      </c>
      <c r="G218" s="12" t="s">
        <v>2955</v>
      </c>
      <c r="H218" s="12">
        <v>1</v>
      </c>
      <c r="I218" s="12" t="s">
        <v>595</v>
      </c>
      <c r="J218" s="12" t="s">
        <v>2571</v>
      </c>
      <c r="K218" s="12" t="s">
        <v>169</v>
      </c>
      <c r="L218" s="12" t="s">
        <v>265</v>
      </c>
      <c r="M218" s="12" t="s">
        <v>2951</v>
      </c>
      <c r="N218" s="12" t="s">
        <v>2956</v>
      </c>
      <c r="O218" s="12" t="s">
        <v>36</v>
      </c>
      <c r="P218" s="12"/>
      <c r="Q218" s="12" t="s">
        <v>1955</v>
      </c>
      <c r="R218" s="12"/>
      <c r="S218" s="12"/>
      <c r="T218" s="12"/>
    </row>
    <row r="219" spans="1:20" ht="25.5">
      <c r="A219" s="12" t="s">
        <v>617</v>
      </c>
      <c r="B219" s="12" t="s">
        <v>2957</v>
      </c>
      <c r="C219" s="12" t="s">
        <v>2958</v>
      </c>
      <c r="D219" s="12" t="s">
        <v>26</v>
      </c>
      <c r="E219" s="12" t="s">
        <v>27</v>
      </c>
      <c r="F219" s="12" t="s">
        <v>28</v>
      </c>
      <c r="G219" s="12" t="s">
        <v>2959</v>
      </c>
      <c r="H219" s="12">
        <v>1</v>
      </c>
      <c r="I219" s="12" t="s">
        <v>595</v>
      </c>
      <c r="J219" s="12" t="s">
        <v>2571</v>
      </c>
      <c r="K219" s="12" t="s">
        <v>169</v>
      </c>
      <c r="L219" s="12" t="s">
        <v>265</v>
      </c>
      <c r="M219" s="12" t="s">
        <v>2960</v>
      </c>
      <c r="N219" s="12" t="s">
        <v>2961</v>
      </c>
      <c r="O219" s="12" t="s">
        <v>36</v>
      </c>
      <c r="P219" s="12" t="s">
        <v>2962</v>
      </c>
      <c r="Q219" s="12" t="s">
        <v>1955</v>
      </c>
      <c r="R219" s="12"/>
      <c r="S219" s="12"/>
      <c r="T219" s="12"/>
    </row>
    <row r="220" spans="1:20" ht="25.5">
      <c r="A220" s="12" t="s">
        <v>617</v>
      </c>
      <c r="B220" s="12" t="s">
        <v>2963</v>
      </c>
      <c r="C220" s="12" t="s">
        <v>2964</v>
      </c>
      <c r="D220" s="12" t="s">
        <v>26</v>
      </c>
      <c r="E220" s="12" t="s">
        <v>27</v>
      </c>
      <c r="F220" s="12" t="s">
        <v>28</v>
      </c>
      <c r="G220" s="12" t="s">
        <v>2965</v>
      </c>
      <c r="H220" s="12">
        <v>1</v>
      </c>
      <c r="I220" s="12" t="s">
        <v>595</v>
      </c>
      <c r="J220" s="12" t="s">
        <v>2571</v>
      </c>
      <c r="K220" s="12" t="s">
        <v>169</v>
      </c>
      <c r="L220" s="12" t="s">
        <v>265</v>
      </c>
      <c r="M220" s="12" t="s">
        <v>2966</v>
      </c>
      <c r="N220" s="12" t="s">
        <v>2967</v>
      </c>
      <c r="O220" s="12" t="s">
        <v>36</v>
      </c>
      <c r="P220" s="12" t="s">
        <v>2968</v>
      </c>
      <c r="Q220" s="12" t="s">
        <v>1955</v>
      </c>
      <c r="R220" s="12"/>
      <c r="S220" s="12"/>
      <c r="T220" s="12"/>
    </row>
    <row r="221" spans="1:20" ht="25.5">
      <c r="A221" s="12" t="s">
        <v>617</v>
      </c>
      <c r="B221" s="12" t="s">
        <v>2969</v>
      </c>
      <c r="C221" s="12" t="s">
        <v>2970</v>
      </c>
      <c r="D221" s="12" t="s">
        <v>26</v>
      </c>
      <c r="E221" s="12" t="s">
        <v>27</v>
      </c>
      <c r="F221" s="12" t="s">
        <v>28</v>
      </c>
      <c r="G221" s="12" t="s">
        <v>2971</v>
      </c>
      <c r="H221" s="12">
        <v>1</v>
      </c>
      <c r="I221" s="12" t="s">
        <v>595</v>
      </c>
      <c r="J221" s="12" t="s">
        <v>2571</v>
      </c>
      <c r="K221" s="12" t="s">
        <v>169</v>
      </c>
      <c r="L221" s="12" t="s">
        <v>265</v>
      </c>
      <c r="M221" s="12" t="s">
        <v>2879</v>
      </c>
      <c r="N221" s="12" t="s">
        <v>2972</v>
      </c>
      <c r="O221" s="12" t="s">
        <v>36</v>
      </c>
      <c r="P221" s="12"/>
      <c r="Q221" s="12" t="s">
        <v>1955</v>
      </c>
      <c r="R221" s="12"/>
      <c r="S221" s="12"/>
      <c r="T221" s="12"/>
    </row>
    <row r="222" spans="1:20" ht="25.5">
      <c r="A222" s="12" t="s">
        <v>617</v>
      </c>
      <c r="B222" s="12" t="s">
        <v>2973</v>
      </c>
      <c r="C222" s="12" t="s">
        <v>2974</v>
      </c>
      <c r="D222" s="12" t="s">
        <v>26</v>
      </c>
      <c r="E222" s="12" t="s">
        <v>27</v>
      </c>
      <c r="F222" s="12" t="s">
        <v>28</v>
      </c>
      <c r="G222" s="12" t="s">
        <v>2975</v>
      </c>
      <c r="H222" s="12">
        <v>2</v>
      </c>
      <c r="I222" s="12" t="s">
        <v>592</v>
      </c>
      <c r="J222" s="12" t="s">
        <v>264</v>
      </c>
      <c r="K222" s="12" t="s">
        <v>169</v>
      </c>
      <c r="L222" s="12" t="s">
        <v>265</v>
      </c>
      <c r="M222" s="12" t="s">
        <v>2976</v>
      </c>
      <c r="N222" s="12" t="s">
        <v>2977</v>
      </c>
      <c r="O222" s="12" t="s">
        <v>36</v>
      </c>
      <c r="P222" s="12" t="s">
        <v>2978</v>
      </c>
      <c r="Q222" s="12" t="s">
        <v>1955</v>
      </c>
      <c r="R222" s="12"/>
      <c r="S222" s="12"/>
      <c r="T222" s="12"/>
    </row>
    <row r="223" spans="1:20" ht="25.5">
      <c r="A223" s="12" t="s">
        <v>617</v>
      </c>
      <c r="B223" s="12" t="s">
        <v>2979</v>
      </c>
      <c r="C223" s="12" t="s">
        <v>2980</v>
      </c>
      <c r="D223" s="12" t="s">
        <v>26</v>
      </c>
      <c r="E223" s="12" t="s">
        <v>27</v>
      </c>
      <c r="F223" s="12" t="s">
        <v>28</v>
      </c>
      <c r="G223" s="12" t="s">
        <v>2981</v>
      </c>
      <c r="H223" s="12">
        <v>1</v>
      </c>
      <c r="I223" s="12" t="s">
        <v>595</v>
      </c>
      <c r="J223" s="12" t="s">
        <v>2571</v>
      </c>
      <c r="K223" s="12" t="s">
        <v>169</v>
      </c>
      <c r="L223" s="12" t="s">
        <v>265</v>
      </c>
      <c r="M223" s="12" t="s">
        <v>2982</v>
      </c>
      <c r="N223" s="12" t="s">
        <v>2983</v>
      </c>
      <c r="O223" s="12" t="s">
        <v>36</v>
      </c>
      <c r="P223" s="12" t="s">
        <v>2984</v>
      </c>
      <c r="Q223" s="12" t="s">
        <v>1955</v>
      </c>
      <c r="R223" s="12"/>
      <c r="S223" s="12"/>
      <c r="T223" s="12"/>
    </row>
    <row r="224" spans="1:20" ht="25.5">
      <c r="A224" s="12" t="s">
        <v>617</v>
      </c>
      <c r="B224" s="12" t="s">
        <v>2985</v>
      </c>
      <c r="C224" s="12" t="s">
        <v>2986</v>
      </c>
      <c r="D224" s="12" t="s">
        <v>26</v>
      </c>
      <c r="E224" s="12" t="s">
        <v>27</v>
      </c>
      <c r="F224" s="12" t="s">
        <v>28</v>
      </c>
      <c r="G224" s="12" t="s">
        <v>2987</v>
      </c>
      <c r="H224" s="12">
        <v>1</v>
      </c>
      <c r="I224" s="12" t="s">
        <v>595</v>
      </c>
      <c r="J224" s="12" t="s">
        <v>2571</v>
      </c>
      <c r="K224" s="12" t="s">
        <v>169</v>
      </c>
      <c r="L224" s="12" t="s">
        <v>265</v>
      </c>
      <c r="M224" s="12" t="s">
        <v>2879</v>
      </c>
      <c r="N224" s="12" t="s">
        <v>2988</v>
      </c>
      <c r="O224" s="12" t="s">
        <v>36</v>
      </c>
      <c r="P224" s="12"/>
      <c r="Q224" s="12" t="s">
        <v>1955</v>
      </c>
      <c r="R224" s="12"/>
      <c r="S224" s="12"/>
      <c r="T224" s="12"/>
    </row>
    <row r="225" spans="1:20" ht="25.5">
      <c r="A225" s="12" t="s">
        <v>617</v>
      </c>
      <c r="B225" s="12" t="s">
        <v>2989</v>
      </c>
      <c r="C225" s="12" t="s">
        <v>2990</v>
      </c>
      <c r="D225" s="12" t="s">
        <v>26</v>
      </c>
      <c r="E225" s="12" t="s">
        <v>27</v>
      </c>
      <c r="F225" s="12" t="s">
        <v>28</v>
      </c>
      <c r="G225" s="12" t="s">
        <v>2991</v>
      </c>
      <c r="H225" s="12">
        <v>1</v>
      </c>
      <c r="I225" s="12" t="s">
        <v>595</v>
      </c>
      <c r="J225" s="12" t="s">
        <v>2571</v>
      </c>
      <c r="K225" s="12" t="s">
        <v>169</v>
      </c>
      <c r="L225" s="12" t="s">
        <v>265</v>
      </c>
      <c r="M225" s="12" t="s">
        <v>2992</v>
      </c>
      <c r="N225" s="12" t="s">
        <v>2993</v>
      </c>
      <c r="O225" s="12" t="s">
        <v>36</v>
      </c>
      <c r="P225" s="12" t="s">
        <v>2994</v>
      </c>
      <c r="Q225" s="12" t="s">
        <v>1955</v>
      </c>
      <c r="R225" s="12"/>
      <c r="S225" s="12"/>
      <c r="T225" s="12"/>
    </row>
    <row r="226" spans="1:20" ht="25.5">
      <c r="A226" s="12" t="s">
        <v>617</v>
      </c>
      <c r="B226" s="12" t="s">
        <v>2995</v>
      </c>
      <c r="C226" s="12" t="s">
        <v>2996</v>
      </c>
      <c r="D226" s="12" t="s">
        <v>26</v>
      </c>
      <c r="E226" s="12" t="s">
        <v>27</v>
      </c>
      <c r="F226" s="12" t="s">
        <v>28</v>
      </c>
      <c r="G226" s="12" t="s">
        <v>2997</v>
      </c>
      <c r="H226" s="12">
        <v>1</v>
      </c>
      <c r="I226" s="12" t="s">
        <v>595</v>
      </c>
      <c r="J226" s="12" t="s">
        <v>2571</v>
      </c>
      <c r="K226" s="12" t="s">
        <v>169</v>
      </c>
      <c r="L226" s="12" t="s">
        <v>265</v>
      </c>
      <c r="M226" s="12" t="s">
        <v>2854</v>
      </c>
      <c r="N226" s="12" t="s">
        <v>2998</v>
      </c>
      <c r="O226" s="12" t="s">
        <v>36</v>
      </c>
      <c r="P226" s="12"/>
      <c r="Q226" s="12" t="s">
        <v>1955</v>
      </c>
      <c r="R226" s="12"/>
      <c r="S226" s="12"/>
      <c r="T226" s="12"/>
    </row>
    <row r="227" spans="1:20" ht="25.5">
      <c r="A227" s="12" t="s">
        <v>619</v>
      </c>
      <c r="B227" s="12" t="s">
        <v>735</v>
      </c>
      <c r="C227" s="12" t="s">
        <v>2999</v>
      </c>
      <c r="D227" s="12" t="s">
        <v>26</v>
      </c>
      <c r="E227" s="12" t="s">
        <v>729</v>
      </c>
      <c r="F227" s="12" t="s">
        <v>730</v>
      </c>
      <c r="G227" s="12" t="s">
        <v>3000</v>
      </c>
      <c r="H227" s="12">
        <v>5</v>
      </c>
      <c r="I227" s="12" t="s">
        <v>30</v>
      </c>
      <c r="J227" s="12" t="s">
        <v>31</v>
      </c>
      <c r="K227" s="12" t="s">
        <v>74</v>
      </c>
      <c r="L227" s="12" t="s">
        <v>75</v>
      </c>
      <c r="M227" s="12" t="s">
        <v>3001</v>
      </c>
      <c r="N227" s="12" t="s">
        <v>3002</v>
      </c>
      <c r="O227" s="12" t="s">
        <v>36</v>
      </c>
      <c r="P227" s="12"/>
      <c r="Q227" s="12" t="s">
        <v>1955</v>
      </c>
      <c r="R227" s="12"/>
      <c r="S227" s="12"/>
      <c r="T227" s="12"/>
    </row>
    <row r="228" spans="1:20" ht="25.5">
      <c r="A228" s="12" t="s">
        <v>619</v>
      </c>
      <c r="B228" s="12" t="s">
        <v>741</v>
      </c>
      <c r="C228" s="12" t="s">
        <v>1200</v>
      </c>
      <c r="D228" s="12" t="s">
        <v>26</v>
      </c>
      <c r="E228" s="12" t="s">
        <v>729</v>
      </c>
      <c r="F228" s="12" t="s">
        <v>730</v>
      </c>
      <c r="G228" s="12" t="s">
        <v>3003</v>
      </c>
      <c r="H228" s="12">
        <v>4</v>
      </c>
      <c r="I228" s="12" t="s">
        <v>168</v>
      </c>
      <c r="J228" s="12" t="s">
        <v>31</v>
      </c>
      <c r="K228" s="12" t="s">
        <v>74</v>
      </c>
      <c r="L228" s="12" t="s">
        <v>33</v>
      </c>
      <c r="M228" s="12" t="s">
        <v>3004</v>
      </c>
      <c r="N228" s="12" t="s">
        <v>3005</v>
      </c>
      <c r="O228" s="12" t="s">
        <v>36</v>
      </c>
      <c r="P228" s="12"/>
      <c r="Q228" s="12" t="s">
        <v>1955</v>
      </c>
      <c r="R228" s="12"/>
      <c r="S228" s="12"/>
      <c r="T228" s="12"/>
    </row>
    <row r="229" spans="1:20" ht="25.5">
      <c r="A229" s="12" t="s">
        <v>619</v>
      </c>
      <c r="B229" s="12" t="s">
        <v>753</v>
      </c>
      <c r="C229" s="12" t="s">
        <v>3006</v>
      </c>
      <c r="D229" s="12" t="s">
        <v>26</v>
      </c>
      <c r="E229" s="12" t="s">
        <v>729</v>
      </c>
      <c r="F229" s="12" t="s">
        <v>730</v>
      </c>
      <c r="G229" s="12" t="s">
        <v>3007</v>
      </c>
      <c r="H229" s="12">
        <v>4</v>
      </c>
      <c r="I229" s="12" t="s">
        <v>168</v>
      </c>
      <c r="J229" s="12" t="s">
        <v>31</v>
      </c>
      <c r="K229" s="12" t="s">
        <v>74</v>
      </c>
      <c r="L229" s="12" t="s">
        <v>75</v>
      </c>
      <c r="M229" s="12" t="s">
        <v>3008</v>
      </c>
      <c r="N229" s="12" t="s">
        <v>3009</v>
      </c>
      <c r="O229" s="12" t="s">
        <v>36</v>
      </c>
      <c r="P229" s="12"/>
      <c r="Q229" s="12" t="s">
        <v>1955</v>
      </c>
      <c r="R229" s="12"/>
      <c r="S229" s="12"/>
      <c r="T229" s="12"/>
    </row>
    <row r="230" spans="1:20" ht="25.5">
      <c r="A230" s="12" t="s">
        <v>619</v>
      </c>
      <c r="B230" s="12" t="s">
        <v>760</v>
      </c>
      <c r="C230" s="12" t="s">
        <v>316</v>
      </c>
      <c r="D230" s="12" t="s">
        <v>26</v>
      </c>
      <c r="E230" s="12" t="s">
        <v>729</v>
      </c>
      <c r="F230" s="12" t="s">
        <v>730</v>
      </c>
      <c r="G230" s="12" t="s">
        <v>3010</v>
      </c>
      <c r="H230" s="12">
        <v>4</v>
      </c>
      <c r="I230" s="12" t="s">
        <v>168</v>
      </c>
      <c r="J230" s="12" t="s">
        <v>73</v>
      </c>
      <c r="K230" s="12" t="s">
        <v>74</v>
      </c>
      <c r="L230" s="12" t="s">
        <v>75</v>
      </c>
      <c r="M230" s="12" t="s">
        <v>3011</v>
      </c>
      <c r="N230" s="12" t="s">
        <v>3012</v>
      </c>
      <c r="O230" s="12" t="s">
        <v>36</v>
      </c>
      <c r="P230" s="12"/>
      <c r="Q230" s="12" t="s">
        <v>1955</v>
      </c>
      <c r="R230" s="12"/>
      <c r="S230" s="12"/>
      <c r="T230" s="12"/>
    </row>
    <row r="231" spans="1:20" ht="25.5">
      <c r="A231" s="12" t="s">
        <v>619</v>
      </c>
      <c r="B231" s="12" t="s">
        <v>772</v>
      </c>
      <c r="C231" s="12" t="s">
        <v>3013</v>
      </c>
      <c r="D231" s="12" t="s">
        <v>26</v>
      </c>
      <c r="E231" s="12" t="s">
        <v>729</v>
      </c>
      <c r="F231" s="12" t="s">
        <v>730</v>
      </c>
      <c r="G231" s="12" t="s">
        <v>3014</v>
      </c>
      <c r="H231" s="12">
        <v>3</v>
      </c>
      <c r="I231" s="12" t="s">
        <v>263</v>
      </c>
      <c r="J231" s="12" t="s">
        <v>31</v>
      </c>
      <c r="K231" s="12" t="s">
        <v>83</v>
      </c>
      <c r="L231" s="12" t="s">
        <v>75</v>
      </c>
      <c r="M231" s="12" t="s">
        <v>3015</v>
      </c>
      <c r="N231" s="12" t="s">
        <v>3016</v>
      </c>
      <c r="O231" s="12" t="s">
        <v>36</v>
      </c>
      <c r="P231" s="12"/>
      <c r="Q231" s="12" t="s">
        <v>1955</v>
      </c>
      <c r="R231" s="12"/>
      <c r="S231" s="12"/>
      <c r="T231" s="12"/>
    </row>
    <row r="232" spans="1:20" ht="25.5">
      <c r="A232" s="12" t="s">
        <v>619</v>
      </c>
      <c r="B232" s="12" t="s">
        <v>777</v>
      </c>
      <c r="C232" s="12" t="s">
        <v>3017</v>
      </c>
      <c r="D232" s="12" t="s">
        <v>26</v>
      </c>
      <c r="E232" s="12" t="s">
        <v>729</v>
      </c>
      <c r="F232" s="12" t="s">
        <v>730</v>
      </c>
      <c r="G232" s="12" t="s">
        <v>3018</v>
      </c>
      <c r="H232" s="12">
        <v>3</v>
      </c>
      <c r="I232" s="12" t="s">
        <v>263</v>
      </c>
      <c r="J232" s="12" t="s">
        <v>31</v>
      </c>
      <c r="K232" s="12" t="s">
        <v>83</v>
      </c>
      <c r="L232" s="12" t="s">
        <v>75</v>
      </c>
      <c r="M232" s="12" t="s">
        <v>3019</v>
      </c>
      <c r="N232" s="12" t="s">
        <v>3020</v>
      </c>
      <c r="O232" s="12" t="s">
        <v>36</v>
      </c>
      <c r="P232" s="12"/>
      <c r="Q232" s="12" t="s">
        <v>1955</v>
      </c>
      <c r="R232" s="12"/>
      <c r="S232" s="12"/>
      <c r="T232" s="12"/>
    </row>
    <row r="233" spans="1:20" ht="25.5">
      <c r="A233" s="12" t="s">
        <v>619</v>
      </c>
      <c r="B233" s="12" t="s">
        <v>782</v>
      </c>
      <c r="C233" s="12" t="s">
        <v>3021</v>
      </c>
      <c r="D233" s="12" t="s">
        <v>26</v>
      </c>
      <c r="E233" s="12" t="s">
        <v>729</v>
      </c>
      <c r="F233" s="12" t="s">
        <v>730</v>
      </c>
      <c r="G233" s="12" t="s">
        <v>3022</v>
      </c>
      <c r="H233" s="12">
        <v>3</v>
      </c>
      <c r="I233" s="12" t="s">
        <v>263</v>
      </c>
      <c r="J233" s="12" t="s">
        <v>73</v>
      </c>
      <c r="K233" s="12" t="s">
        <v>83</v>
      </c>
      <c r="L233" s="12" t="s">
        <v>265</v>
      </c>
      <c r="M233" s="12" t="s">
        <v>3023</v>
      </c>
      <c r="N233" s="12" t="s">
        <v>3024</v>
      </c>
      <c r="O233" s="12" t="s">
        <v>36</v>
      </c>
      <c r="P233" s="12"/>
      <c r="Q233" s="12" t="s">
        <v>1955</v>
      </c>
      <c r="R233" s="12"/>
      <c r="S233" s="12"/>
      <c r="T233" s="12"/>
    </row>
    <row r="234" spans="1:20" ht="25.5">
      <c r="A234" s="12" t="s">
        <v>619</v>
      </c>
      <c r="B234" s="12" t="s">
        <v>788</v>
      </c>
      <c r="C234" s="12" t="s">
        <v>3025</v>
      </c>
      <c r="D234" s="12" t="s">
        <v>26</v>
      </c>
      <c r="E234" s="12" t="s">
        <v>729</v>
      </c>
      <c r="F234" s="12" t="s">
        <v>730</v>
      </c>
      <c r="G234" s="12" t="s">
        <v>3026</v>
      </c>
      <c r="H234" s="12">
        <v>4</v>
      </c>
      <c r="I234" s="12" t="s">
        <v>168</v>
      </c>
      <c r="J234" s="12" t="s">
        <v>31</v>
      </c>
      <c r="K234" s="12" t="s">
        <v>74</v>
      </c>
      <c r="L234" s="12" t="s">
        <v>33</v>
      </c>
      <c r="M234" s="12" t="s">
        <v>3027</v>
      </c>
      <c r="N234" s="12" t="s">
        <v>3028</v>
      </c>
      <c r="O234" s="12" t="s">
        <v>36</v>
      </c>
      <c r="P234" s="12"/>
      <c r="Q234" s="12" t="s">
        <v>1955</v>
      </c>
      <c r="R234" s="12"/>
      <c r="S234" s="12"/>
      <c r="T234" s="12"/>
    </row>
    <row r="235" spans="1:20" ht="25.5">
      <c r="A235" s="12" t="s">
        <v>619</v>
      </c>
      <c r="B235" s="12" t="s">
        <v>804</v>
      </c>
      <c r="C235" s="12" t="s">
        <v>3029</v>
      </c>
      <c r="D235" s="12" t="s">
        <v>26</v>
      </c>
      <c r="E235" s="12" t="s">
        <v>729</v>
      </c>
      <c r="F235" s="12" t="s">
        <v>730</v>
      </c>
      <c r="G235" s="12" t="s">
        <v>3030</v>
      </c>
      <c r="H235" s="12">
        <v>2</v>
      </c>
      <c r="I235" s="12" t="s">
        <v>592</v>
      </c>
      <c r="J235" s="12" t="s">
        <v>73</v>
      </c>
      <c r="K235" s="12" t="s">
        <v>169</v>
      </c>
      <c r="L235" s="12" t="s">
        <v>265</v>
      </c>
      <c r="M235" s="12" t="s">
        <v>3031</v>
      </c>
      <c r="N235" s="12" t="s">
        <v>3032</v>
      </c>
      <c r="O235" s="12" t="s">
        <v>36</v>
      </c>
      <c r="P235" s="12"/>
      <c r="Q235" s="12" t="s">
        <v>1955</v>
      </c>
      <c r="R235" s="12"/>
      <c r="S235" s="12"/>
      <c r="T235" s="12"/>
    </row>
    <row r="236" spans="1:20" ht="25.5">
      <c r="A236" s="12" t="s">
        <v>619</v>
      </c>
      <c r="B236" s="12" t="s">
        <v>811</v>
      </c>
      <c r="C236" s="12" t="s">
        <v>3033</v>
      </c>
      <c r="D236" s="12" t="s">
        <v>26</v>
      </c>
      <c r="E236" s="12" t="s">
        <v>729</v>
      </c>
      <c r="F236" s="12" t="s">
        <v>730</v>
      </c>
      <c r="G236" s="12" t="s">
        <v>3034</v>
      </c>
      <c r="H236" s="12">
        <v>2</v>
      </c>
      <c r="I236" s="12" t="s">
        <v>592</v>
      </c>
      <c r="J236" s="12" t="s">
        <v>73</v>
      </c>
      <c r="K236" s="12" t="s">
        <v>169</v>
      </c>
      <c r="L236" s="12" t="s">
        <v>265</v>
      </c>
      <c r="M236" s="12" t="s">
        <v>3035</v>
      </c>
      <c r="N236" s="12" t="s">
        <v>3036</v>
      </c>
      <c r="O236" s="12" t="s">
        <v>36</v>
      </c>
      <c r="P236" s="12"/>
      <c r="Q236" s="12" t="s">
        <v>1955</v>
      </c>
      <c r="R236" s="12"/>
      <c r="S236" s="12"/>
      <c r="T236" s="12"/>
    </row>
    <row r="237" spans="1:20" ht="25.5">
      <c r="A237" s="12" t="s">
        <v>619</v>
      </c>
      <c r="B237" s="12" t="s">
        <v>818</v>
      </c>
      <c r="C237" s="12" t="s">
        <v>3037</v>
      </c>
      <c r="D237" s="12" t="s">
        <v>26</v>
      </c>
      <c r="E237" s="12" t="s">
        <v>729</v>
      </c>
      <c r="F237" s="12" t="s">
        <v>730</v>
      </c>
      <c r="G237" s="12" t="s">
        <v>3038</v>
      </c>
      <c r="H237" s="12">
        <v>3</v>
      </c>
      <c r="I237" s="12" t="s">
        <v>263</v>
      </c>
      <c r="J237" s="12" t="s">
        <v>31</v>
      </c>
      <c r="K237" s="12" t="s">
        <v>83</v>
      </c>
      <c r="L237" s="12" t="s">
        <v>265</v>
      </c>
      <c r="M237" s="12" t="s">
        <v>3039</v>
      </c>
      <c r="N237" s="12" t="s">
        <v>3040</v>
      </c>
      <c r="O237" s="12" t="s">
        <v>36</v>
      </c>
      <c r="P237" s="12"/>
      <c r="Q237" s="12" t="s">
        <v>1955</v>
      </c>
      <c r="R237" s="12"/>
      <c r="S237" s="12"/>
      <c r="T237" s="12"/>
    </row>
    <row r="238" spans="1:20" ht="25.5">
      <c r="A238" s="12" t="s">
        <v>619</v>
      </c>
      <c r="B238" s="12" t="s">
        <v>823</v>
      </c>
      <c r="C238" s="12" t="s">
        <v>3041</v>
      </c>
      <c r="D238" s="12" t="s">
        <v>26</v>
      </c>
      <c r="E238" s="12" t="s">
        <v>729</v>
      </c>
      <c r="F238" s="12" t="s">
        <v>730</v>
      </c>
      <c r="G238" s="12" t="s">
        <v>3042</v>
      </c>
      <c r="H238" s="12">
        <v>4</v>
      </c>
      <c r="I238" s="12" t="s">
        <v>168</v>
      </c>
      <c r="J238" s="12" t="s">
        <v>73</v>
      </c>
      <c r="K238" s="12" t="s">
        <v>74</v>
      </c>
      <c r="L238" s="12" t="s">
        <v>75</v>
      </c>
      <c r="M238" s="12" t="s">
        <v>3043</v>
      </c>
      <c r="N238" s="12" t="s">
        <v>3044</v>
      </c>
      <c r="O238" s="12" t="s">
        <v>36</v>
      </c>
      <c r="P238" s="12"/>
      <c r="Q238" s="12" t="s">
        <v>1955</v>
      </c>
      <c r="R238" s="12"/>
      <c r="S238" s="12"/>
      <c r="T238" s="12"/>
    </row>
    <row r="239" spans="1:20" ht="25.5">
      <c r="A239" s="12" t="s">
        <v>619</v>
      </c>
      <c r="B239" s="12" t="s">
        <v>834</v>
      </c>
      <c r="C239" s="12" t="s">
        <v>3045</v>
      </c>
      <c r="D239" s="12" t="s">
        <v>26</v>
      </c>
      <c r="E239" s="12" t="s">
        <v>729</v>
      </c>
      <c r="F239" s="12" t="s">
        <v>730</v>
      </c>
      <c r="G239" s="12" t="s">
        <v>3046</v>
      </c>
      <c r="H239" s="12">
        <v>3</v>
      </c>
      <c r="I239" s="12" t="s">
        <v>263</v>
      </c>
      <c r="J239" s="12" t="s">
        <v>31</v>
      </c>
      <c r="K239" s="12" t="s">
        <v>83</v>
      </c>
      <c r="L239" s="12" t="s">
        <v>265</v>
      </c>
      <c r="M239" s="12" t="s">
        <v>3047</v>
      </c>
      <c r="N239" s="12" t="s">
        <v>3048</v>
      </c>
      <c r="O239" s="12" t="s">
        <v>36</v>
      </c>
      <c r="P239" s="12"/>
      <c r="Q239" s="12" t="s">
        <v>1955</v>
      </c>
      <c r="R239" s="12"/>
      <c r="S239" s="12"/>
      <c r="T239" s="12"/>
    </row>
    <row r="240" spans="1:20" ht="25.5">
      <c r="A240" s="12" t="s">
        <v>619</v>
      </c>
      <c r="B240" s="12" t="s">
        <v>839</v>
      </c>
      <c r="C240" s="12" t="s">
        <v>3049</v>
      </c>
      <c r="D240" s="12" t="s">
        <v>26</v>
      </c>
      <c r="E240" s="12" t="s">
        <v>729</v>
      </c>
      <c r="F240" s="12" t="s">
        <v>730</v>
      </c>
      <c r="G240" s="12" t="s">
        <v>3050</v>
      </c>
      <c r="H240" s="12">
        <v>4</v>
      </c>
      <c r="I240" s="12" t="s">
        <v>168</v>
      </c>
      <c r="J240" s="12" t="s">
        <v>73</v>
      </c>
      <c r="K240" s="12" t="s">
        <v>74</v>
      </c>
      <c r="L240" s="12" t="s">
        <v>265</v>
      </c>
      <c r="M240" s="12" t="s">
        <v>3051</v>
      </c>
      <c r="N240" s="12" t="s">
        <v>3052</v>
      </c>
      <c r="O240" s="12" t="s">
        <v>36</v>
      </c>
      <c r="P240" s="12"/>
      <c r="Q240" s="12" t="s">
        <v>1955</v>
      </c>
      <c r="R240" s="12"/>
      <c r="S240" s="12"/>
      <c r="T240" s="12"/>
    </row>
    <row r="241" spans="1:20" ht="25.5">
      <c r="A241" s="12" t="s">
        <v>619</v>
      </c>
      <c r="B241" s="12" t="s">
        <v>845</v>
      </c>
      <c r="C241" s="12" t="s">
        <v>3053</v>
      </c>
      <c r="D241" s="12" t="s">
        <v>26</v>
      </c>
      <c r="E241" s="12" t="s">
        <v>729</v>
      </c>
      <c r="F241" s="12" t="s">
        <v>730</v>
      </c>
      <c r="G241" s="12" t="s">
        <v>3054</v>
      </c>
      <c r="H241" s="12">
        <v>4</v>
      </c>
      <c r="I241" s="12" t="s">
        <v>168</v>
      </c>
      <c r="J241" s="12" t="s">
        <v>31</v>
      </c>
      <c r="K241" s="12" t="s">
        <v>74</v>
      </c>
      <c r="L241" s="12" t="s">
        <v>75</v>
      </c>
      <c r="M241" s="12" t="s">
        <v>3055</v>
      </c>
      <c r="N241" s="12" t="s">
        <v>3056</v>
      </c>
      <c r="O241" s="12" t="s">
        <v>36</v>
      </c>
      <c r="P241" s="12"/>
      <c r="Q241" s="12" t="s">
        <v>1955</v>
      </c>
      <c r="R241" s="12"/>
      <c r="S241" s="12"/>
      <c r="T241" s="12"/>
    </row>
    <row r="242" spans="1:20" ht="25.5">
      <c r="A242" s="12" t="s">
        <v>619</v>
      </c>
      <c r="B242" s="12" t="s">
        <v>851</v>
      </c>
      <c r="C242" s="12" t="s">
        <v>3057</v>
      </c>
      <c r="D242" s="12" t="s">
        <v>26</v>
      </c>
      <c r="E242" s="12" t="s">
        <v>729</v>
      </c>
      <c r="F242" s="12" t="s">
        <v>730</v>
      </c>
      <c r="G242" s="12" t="s">
        <v>3058</v>
      </c>
      <c r="H242" s="12">
        <v>3</v>
      </c>
      <c r="I242" s="12" t="s">
        <v>263</v>
      </c>
      <c r="J242" s="12" t="s">
        <v>73</v>
      </c>
      <c r="K242" s="12" t="s">
        <v>83</v>
      </c>
      <c r="L242" s="12" t="s">
        <v>265</v>
      </c>
      <c r="M242" s="12" t="s">
        <v>3059</v>
      </c>
      <c r="N242" s="12" t="s">
        <v>3060</v>
      </c>
      <c r="O242" s="12" t="s">
        <v>36</v>
      </c>
      <c r="P242" s="12"/>
      <c r="Q242" s="12" t="s">
        <v>1955</v>
      </c>
      <c r="R242" s="12"/>
      <c r="S242" s="12"/>
      <c r="T242" s="12"/>
    </row>
    <row r="243" spans="1:20" ht="25.5">
      <c r="A243" s="12" t="s">
        <v>619</v>
      </c>
      <c r="B243" s="12" t="s">
        <v>856</v>
      </c>
      <c r="C243" s="12" t="s">
        <v>3061</v>
      </c>
      <c r="D243" s="12" t="s">
        <v>26</v>
      </c>
      <c r="E243" s="12" t="s">
        <v>729</v>
      </c>
      <c r="F243" s="12" t="s">
        <v>730</v>
      </c>
      <c r="G243" s="12" t="s">
        <v>3062</v>
      </c>
      <c r="H243" s="12">
        <v>4</v>
      </c>
      <c r="I243" s="12" t="s">
        <v>168</v>
      </c>
      <c r="J243" s="12" t="s">
        <v>31</v>
      </c>
      <c r="K243" s="12" t="s">
        <v>74</v>
      </c>
      <c r="L243" s="12" t="s">
        <v>33</v>
      </c>
      <c r="M243" s="12" t="s">
        <v>3063</v>
      </c>
      <c r="N243" s="12" t="s">
        <v>3064</v>
      </c>
      <c r="O243" s="12" t="s">
        <v>36</v>
      </c>
      <c r="P243" s="12"/>
      <c r="Q243" s="12" t="s">
        <v>1955</v>
      </c>
      <c r="R243" s="12"/>
      <c r="S243" s="12"/>
      <c r="T243" s="12"/>
    </row>
    <row r="244" spans="1:20" ht="25.5">
      <c r="A244" s="12" t="s">
        <v>619</v>
      </c>
      <c r="B244" s="12" t="s">
        <v>861</v>
      </c>
      <c r="C244" s="12" t="s">
        <v>3065</v>
      </c>
      <c r="D244" s="12" t="s">
        <v>26</v>
      </c>
      <c r="E244" s="12" t="s">
        <v>729</v>
      </c>
      <c r="F244" s="12" t="s">
        <v>730</v>
      </c>
      <c r="G244" s="12" t="s">
        <v>3066</v>
      </c>
      <c r="H244" s="12">
        <v>4</v>
      </c>
      <c r="I244" s="12" t="s">
        <v>168</v>
      </c>
      <c r="J244" s="12" t="s">
        <v>73</v>
      </c>
      <c r="K244" s="12" t="s">
        <v>74</v>
      </c>
      <c r="L244" s="12" t="s">
        <v>265</v>
      </c>
      <c r="M244" s="12" t="s">
        <v>3067</v>
      </c>
      <c r="N244" s="12" t="s">
        <v>3068</v>
      </c>
      <c r="O244" s="12" t="s">
        <v>36</v>
      </c>
      <c r="P244" s="12"/>
      <c r="Q244" s="12" t="s">
        <v>1955</v>
      </c>
      <c r="R244" s="12"/>
      <c r="S244" s="12"/>
      <c r="T244" s="12"/>
    </row>
    <row r="245" spans="1:20" ht="25.5">
      <c r="A245" s="12" t="s">
        <v>619</v>
      </c>
      <c r="B245" s="12" t="s">
        <v>873</v>
      </c>
      <c r="C245" s="12" t="s">
        <v>3069</v>
      </c>
      <c r="D245" s="12" t="s">
        <v>26</v>
      </c>
      <c r="E245" s="12" t="s">
        <v>729</v>
      </c>
      <c r="F245" s="12" t="s">
        <v>730</v>
      </c>
      <c r="G245" s="12" t="s">
        <v>3070</v>
      </c>
      <c r="H245" s="12">
        <v>3</v>
      </c>
      <c r="I245" s="12" t="s">
        <v>263</v>
      </c>
      <c r="J245" s="12" t="s">
        <v>31</v>
      </c>
      <c r="K245" s="12" t="s">
        <v>83</v>
      </c>
      <c r="L245" s="12" t="s">
        <v>265</v>
      </c>
      <c r="M245" s="12" t="s">
        <v>3071</v>
      </c>
      <c r="N245" s="12" t="s">
        <v>3072</v>
      </c>
      <c r="O245" s="12" t="s">
        <v>36</v>
      </c>
      <c r="P245" s="12"/>
      <c r="Q245" s="12" t="s">
        <v>1955</v>
      </c>
      <c r="R245" s="12"/>
      <c r="S245" s="12"/>
      <c r="T245" s="12"/>
    </row>
    <row r="246" spans="1:20" ht="25.5">
      <c r="A246" s="12" t="s">
        <v>619</v>
      </c>
      <c r="B246" s="12" t="s">
        <v>879</v>
      </c>
      <c r="C246" s="12" t="s">
        <v>3073</v>
      </c>
      <c r="D246" s="12" t="s">
        <v>26</v>
      </c>
      <c r="E246" s="12" t="s">
        <v>729</v>
      </c>
      <c r="F246" s="12" t="s">
        <v>730</v>
      </c>
      <c r="G246" s="12" t="s">
        <v>3074</v>
      </c>
      <c r="H246" s="12">
        <v>3</v>
      </c>
      <c r="I246" s="12" t="s">
        <v>263</v>
      </c>
      <c r="J246" s="12" t="s">
        <v>73</v>
      </c>
      <c r="K246" s="12" t="s">
        <v>83</v>
      </c>
      <c r="L246" s="12" t="s">
        <v>265</v>
      </c>
      <c r="M246" s="12" t="s">
        <v>3075</v>
      </c>
      <c r="N246" s="12" t="s">
        <v>3076</v>
      </c>
      <c r="O246" s="12" t="s">
        <v>36</v>
      </c>
      <c r="P246" s="12"/>
      <c r="Q246" s="12" t="s">
        <v>1955</v>
      </c>
      <c r="R246" s="12"/>
      <c r="S246" s="12"/>
      <c r="T246" s="12"/>
    </row>
    <row r="247" spans="1:20" ht="25.5">
      <c r="A247" s="12" t="s">
        <v>619</v>
      </c>
      <c r="B247" s="12" t="s">
        <v>885</v>
      </c>
      <c r="C247" s="12" t="s">
        <v>3077</v>
      </c>
      <c r="D247" s="12" t="s">
        <v>26</v>
      </c>
      <c r="E247" s="12" t="s">
        <v>729</v>
      </c>
      <c r="F247" s="12" t="s">
        <v>730</v>
      </c>
      <c r="G247" s="12" t="s">
        <v>3078</v>
      </c>
      <c r="H247" s="12">
        <v>4</v>
      </c>
      <c r="I247" s="12" t="s">
        <v>168</v>
      </c>
      <c r="J247" s="12" t="s">
        <v>73</v>
      </c>
      <c r="K247" s="12" t="s">
        <v>74</v>
      </c>
      <c r="L247" s="12" t="s">
        <v>265</v>
      </c>
      <c r="M247" s="12" t="s">
        <v>3079</v>
      </c>
      <c r="N247" s="12" t="s">
        <v>3076</v>
      </c>
      <c r="O247" s="12" t="s">
        <v>36</v>
      </c>
      <c r="P247" s="12"/>
      <c r="Q247" s="12" t="s">
        <v>1955</v>
      </c>
      <c r="R247" s="12"/>
      <c r="S247" s="12"/>
      <c r="T247" s="12"/>
    </row>
    <row r="248" spans="1:20" ht="25.5">
      <c r="A248" s="12" t="s">
        <v>619</v>
      </c>
      <c r="B248" s="12" t="s">
        <v>898</v>
      </c>
      <c r="C248" s="12" t="s">
        <v>3080</v>
      </c>
      <c r="D248" s="12" t="s">
        <v>26</v>
      </c>
      <c r="E248" s="12" t="s">
        <v>729</v>
      </c>
      <c r="F248" s="12" t="s">
        <v>730</v>
      </c>
      <c r="G248" s="12" t="s">
        <v>3081</v>
      </c>
      <c r="H248" s="12">
        <v>3</v>
      </c>
      <c r="I248" s="12" t="s">
        <v>263</v>
      </c>
      <c r="J248" s="12" t="s">
        <v>73</v>
      </c>
      <c r="K248" s="12" t="s">
        <v>83</v>
      </c>
      <c r="L248" s="12" t="s">
        <v>265</v>
      </c>
      <c r="M248" s="12" t="s">
        <v>3082</v>
      </c>
      <c r="N248" s="12" t="s">
        <v>3083</v>
      </c>
      <c r="O248" s="12" t="s">
        <v>36</v>
      </c>
      <c r="P248" s="12"/>
      <c r="Q248" s="12" t="s">
        <v>1955</v>
      </c>
      <c r="R248" s="12"/>
      <c r="S248" s="12"/>
      <c r="T248" s="12"/>
    </row>
    <row r="249" spans="1:20" ht="25.5">
      <c r="A249" s="12" t="s">
        <v>619</v>
      </c>
      <c r="B249" s="12" t="s">
        <v>910</v>
      </c>
      <c r="C249" s="12" t="s">
        <v>3084</v>
      </c>
      <c r="D249" s="12" t="s">
        <v>26</v>
      </c>
      <c r="E249" s="12" t="s">
        <v>729</v>
      </c>
      <c r="F249" s="12" t="s">
        <v>730</v>
      </c>
      <c r="G249" s="12" t="s">
        <v>3085</v>
      </c>
      <c r="H249" s="12">
        <v>3</v>
      </c>
      <c r="I249" s="12" t="s">
        <v>263</v>
      </c>
      <c r="J249" s="12" t="s">
        <v>73</v>
      </c>
      <c r="K249" s="12" t="s">
        <v>83</v>
      </c>
      <c r="L249" s="12" t="s">
        <v>265</v>
      </c>
      <c r="M249" s="12" t="s">
        <v>3086</v>
      </c>
      <c r="N249" s="12" t="s">
        <v>3087</v>
      </c>
      <c r="O249" s="12" t="s">
        <v>36</v>
      </c>
      <c r="P249" s="12"/>
      <c r="Q249" s="12" t="s">
        <v>1955</v>
      </c>
      <c r="R249" s="12"/>
      <c r="S249" s="12"/>
      <c r="T249" s="12"/>
    </row>
    <row r="250" spans="1:20" ht="25.5">
      <c r="A250" s="12" t="s">
        <v>619</v>
      </c>
      <c r="B250" s="12" t="s">
        <v>916</v>
      </c>
      <c r="C250" s="12" t="s">
        <v>3088</v>
      </c>
      <c r="D250" s="12" t="s">
        <v>26</v>
      </c>
      <c r="E250" s="12" t="s">
        <v>729</v>
      </c>
      <c r="F250" s="12" t="s">
        <v>730</v>
      </c>
      <c r="G250" s="12" t="s">
        <v>3089</v>
      </c>
      <c r="H250" s="12">
        <v>4</v>
      </c>
      <c r="I250" s="12" t="s">
        <v>168</v>
      </c>
      <c r="J250" s="12" t="s">
        <v>31</v>
      </c>
      <c r="K250" s="12" t="s">
        <v>74</v>
      </c>
      <c r="L250" s="12" t="s">
        <v>265</v>
      </c>
      <c r="M250" s="12" t="s">
        <v>3090</v>
      </c>
      <c r="N250" s="12" t="s">
        <v>3091</v>
      </c>
      <c r="O250" s="12" t="s">
        <v>36</v>
      </c>
      <c r="P250" s="12"/>
      <c r="Q250" s="12" t="s">
        <v>1955</v>
      </c>
      <c r="R250" s="12"/>
      <c r="S250" s="12"/>
      <c r="T250" s="12"/>
    </row>
    <row r="251" spans="1:20" ht="25.5">
      <c r="A251" s="12" t="s">
        <v>619</v>
      </c>
      <c r="B251" s="12" t="s">
        <v>927</v>
      </c>
      <c r="C251" s="12" t="s">
        <v>3092</v>
      </c>
      <c r="D251" s="12" t="s">
        <v>26</v>
      </c>
      <c r="E251" s="12" t="s">
        <v>729</v>
      </c>
      <c r="F251" s="12" t="s">
        <v>730</v>
      </c>
      <c r="G251" s="12" t="s">
        <v>3093</v>
      </c>
      <c r="H251" s="12">
        <v>3</v>
      </c>
      <c r="I251" s="12" t="s">
        <v>263</v>
      </c>
      <c r="J251" s="12" t="s">
        <v>73</v>
      </c>
      <c r="K251" s="12" t="s">
        <v>83</v>
      </c>
      <c r="L251" s="12" t="s">
        <v>265</v>
      </c>
      <c r="M251" s="12" t="s">
        <v>3094</v>
      </c>
      <c r="N251" s="12" t="s">
        <v>3095</v>
      </c>
      <c r="O251" s="12" t="s">
        <v>36</v>
      </c>
      <c r="P251" s="12"/>
      <c r="Q251" s="12" t="s">
        <v>1955</v>
      </c>
      <c r="R251" s="12"/>
      <c r="S251" s="12"/>
      <c r="T251" s="12"/>
    </row>
    <row r="252" spans="1:20" ht="25.5">
      <c r="A252" s="12" t="s">
        <v>619</v>
      </c>
      <c r="B252" s="12" t="s">
        <v>933</v>
      </c>
      <c r="C252" s="12" t="s">
        <v>3096</v>
      </c>
      <c r="D252" s="12" t="s">
        <v>26</v>
      </c>
      <c r="E252" s="12" t="s">
        <v>729</v>
      </c>
      <c r="F252" s="12" t="s">
        <v>730</v>
      </c>
      <c r="G252" s="12" t="s">
        <v>3097</v>
      </c>
      <c r="H252" s="12">
        <v>4</v>
      </c>
      <c r="I252" s="12" t="s">
        <v>168</v>
      </c>
      <c r="J252" s="12" t="s">
        <v>31</v>
      </c>
      <c r="K252" s="12" t="s">
        <v>74</v>
      </c>
      <c r="L252" s="12" t="s">
        <v>33</v>
      </c>
      <c r="M252" s="12" t="s">
        <v>3098</v>
      </c>
      <c r="N252" s="12" t="s">
        <v>3099</v>
      </c>
      <c r="O252" s="12" t="s">
        <v>36</v>
      </c>
      <c r="P252" s="12"/>
      <c r="Q252" s="12" t="s">
        <v>1955</v>
      </c>
      <c r="R252" s="12"/>
      <c r="S252" s="12"/>
      <c r="T252" s="12"/>
    </row>
    <row r="253" spans="1:20" ht="25.5">
      <c r="A253" s="12" t="s">
        <v>619</v>
      </c>
      <c r="B253" s="12" t="s">
        <v>939</v>
      </c>
      <c r="C253" s="12" t="s">
        <v>3100</v>
      </c>
      <c r="D253" s="12" t="s">
        <v>26</v>
      </c>
      <c r="E253" s="12" t="s">
        <v>729</v>
      </c>
      <c r="F253" s="12" t="s">
        <v>730</v>
      </c>
      <c r="G253" s="12" t="s">
        <v>3101</v>
      </c>
      <c r="H253" s="12">
        <v>2</v>
      </c>
      <c r="I253" s="12" t="s">
        <v>592</v>
      </c>
      <c r="J253" s="12" t="s">
        <v>73</v>
      </c>
      <c r="K253" s="12" t="s">
        <v>169</v>
      </c>
      <c r="L253" s="12" t="s">
        <v>265</v>
      </c>
      <c r="M253" s="12" t="s">
        <v>3102</v>
      </c>
      <c r="N253" s="12" t="s">
        <v>3103</v>
      </c>
      <c r="O253" s="12" t="s">
        <v>36</v>
      </c>
      <c r="P253" s="12"/>
      <c r="Q253" s="12" t="s">
        <v>1955</v>
      </c>
      <c r="R253" s="12"/>
      <c r="S253" s="12"/>
      <c r="T253" s="12"/>
    </row>
    <row r="254" spans="1:20" ht="25.5">
      <c r="A254" s="12" t="s">
        <v>619</v>
      </c>
      <c r="B254" s="12" t="s">
        <v>945</v>
      </c>
      <c r="C254" s="12" t="s">
        <v>3104</v>
      </c>
      <c r="D254" s="12" t="s">
        <v>26</v>
      </c>
      <c r="E254" s="12" t="s">
        <v>729</v>
      </c>
      <c r="F254" s="12" t="s">
        <v>730</v>
      </c>
      <c r="G254" s="12" t="s">
        <v>3105</v>
      </c>
      <c r="H254" s="12">
        <v>4</v>
      </c>
      <c r="I254" s="12" t="s">
        <v>168</v>
      </c>
      <c r="J254" s="12" t="s">
        <v>73</v>
      </c>
      <c r="K254" s="12" t="s">
        <v>74</v>
      </c>
      <c r="L254" s="12" t="s">
        <v>265</v>
      </c>
      <c r="M254" s="12" t="s">
        <v>3106</v>
      </c>
      <c r="N254" s="12" t="s">
        <v>3107</v>
      </c>
      <c r="O254" s="12" t="s">
        <v>36</v>
      </c>
      <c r="P254" s="12"/>
      <c r="Q254" s="12" t="s">
        <v>1955</v>
      </c>
      <c r="R254" s="12"/>
      <c r="S254" s="12"/>
      <c r="T254" s="12"/>
    </row>
    <row r="255" spans="1:20" ht="25.5">
      <c r="A255" s="12" t="s">
        <v>619</v>
      </c>
      <c r="B255" s="12" t="s">
        <v>958</v>
      </c>
      <c r="C255" s="12" t="s">
        <v>3108</v>
      </c>
      <c r="D255" s="12" t="s">
        <v>26</v>
      </c>
      <c r="E255" s="12" t="s">
        <v>729</v>
      </c>
      <c r="F255" s="12" t="s">
        <v>730</v>
      </c>
      <c r="G255" s="12" t="s">
        <v>3109</v>
      </c>
      <c r="H255" s="12">
        <v>3</v>
      </c>
      <c r="I255" s="12" t="s">
        <v>263</v>
      </c>
      <c r="J255" s="12" t="s">
        <v>73</v>
      </c>
      <c r="K255" s="12" t="s">
        <v>83</v>
      </c>
      <c r="L255" s="12" t="s">
        <v>265</v>
      </c>
      <c r="M255" s="12" t="s">
        <v>3110</v>
      </c>
      <c r="N255" s="12" t="s">
        <v>3111</v>
      </c>
      <c r="O255" s="12" t="s">
        <v>36</v>
      </c>
      <c r="P255" s="12"/>
      <c r="Q255" s="12" t="s">
        <v>1955</v>
      </c>
      <c r="R255" s="12"/>
      <c r="S255" s="12"/>
      <c r="T255" s="12"/>
    </row>
    <row r="256" spans="1:20" ht="25.5">
      <c r="A256" s="12" t="s">
        <v>619</v>
      </c>
      <c r="B256" s="12" t="s">
        <v>964</v>
      </c>
      <c r="C256" s="12" t="s">
        <v>3112</v>
      </c>
      <c r="D256" s="12" t="s">
        <v>26</v>
      </c>
      <c r="E256" s="12" t="s">
        <v>729</v>
      </c>
      <c r="F256" s="12" t="s">
        <v>730</v>
      </c>
      <c r="G256" s="12" t="s">
        <v>3113</v>
      </c>
      <c r="H256" s="12">
        <v>4</v>
      </c>
      <c r="I256" s="12" t="s">
        <v>168</v>
      </c>
      <c r="J256" s="12" t="s">
        <v>31</v>
      </c>
      <c r="K256" s="12" t="s">
        <v>74</v>
      </c>
      <c r="L256" s="12" t="s">
        <v>75</v>
      </c>
      <c r="M256" s="12" t="s">
        <v>3114</v>
      </c>
      <c r="N256" s="12" t="s">
        <v>3115</v>
      </c>
      <c r="O256" s="12" t="s">
        <v>36</v>
      </c>
      <c r="P256" s="12"/>
      <c r="Q256" s="12" t="s">
        <v>1955</v>
      </c>
      <c r="R256" s="12"/>
      <c r="S256" s="12"/>
      <c r="T256" s="12"/>
    </row>
    <row r="257" spans="1:20" ht="25.5">
      <c r="A257" s="12" t="s">
        <v>619</v>
      </c>
      <c r="B257" s="12" t="s">
        <v>970</v>
      </c>
      <c r="C257" s="12" t="s">
        <v>3116</v>
      </c>
      <c r="D257" s="12" t="s">
        <v>26</v>
      </c>
      <c r="E257" s="12" t="s">
        <v>729</v>
      </c>
      <c r="F257" s="12" t="s">
        <v>730</v>
      </c>
      <c r="G257" s="12" t="s">
        <v>3117</v>
      </c>
      <c r="H257" s="12">
        <v>3</v>
      </c>
      <c r="I257" s="12" t="s">
        <v>263</v>
      </c>
      <c r="J257" s="12" t="s">
        <v>73</v>
      </c>
      <c r="K257" s="12" t="s">
        <v>83</v>
      </c>
      <c r="L257" s="12" t="s">
        <v>265</v>
      </c>
      <c r="M257" s="12" t="s">
        <v>3118</v>
      </c>
      <c r="N257" s="12" t="s">
        <v>3119</v>
      </c>
      <c r="O257" s="12" t="s">
        <v>36</v>
      </c>
      <c r="P257" s="12"/>
      <c r="Q257" s="12" t="s">
        <v>1955</v>
      </c>
      <c r="R257" s="12"/>
      <c r="S257" s="12"/>
      <c r="T257" s="12"/>
    </row>
    <row r="258" spans="1:20" ht="25.5">
      <c r="A258" s="12" t="s">
        <v>619</v>
      </c>
      <c r="B258" s="12" t="s">
        <v>982</v>
      </c>
      <c r="C258" s="12" t="s">
        <v>3120</v>
      </c>
      <c r="D258" s="12" t="s">
        <v>26</v>
      </c>
      <c r="E258" s="12" t="s">
        <v>729</v>
      </c>
      <c r="F258" s="12" t="s">
        <v>730</v>
      </c>
      <c r="G258" s="12" t="s">
        <v>3121</v>
      </c>
      <c r="H258" s="12">
        <v>4</v>
      </c>
      <c r="I258" s="12" t="s">
        <v>168</v>
      </c>
      <c r="J258" s="12" t="s">
        <v>31</v>
      </c>
      <c r="K258" s="12" t="s">
        <v>74</v>
      </c>
      <c r="L258" s="12" t="s">
        <v>265</v>
      </c>
      <c r="M258" s="12" t="s">
        <v>3122</v>
      </c>
      <c r="N258" s="12" t="s">
        <v>3123</v>
      </c>
      <c r="O258" s="12" t="s">
        <v>36</v>
      </c>
      <c r="P258" s="12"/>
      <c r="Q258" s="12" t="s">
        <v>1955</v>
      </c>
      <c r="R258" s="12"/>
      <c r="S258" s="12"/>
      <c r="T258" s="12"/>
    </row>
    <row r="259" spans="1:20" ht="25.5">
      <c r="A259" s="12" t="s">
        <v>619</v>
      </c>
      <c r="B259" s="12" t="s">
        <v>988</v>
      </c>
      <c r="C259" s="12" t="s">
        <v>3124</v>
      </c>
      <c r="D259" s="12" t="s">
        <v>26</v>
      </c>
      <c r="E259" s="12" t="s">
        <v>729</v>
      </c>
      <c r="F259" s="12" t="s">
        <v>730</v>
      </c>
      <c r="G259" s="12" t="s">
        <v>3125</v>
      </c>
      <c r="H259" s="12">
        <v>3</v>
      </c>
      <c r="I259" s="12" t="s">
        <v>263</v>
      </c>
      <c r="J259" s="12" t="s">
        <v>31</v>
      </c>
      <c r="K259" s="12" t="s">
        <v>83</v>
      </c>
      <c r="L259" s="12" t="s">
        <v>265</v>
      </c>
      <c r="M259" s="12" t="s">
        <v>3126</v>
      </c>
      <c r="N259" s="12" t="s">
        <v>3123</v>
      </c>
      <c r="O259" s="12" t="s">
        <v>36</v>
      </c>
      <c r="P259" s="12"/>
      <c r="Q259" s="12" t="s">
        <v>1955</v>
      </c>
      <c r="R259" s="12"/>
      <c r="S259" s="12"/>
      <c r="T259" s="12"/>
    </row>
    <row r="260" spans="1:20" ht="25.5">
      <c r="A260" s="12" t="s">
        <v>619</v>
      </c>
      <c r="B260" s="12" t="s">
        <v>994</v>
      </c>
      <c r="C260" s="12" t="s">
        <v>3127</v>
      </c>
      <c r="D260" s="12" t="s">
        <v>26</v>
      </c>
      <c r="E260" s="12" t="s">
        <v>729</v>
      </c>
      <c r="F260" s="12" t="s">
        <v>730</v>
      </c>
      <c r="G260" s="12" t="s">
        <v>3128</v>
      </c>
      <c r="H260" s="12">
        <v>2</v>
      </c>
      <c r="I260" s="12" t="s">
        <v>592</v>
      </c>
      <c r="J260" s="12" t="s">
        <v>73</v>
      </c>
      <c r="K260" s="12" t="s">
        <v>169</v>
      </c>
      <c r="L260" s="12" t="s">
        <v>265</v>
      </c>
      <c r="M260" s="12" t="s">
        <v>3129</v>
      </c>
      <c r="N260" s="12" t="s">
        <v>3123</v>
      </c>
      <c r="O260" s="12" t="s">
        <v>36</v>
      </c>
      <c r="P260" s="12"/>
      <c r="Q260" s="12" t="s">
        <v>1955</v>
      </c>
      <c r="R260" s="12"/>
      <c r="S260" s="12"/>
      <c r="T260" s="12"/>
    </row>
    <row r="261" spans="1:20" ht="25.5">
      <c r="A261" s="12" t="s">
        <v>619</v>
      </c>
      <c r="B261" s="12" t="s">
        <v>999</v>
      </c>
      <c r="C261" s="12" t="s">
        <v>3130</v>
      </c>
      <c r="D261" s="12" t="s">
        <v>26</v>
      </c>
      <c r="E261" s="12" t="s">
        <v>729</v>
      </c>
      <c r="F261" s="12" t="s">
        <v>730</v>
      </c>
      <c r="G261" s="12" t="s">
        <v>3131</v>
      </c>
      <c r="H261" s="12">
        <v>2</v>
      </c>
      <c r="I261" s="12" t="s">
        <v>592</v>
      </c>
      <c r="J261" s="12" t="s">
        <v>264</v>
      </c>
      <c r="K261" s="12" t="s">
        <v>169</v>
      </c>
      <c r="L261" s="12" t="s">
        <v>265</v>
      </c>
      <c r="M261" s="12" t="s">
        <v>3132</v>
      </c>
      <c r="N261" s="12" t="s">
        <v>3123</v>
      </c>
      <c r="O261" s="12" t="s">
        <v>36</v>
      </c>
      <c r="P261" s="12"/>
      <c r="Q261" s="12" t="s">
        <v>1955</v>
      </c>
      <c r="R261" s="12"/>
      <c r="S261" s="12"/>
      <c r="T261" s="12"/>
    </row>
    <row r="262" spans="1:20" ht="25.5">
      <c r="A262" s="12" t="s">
        <v>619</v>
      </c>
      <c r="B262" s="12" t="s">
        <v>1005</v>
      </c>
      <c r="C262" s="12" t="s">
        <v>3133</v>
      </c>
      <c r="D262" s="12" t="s">
        <v>26</v>
      </c>
      <c r="E262" s="12" t="s">
        <v>729</v>
      </c>
      <c r="F262" s="12" t="s">
        <v>730</v>
      </c>
      <c r="G262" s="12" t="s">
        <v>3134</v>
      </c>
      <c r="H262" s="12">
        <v>2</v>
      </c>
      <c r="I262" s="12" t="s">
        <v>592</v>
      </c>
      <c r="J262" s="12" t="s">
        <v>73</v>
      </c>
      <c r="K262" s="12" t="s">
        <v>169</v>
      </c>
      <c r="L262" s="12" t="s">
        <v>265</v>
      </c>
      <c r="M262" s="12" t="s">
        <v>3135</v>
      </c>
      <c r="N262" s="12" t="s">
        <v>3136</v>
      </c>
      <c r="O262" s="12" t="s">
        <v>36</v>
      </c>
      <c r="P262" s="12"/>
      <c r="Q262" s="12" t="s">
        <v>1955</v>
      </c>
      <c r="R262" s="12"/>
      <c r="S262" s="12"/>
      <c r="T262" s="12"/>
    </row>
    <row r="263" spans="1:20" ht="25.5">
      <c r="A263" s="12" t="s">
        <v>619</v>
      </c>
      <c r="B263" s="12" t="s">
        <v>1011</v>
      </c>
      <c r="C263" s="12" t="s">
        <v>3137</v>
      </c>
      <c r="D263" s="12" t="s">
        <v>26</v>
      </c>
      <c r="E263" s="12" t="s">
        <v>729</v>
      </c>
      <c r="F263" s="12" t="s">
        <v>730</v>
      </c>
      <c r="G263" s="12" t="s">
        <v>3138</v>
      </c>
      <c r="H263" s="12">
        <v>2</v>
      </c>
      <c r="I263" s="12" t="s">
        <v>592</v>
      </c>
      <c r="J263" s="12" t="s">
        <v>73</v>
      </c>
      <c r="K263" s="12" t="s">
        <v>169</v>
      </c>
      <c r="L263" s="12" t="s">
        <v>265</v>
      </c>
      <c r="M263" s="12" t="s">
        <v>3139</v>
      </c>
      <c r="N263" s="12" t="s">
        <v>3140</v>
      </c>
      <c r="O263" s="12" t="s">
        <v>36</v>
      </c>
      <c r="P263" s="12"/>
      <c r="Q263" s="12" t="s">
        <v>1955</v>
      </c>
      <c r="R263" s="12"/>
      <c r="S263" s="12"/>
      <c r="T263" s="12"/>
    </row>
    <row r="264" spans="1:20" ht="25.5">
      <c r="A264" s="12" t="s">
        <v>619</v>
      </c>
      <c r="B264" s="12" t="s">
        <v>1017</v>
      </c>
      <c r="C264" s="12" t="s">
        <v>3141</v>
      </c>
      <c r="D264" s="12" t="s">
        <v>26</v>
      </c>
      <c r="E264" s="12" t="s">
        <v>729</v>
      </c>
      <c r="F264" s="12" t="s">
        <v>730</v>
      </c>
      <c r="G264" s="12" t="s">
        <v>3142</v>
      </c>
      <c r="H264" s="12">
        <v>2</v>
      </c>
      <c r="I264" s="12" t="s">
        <v>592</v>
      </c>
      <c r="J264" s="12" t="s">
        <v>73</v>
      </c>
      <c r="K264" s="12" t="s">
        <v>169</v>
      </c>
      <c r="L264" s="12" t="s">
        <v>265</v>
      </c>
      <c r="M264" s="12" t="s">
        <v>3143</v>
      </c>
      <c r="N264" s="12" t="s">
        <v>3123</v>
      </c>
      <c r="O264" s="12" t="s">
        <v>36</v>
      </c>
      <c r="P264" s="12"/>
      <c r="Q264" s="12" t="s">
        <v>1955</v>
      </c>
      <c r="R264" s="12"/>
      <c r="S264" s="12"/>
      <c r="T264" s="12"/>
    </row>
    <row r="265" spans="1:20" ht="25.5">
      <c r="A265" s="12" t="s">
        <v>619</v>
      </c>
      <c r="B265" s="12" t="s">
        <v>1022</v>
      </c>
      <c r="C265" s="12" t="s">
        <v>3144</v>
      </c>
      <c r="D265" s="12" t="s">
        <v>26</v>
      </c>
      <c r="E265" s="12" t="s">
        <v>729</v>
      </c>
      <c r="F265" s="12" t="s">
        <v>730</v>
      </c>
      <c r="G265" s="12" t="s">
        <v>3145</v>
      </c>
      <c r="H265" s="12">
        <v>3</v>
      </c>
      <c r="I265" s="12" t="s">
        <v>263</v>
      </c>
      <c r="J265" s="12" t="s">
        <v>31</v>
      </c>
      <c r="K265" s="12" t="s">
        <v>83</v>
      </c>
      <c r="L265" s="12" t="s">
        <v>75</v>
      </c>
      <c r="M265" s="12" t="s">
        <v>3146</v>
      </c>
      <c r="N265" s="12" t="s">
        <v>3140</v>
      </c>
      <c r="O265" s="12" t="s">
        <v>36</v>
      </c>
      <c r="P265" s="12"/>
      <c r="Q265" s="12" t="s">
        <v>1955</v>
      </c>
      <c r="R265" s="12"/>
      <c r="S265" s="12"/>
      <c r="T265" s="12"/>
    </row>
    <row r="266" spans="1:20" ht="25.5">
      <c r="A266" s="12" t="s">
        <v>619</v>
      </c>
      <c r="B266" s="12" t="s">
        <v>1027</v>
      </c>
      <c r="C266" s="12" t="s">
        <v>3147</v>
      </c>
      <c r="D266" s="12" t="s">
        <v>26</v>
      </c>
      <c r="E266" s="12" t="s">
        <v>729</v>
      </c>
      <c r="F266" s="12" t="s">
        <v>730</v>
      </c>
      <c r="G266" s="12" t="s">
        <v>3148</v>
      </c>
      <c r="H266" s="12">
        <v>3</v>
      </c>
      <c r="I266" s="12" t="s">
        <v>263</v>
      </c>
      <c r="J266" s="12" t="s">
        <v>31</v>
      </c>
      <c r="K266" s="12" t="s">
        <v>83</v>
      </c>
      <c r="L266" s="12" t="s">
        <v>265</v>
      </c>
      <c r="M266" s="12" t="s">
        <v>3149</v>
      </c>
      <c r="N266" s="12" t="s">
        <v>3140</v>
      </c>
      <c r="O266" s="12" t="s">
        <v>36</v>
      </c>
      <c r="P266" s="12"/>
      <c r="Q266" s="12" t="s">
        <v>1955</v>
      </c>
      <c r="R266" s="12"/>
      <c r="S266" s="12"/>
      <c r="T266" s="12"/>
    </row>
    <row r="267" spans="1:20" ht="25.5">
      <c r="A267" s="12" t="s">
        <v>619</v>
      </c>
      <c r="B267" s="12" t="s">
        <v>1032</v>
      </c>
      <c r="C267" s="12" t="s">
        <v>3150</v>
      </c>
      <c r="D267" s="12" t="s">
        <v>26</v>
      </c>
      <c r="E267" s="12" t="s">
        <v>729</v>
      </c>
      <c r="F267" s="12" t="s">
        <v>730</v>
      </c>
      <c r="G267" s="12" t="s">
        <v>3151</v>
      </c>
      <c r="H267" s="12">
        <v>4</v>
      </c>
      <c r="I267" s="12" t="s">
        <v>168</v>
      </c>
      <c r="J267" s="12" t="s">
        <v>31</v>
      </c>
      <c r="K267" s="12" t="s">
        <v>74</v>
      </c>
      <c r="L267" s="12" t="s">
        <v>75</v>
      </c>
      <c r="M267" s="12" t="s">
        <v>3152</v>
      </c>
      <c r="N267" s="12" t="s">
        <v>3140</v>
      </c>
      <c r="O267" s="12" t="s">
        <v>36</v>
      </c>
      <c r="P267" s="12"/>
      <c r="Q267" s="12" t="s">
        <v>1955</v>
      </c>
      <c r="R267" s="12"/>
      <c r="S267" s="12"/>
      <c r="T267" s="12"/>
    </row>
    <row r="268" spans="1:20" ht="25.5">
      <c r="A268" s="12" t="s">
        <v>619</v>
      </c>
      <c r="B268" s="12" t="s">
        <v>1058</v>
      </c>
      <c r="C268" s="12" t="s">
        <v>3153</v>
      </c>
      <c r="D268" s="12" t="s">
        <v>26</v>
      </c>
      <c r="E268" s="12" t="s">
        <v>729</v>
      </c>
      <c r="F268" s="12" t="s">
        <v>730</v>
      </c>
      <c r="G268" s="12" t="s">
        <v>3154</v>
      </c>
      <c r="H268" s="12">
        <v>4</v>
      </c>
      <c r="I268" s="12" t="s">
        <v>168</v>
      </c>
      <c r="J268" s="12" t="s">
        <v>31</v>
      </c>
      <c r="K268" s="12" t="s">
        <v>74</v>
      </c>
      <c r="L268" s="12" t="s">
        <v>75</v>
      </c>
      <c r="M268" s="12" t="s">
        <v>3155</v>
      </c>
      <c r="N268" s="12" t="s">
        <v>3156</v>
      </c>
      <c r="O268" s="12" t="s">
        <v>36</v>
      </c>
      <c r="P268" s="12"/>
      <c r="Q268" s="12" t="s">
        <v>1955</v>
      </c>
      <c r="R268" s="12"/>
      <c r="S268" s="12"/>
      <c r="T268" s="12"/>
    </row>
    <row r="269" spans="1:20" ht="25.5">
      <c r="A269" s="12" t="s">
        <v>619</v>
      </c>
      <c r="B269" s="12" t="s">
        <v>1070</v>
      </c>
      <c r="C269" s="12" t="s">
        <v>3157</v>
      </c>
      <c r="D269" s="12" t="s">
        <v>26</v>
      </c>
      <c r="E269" s="12" t="s">
        <v>729</v>
      </c>
      <c r="F269" s="12" t="s">
        <v>730</v>
      </c>
      <c r="G269" s="12" t="s">
        <v>3158</v>
      </c>
      <c r="H269" s="12">
        <v>4</v>
      </c>
      <c r="I269" s="12" t="s">
        <v>168</v>
      </c>
      <c r="J269" s="12" t="s">
        <v>31</v>
      </c>
      <c r="K269" s="12" t="s">
        <v>74</v>
      </c>
      <c r="L269" s="12" t="s">
        <v>75</v>
      </c>
      <c r="M269" s="12" t="s">
        <v>3159</v>
      </c>
      <c r="N269" s="12" t="s">
        <v>3160</v>
      </c>
      <c r="O269" s="12" t="s">
        <v>36</v>
      </c>
      <c r="P269" s="12"/>
      <c r="Q269" s="12" t="s">
        <v>1955</v>
      </c>
      <c r="R269" s="12"/>
      <c r="S269" s="12"/>
      <c r="T269" s="12"/>
    </row>
    <row r="270" spans="1:20" ht="25.5">
      <c r="A270" s="12" t="s">
        <v>619</v>
      </c>
      <c r="B270" s="12" t="s">
        <v>1075</v>
      </c>
      <c r="C270" s="12" t="s">
        <v>3161</v>
      </c>
      <c r="D270" s="12" t="s">
        <v>26</v>
      </c>
      <c r="E270" s="12" t="s">
        <v>729</v>
      </c>
      <c r="F270" s="12" t="s">
        <v>730</v>
      </c>
      <c r="G270" s="12" t="s">
        <v>3162</v>
      </c>
      <c r="H270" s="12">
        <v>2</v>
      </c>
      <c r="I270" s="12" t="s">
        <v>592</v>
      </c>
      <c r="J270" s="12" t="s">
        <v>73</v>
      </c>
      <c r="K270" s="12" t="s">
        <v>169</v>
      </c>
      <c r="L270" s="12" t="s">
        <v>265</v>
      </c>
      <c r="M270" s="12" t="s">
        <v>3163</v>
      </c>
      <c r="N270" s="12" t="s">
        <v>3164</v>
      </c>
      <c r="O270" s="12" t="s">
        <v>36</v>
      </c>
      <c r="P270" s="12"/>
      <c r="Q270" s="12" t="s">
        <v>1955</v>
      </c>
      <c r="R270" s="12"/>
      <c r="S270" s="12"/>
      <c r="T270" s="12"/>
    </row>
    <row r="271" spans="1:20" ht="25.5">
      <c r="A271" s="12" t="s">
        <v>619</v>
      </c>
      <c r="B271" s="12" t="s">
        <v>1080</v>
      </c>
      <c r="C271" s="12" t="s">
        <v>3165</v>
      </c>
      <c r="D271" s="12" t="s">
        <v>26</v>
      </c>
      <c r="E271" s="12" t="s">
        <v>729</v>
      </c>
      <c r="F271" s="12" t="s">
        <v>730</v>
      </c>
      <c r="G271" s="12" t="s">
        <v>3166</v>
      </c>
      <c r="H271" s="12">
        <v>4</v>
      </c>
      <c r="I271" s="12" t="s">
        <v>168</v>
      </c>
      <c r="J271" s="12" t="s">
        <v>31</v>
      </c>
      <c r="K271" s="12" t="s">
        <v>74</v>
      </c>
      <c r="L271" s="12" t="s">
        <v>75</v>
      </c>
      <c r="M271" s="12" t="s">
        <v>3167</v>
      </c>
      <c r="N271" s="12" t="s">
        <v>3168</v>
      </c>
      <c r="O271" s="12" t="s">
        <v>36</v>
      </c>
      <c r="P271" s="12"/>
      <c r="Q271" s="12" t="s">
        <v>1955</v>
      </c>
      <c r="R271" s="12"/>
      <c r="S271" s="12"/>
      <c r="T271" s="12"/>
    </row>
    <row r="272" spans="1:20" ht="25.5">
      <c r="A272" s="12" t="s">
        <v>619</v>
      </c>
      <c r="B272" s="12" t="s">
        <v>1086</v>
      </c>
      <c r="C272" s="12" t="s">
        <v>3169</v>
      </c>
      <c r="D272" s="12" t="s">
        <v>26</v>
      </c>
      <c r="E272" s="12" t="s">
        <v>729</v>
      </c>
      <c r="F272" s="12" t="s">
        <v>730</v>
      </c>
      <c r="G272" s="12" t="s">
        <v>3170</v>
      </c>
      <c r="H272" s="12">
        <v>4</v>
      </c>
      <c r="I272" s="12" t="s">
        <v>168</v>
      </c>
      <c r="J272" s="12" t="s">
        <v>31</v>
      </c>
      <c r="K272" s="12" t="s">
        <v>74</v>
      </c>
      <c r="L272" s="12" t="s">
        <v>265</v>
      </c>
      <c r="M272" s="12" t="s">
        <v>3171</v>
      </c>
      <c r="N272" s="12" t="s">
        <v>3172</v>
      </c>
      <c r="O272" s="12" t="s">
        <v>36</v>
      </c>
      <c r="P272" s="12"/>
      <c r="Q272" s="12" t="s">
        <v>1955</v>
      </c>
      <c r="R272" s="12"/>
      <c r="S272" s="12"/>
      <c r="T272" s="12"/>
    </row>
    <row r="273" spans="1:20" ht="25.5">
      <c r="A273" s="12" t="s">
        <v>619</v>
      </c>
      <c r="B273" s="12" t="s">
        <v>1093</v>
      </c>
      <c r="C273" s="12" t="s">
        <v>3173</v>
      </c>
      <c r="D273" s="12" t="s">
        <v>26</v>
      </c>
      <c r="E273" s="12" t="s">
        <v>729</v>
      </c>
      <c r="F273" s="12" t="s">
        <v>730</v>
      </c>
      <c r="G273" s="12" t="s">
        <v>3174</v>
      </c>
      <c r="H273" s="12">
        <v>3</v>
      </c>
      <c r="I273" s="12" t="s">
        <v>263</v>
      </c>
      <c r="J273" s="12" t="s">
        <v>31</v>
      </c>
      <c r="K273" s="12" t="s">
        <v>83</v>
      </c>
      <c r="L273" s="12" t="s">
        <v>265</v>
      </c>
      <c r="M273" s="12" t="s">
        <v>3175</v>
      </c>
      <c r="N273" s="12" t="s">
        <v>3176</v>
      </c>
      <c r="O273" s="12" t="s">
        <v>36</v>
      </c>
      <c r="P273" s="12"/>
      <c r="Q273" s="12" t="s">
        <v>1955</v>
      </c>
      <c r="R273" s="12"/>
      <c r="S273" s="12"/>
      <c r="T273" s="12"/>
    </row>
    <row r="274" spans="1:20" ht="25.5">
      <c r="A274" s="12" t="s">
        <v>619</v>
      </c>
      <c r="B274" s="12" t="s">
        <v>1100</v>
      </c>
      <c r="C274" s="12" t="s">
        <v>3177</v>
      </c>
      <c r="D274" s="12" t="s">
        <v>26</v>
      </c>
      <c r="E274" s="12" t="s">
        <v>729</v>
      </c>
      <c r="F274" s="12" t="s">
        <v>730</v>
      </c>
      <c r="G274" s="12" t="s">
        <v>3178</v>
      </c>
      <c r="H274" s="12">
        <v>2</v>
      </c>
      <c r="I274" s="12" t="s">
        <v>592</v>
      </c>
      <c r="J274" s="12" t="s">
        <v>264</v>
      </c>
      <c r="K274" s="12" t="s">
        <v>169</v>
      </c>
      <c r="L274" s="12" t="s">
        <v>265</v>
      </c>
      <c r="M274" s="12" t="s">
        <v>3179</v>
      </c>
      <c r="N274" s="12" t="s">
        <v>3180</v>
      </c>
      <c r="O274" s="12" t="s">
        <v>36</v>
      </c>
      <c r="P274" s="12"/>
      <c r="Q274" s="12" t="s">
        <v>1955</v>
      </c>
      <c r="R274" s="12"/>
      <c r="S274" s="12"/>
      <c r="T274" s="12"/>
    </row>
    <row r="275" spans="1:20" ht="25.5">
      <c r="A275" s="12" t="s">
        <v>619</v>
      </c>
      <c r="B275" s="12" t="s">
        <v>1128</v>
      </c>
      <c r="C275" s="12" t="s">
        <v>3181</v>
      </c>
      <c r="D275" s="12" t="s">
        <v>26</v>
      </c>
      <c r="E275" s="12" t="s">
        <v>729</v>
      </c>
      <c r="F275" s="12" t="s">
        <v>730</v>
      </c>
      <c r="G275" s="12" t="s">
        <v>3182</v>
      </c>
      <c r="H275" s="12">
        <v>5</v>
      </c>
      <c r="I275" s="12" t="s">
        <v>30</v>
      </c>
      <c r="J275" s="12" t="s">
        <v>31</v>
      </c>
      <c r="K275" s="12" t="s">
        <v>47</v>
      </c>
      <c r="L275" s="12" t="s">
        <v>33</v>
      </c>
      <c r="M275" s="12" t="s">
        <v>3183</v>
      </c>
      <c r="N275" s="12" t="s">
        <v>3184</v>
      </c>
      <c r="O275" s="12" t="s">
        <v>36</v>
      </c>
      <c r="P275" s="12"/>
      <c r="Q275" s="12" t="s">
        <v>1955</v>
      </c>
      <c r="R275" s="12"/>
      <c r="S275" s="12"/>
      <c r="T275" s="12"/>
    </row>
    <row r="276" spans="1:20" ht="25.5">
      <c r="A276" s="12" t="s">
        <v>619</v>
      </c>
      <c r="B276" s="12" t="s">
        <v>1134</v>
      </c>
      <c r="C276" s="12" t="s">
        <v>3185</v>
      </c>
      <c r="D276" s="12" t="s">
        <v>26</v>
      </c>
      <c r="E276" s="12" t="s">
        <v>729</v>
      </c>
      <c r="F276" s="12" t="s">
        <v>730</v>
      </c>
      <c r="G276" s="12" t="s">
        <v>3186</v>
      </c>
      <c r="H276" s="12">
        <v>4</v>
      </c>
      <c r="I276" s="12" t="s">
        <v>168</v>
      </c>
      <c r="J276" s="12" t="s">
        <v>31</v>
      </c>
      <c r="K276" s="12" t="s">
        <v>74</v>
      </c>
      <c r="L276" s="12" t="s">
        <v>33</v>
      </c>
      <c r="M276" s="12" t="s">
        <v>3187</v>
      </c>
      <c r="N276" s="12" t="s">
        <v>3188</v>
      </c>
      <c r="O276" s="12" t="s">
        <v>36</v>
      </c>
      <c r="P276" s="12"/>
      <c r="Q276" s="12" t="s">
        <v>1955</v>
      </c>
      <c r="R276" s="12"/>
      <c r="S276" s="12"/>
      <c r="T276" s="12"/>
    </row>
    <row r="277" spans="1:20" ht="25.5">
      <c r="A277" s="12" t="s">
        <v>619</v>
      </c>
      <c r="B277" s="12" t="s">
        <v>1145</v>
      </c>
      <c r="C277" s="12" t="s">
        <v>3189</v>
      </c>
      <c r="D277" s="12" t="s">
        <v>26</v>
      </c>
      <c r="E277" s="12" t="s">
        <v>729</v>
      </c>
      <c r="F277" s="12" t="s">
        <v>730</v>
      </c>
      <c r="G277" s="12" t="s">
        <v>3190</v>
      </c>
      <c r="H277" s="12">
        <v>3</v>
      </c>
      <c r="I277" s="12" t="s">
        <v>263</v>
      </c>
      <c r="J277" s="12" t="s">
        <v>31</v>
      </c>
      <c r="K277" s="12" t="s">
        <v>83</v>
      </c>
      <c r="L277" s="12" t="s">
        <v>265</v>
      </c>
      <c r="M277" s="12" t="s">
        <v>3191</v>
      </c>
      <c r="N277" s="12" t="s">
        <v>3192</v>
      </c>
      <c r="O277" s="12" t="s">
        <v>36</v>
      </c>
      <c r="P277" s="12"/>
      <c r="Q277" s="12" t="s">
        <v>1955</v>
      </c>
      <c r="R277" s="12"/>
      <c r="S277" s="12"/>
      <c r="T277" s="12"/>
    </row>
    <row r="278" spans="1:20" ht="25.5">
      <c r="A278" s="12" t="s">
        <v>619</v>
      </c>
      <c r="B278" s="12" t="s">
        <v>1150</v>
      </c>
      <c r="C278" s="12" t="s">
        <v>3193</v>
      </c>
      <c r="D278" s="12" t="s">
        <v>26</v>
      </c>
      <c r="E278" s="12" t="s">
        <v>729</v>
      </c>
      <c r="F278" s="12" t="s">
        <v>730</v>
      </c>
      <c r="G278" s="12" t="s">
        <v>3194</v>
      </c>
      <c r="H278" s="12">
        <v>3</v>
      </c>
      <c r="I278" s="12" t="s">
        <v>263</v>
      </c>
      <c r="J278" s="12" t="s">
        <v>73</v>
      </c>
      <c r="K278" s="12" t="s">
        <v>83</v>
      </c>
      <c r="L278" s="12" t="s">
        <v>265</v>
      </c>
      <c r="M278" s="12" t="s">
        <v>3195</v>
      </c>
      <c r="N278" s="12" t="s">
        <v>3196</v>
      </c>
      <c r="O278" s="12" t="s">
        <v>36</v>
      </c>
      <c r="P278" s="12"/>
      <c r="Q278" s="12" t="s">
        <v>1955</v>
      </c>
      <c r="R278" s="12"/>
      <c r="S278" s="12"/>
      <c r="T278" s="12"/>
    </row>
    <row r="279" spans="1:20" ht="25.5">
      <c r="A279" s="12" t="s">
        <v>619</v>
      </c>
      <c r="B279" s="12" t="s">
        <v>1156</v>
      </c>
      <c r="C279" s="12" t="s">
        <v>3197</v>
      </c>
      <c r="D279" s="12" t="s">
        <v>26</v>
      </c>
      <c r="E279" s="12" t="s">
        <v>729</v>
      </c>
      <c r="F279" s="12" t="s">
        <v>730</v>
      </c>
      <c r="G279" s="12" t="s">
        <v>3198</v>
      </c>
      <c r="H279" s="12">
        <v>3</v>
      </c>
      <c r="I279" s="12" t="s">
        <v>263</v>
      </c>
      <c r="J279" s="12" t="s">
        <v>73</v>
      </c>
      <c r="K279" s="12" t="s">
        <v>83</v>
      </c>
      <c r="L279" s="12" t="s">
        <v>265</v>
      </c>
      <c r="M279" s="12" t="s">
        <v>3199</v>
      </c>
      <c r="N279" s="12" t="s">
        <v>3200</v>
      </c>
      <c r="O279" s="12" t="s">
        <v>36</v>
      </c>
      <c r="P279" s="12"/>
      <c r="Q279" s="12" t="s">
        <v>1955</v>
      </c>
      <c r="R279" s="12"/>
      <c r="S279" s="12"/>
      <c r="T279" s="12"/>
    </row>
    <row r="280" spans="1:20" ht="25.5">
      <c r="A280" s="12" t="s">
        <v>619</v>
      </c>
      <c r="B280" s="12" t="s">
        <v>1167</v>
      </c>
      <c r="C280" s="12" t="s">
        <v>3201</v>
      </c>
      <c r="D280" s="12" t="s">
        <v>26</v>
      </c>
      <c r="E280" s="12" t="s">
        <v>729</v>
      </c>
      <c r="F280" s="12" t="s">
        <v>730</v>
      </c>
      <c r="G280" s="12" t="s">
        <v>3202</v>
      </c>
      <c r="H280" s="12">
        <v>4</v>
      </c>
      <c r="I280" s="12" t="s">
        <v>168</v>
      </c>
      <c r="J280" s="12" t="s">
        <v>31</v>
      </c>
      <c r="K280" s="12" t="s">
        <v>74</v>
      </c>
      <c r="L280" s="12" t="s">
        <v>75</v>
      </c>
      <c r="M280" s="12" t="s">
        <v>2072</v>
      </c>
      <c r="N280" s="12" t="s">
        <v>3203</v>
      </c>
      <c r="O280" s="12" t="s">
        <v>36</v>
      </c>
      <c r="P280" s="12"/>
      <c r="Q280" s="12" t="s">
        <v>1955</v>
      </c>
      <c r="R280" s="12"/>
      <c r="S280" s="12"/>
      <c r="T280" s="12"/>
    </row>
    <row r="281" spans="1:20" ht="25.5">
      <c r="A281" s="12" t="s">
        <v>619</v>
      </c>
      <c r="B281" s="12" t="s">
        <v>1172</v>
      </c>
      <c r="C281" s="12" t="s">
        <v>3204</v>
      </c>
      <c r="D281" s="12" t="s">
        <v>26</v>
      </c>
      <c r="E281" s="12" t="s">
        <v>729</v>
      </c>
      <c r="F281" s="12" t="s">
        <v>730</v>
      </c>
      <c r="G281" s="12" t="s">
        <v>3205</v>
      </c>
      <c r="H281" s="12">
        <v>3</v>
      </c>
      <c r="I281" s="12" t="s">
        <v>263</v>
      </c>
      <c r="J281" s="12" t="s">
        <v>31</v>
      </c>
      <c r="K281" s="12" t="s">
        <v>83</v>
      </c>
      <c r="L281" s="12" t="s">
        <v>265</v>
      </c>
      <c r="M281" s="12" t="s">
        <v>3206</v>
      </c>
      <c r="N281" s="12" t="s">
        <v>3207</v>
      </c>
      <c r="O281" s="12" t="s">
        <v>36</v>
      </c>
      <c r="P281" s="12"/>
      <c r="Q281" s="12" t="s">
        <v>1955</v>
      </c>
      <c r="R281" s="12"/>
      <c r="S281" s="12"/>
      <c r="T281" s="12"/>
    </row>
    <row r="282" spans="1:20" ht="25.5">
      <c r="A282" s="12" t="s">
        <v>619</v>
      </c>
      <c r="B282" s="12" t="s">
        <v>1178</v>
      </c>
      <c r="C282" s="12" t="s">
        <v>3208</v>
      </c>
      <c r="D282" s="12" t="s">
        <v>26</v>
      </c>
      <c r="E282" s="12" t="s">
        <v>729</v>
      </c>
      <c r="F282" s="12" t="s">
        <v>730</v>
      </c>
      <c r="G282" s="12" t="s">
        <v>3209</v>
      </c>
      <c r="H282" s="12">
        <v>4</v>
      </c>
      <c r="I282" s="12" t="s">
        <v>168</v>
      </c>
      <c r="J282" s="12" t="s">
        <v>31</v>
      </c>
      <c r="K282" s="12" t="s">
        <v>74</v>
      </c>
      <c r="L282" s="12" t="s">
        <v>265</v>
      </c>
      <c r="M282" s="12" t="s">
        <v>3210</v>
      </c>
      <c r="N282" s="12" t="s">
        <v>3211</v>
      </c>
      <c r="O282" s="12" t="s">
        <v>36</v>
      </c>
      <c r="P282" s="12"/>
      <c r="Q282" s="12" t="s">
        <v>1955</v>
      </c>
      <c r="R282" s="12"/>
      <c r="S282" s="12"/>
      <c r="T282" s="12"/>
    </row>
    <row r="283" spans="1:20" ht="25.5">
      <c r="A283" s="12" t="s">
        <v>619</v>
      </c>
      <c r="B283" s="12" t="s">
        <v>1188</v>
      </c>
      <c r="C283" s="12" t="s">
        <v>3212</v>
      </c>
      <c r="D283" s="12" t="s">
        <v>26</v>
      </c>
      <c r="E283" s="12" t="s">
        <v>729</v>
      </c>
      <c r="F283" s="12" t="s">
        <v>730</v>
      </c>
      <c r="G283" s="12" t="s">
        <v>3213</v>
      </c>
      <c r="H283" s="12">
        <v>4</v>
      </c>
      <c r="I283" s="12" t="s">
        <v>168</v>
      </c>
      <c r="J283" s="12" t="s">
        <v>31</v>
      </c>
      <c r="K283" s="12" t="s">
        <v>74</v>
      </c>
      <c r="L283" s="12" t="s">
        <v>75</v>
      </c>
      <c r="M283" s="12" t="s">
        <v>3214</v>
      </c>
      <c r="N283" s="12" t="s">
        <v>3215</v>
      </c>
      <c r="O283" s="12" t="s">
        <v>36</v>
      </c>
      <c r="P283" s="12"/>
      <c r="Q283" s="12" t="s">
        <v>1955</v>
      </c>
      <c r="R283" s="12"/>
      <c r="S283" s="12"/>
      <c r="T283" s="12"/>
    </row>
    <row r="284" spans="1:20" ht="25.5">
      <c r="A284" s="12" t="s">
        <v>619</v>
      </c>
      <c r="B284" s="12" t="s">
        <v>1194</v>
      </c>
      <c r="C284" s="12" t="s">
        <v>3216</v>
      </c>
      <c r="D284" s="12" t="s">
        <v>26</v>
      </c>
      <c r="E284" s="12" t="s">
        <v>729</v>
      </c>
      <c r="F284" s="12" t="s">
        <v>730</v>
      </c>
      <c r="G284" s="12" t="s">
        <v>3217</v>
      </c>
      <c r="H284" s="12">
        <v>4</v>
      </c>
      <c r="I284" s="12" t="s">
        <v>168</v>
      </c>
      <c r="J284" s="12" t="s">
        <v>73</v>
      </c>
      <c r="K284" s="12" t="s">
        <v>74</v>
      </c>
      <c r="L284" s="12" t="s">
        <v>265</v>
      </c>
      <c r="M284" s="12" t="s">
        <v>3218</v>
      </c>
      <c r="N284" s="12" t="s">
        <v>3219</v>
      </c>
      <c r="O284" s="12" t="s">
        <v>36</v>
      </c>
      <c r="P284" s="12"/>
      <c r="Q284" s="12" t="s">
        <v>1955</v>
      </c>
      <c r="R284" s="12"/>
      <c r="S284" s="12"/>
      <c r="T284" s="12"/>
    </row>
    <row r="285" spans="1:20" ht="25.5">
      <c r="A285" s="12" t="s">
        <v>619</v>
      </c>
      <c r="B285" s="12" t="s">
        <v>3220</v>
      </c>
      <c r="C285" s="12" t="s">
        <v>3221</v>
      </c>
      <c r="D285" s="12" t="s">
        <v>26</v>
      </c>
      <c r="E285" s="12" t="s">
        <v>729</v>
      </c>
      <c r="F285" s="12" t="s">
        <v>730</v>
      </c>
      <c r="G285" s="12" t="s">
        <v>3222</v>
      </c>
      <c r="H285" s="12">
        <v>3</v>
      </c>
      <c r="I285" s="12" t="s">
        <v>263</v>
      </c>
      <c r="J285" s="12" t="s">
        <v>73</v>
      </c>
      <c r="K285" s="12" t="s">
        <v>83</v>
      </c>
      <c r="L285" s="12" t="s">
        <v>265</v>
      </c>
      <c r="M285" s="12" t="s">
        <v>3223</v>
      </c>
      <c r="N285" s="12" t="s">
        <v>3224</v>
      </c>
      <c r="O285" s="12" t="s">
        <v>36</v>
      </c>
      <c r="P285" s="12" t="s">
        <v>3225</v>
      </c>
      <c r="Q285" s="12" t="s">
        <v>1955</v>
      </c>
      <c r="R285" s="12"/>
      <c r="S285" s="12"/>
      <c r="T285" s="12"/>
    </row>
    <row r="286" spans="1:20" ht="25.5">
      <c r="A286" s="12" t="s">
        <v>619</v>
      </c>
      <c r="B286" s="12" t="s">
        <v>3226</v>
      </c>
      <c r="C286" s="12" t="s">
        <v>3227</v>
      </c>
      <c r="D286" s="12" t="s">
        <v>26</v>
      </c>
      <c r="E286" s="12" t="s">
        <v>729</v>
      </c>
      <c r="F286" s="12" t="s">
        <v>730</v>
      </c>
      <c r="G286" s="12" t="s">
        <v>3228</v>
      </c>
      <c r="H286" s="12">
        <v>4</v>
      </c>
      <c r="I286" s="12" t="s">
        <v>168</v>
      </c>
      <c r="J286" s="12" t="s">
        <v>31</v>
      </c>
      <c r="K286" s="12" t="s">
        <v>74</v>
      </c>
      <c r="L286" s="12" t="s">
        <v>75</v>
      </c>
      <c r="M286" s="12" t="s">
        <v>3229</v>
      </c>
      <c r="N286" s="12" t="s">
        <v>3230</v>
      </c>
      <c r="O286" s="12" t="s">
        <v>36</v>
      </c>
      <c r="P286" s="12"/>
      <c r="Q286" s="12" t="s">
        <v>1955</v>
      </c>
      <c r="R286" s="12"/>
      <c r="S286" s="12"/>
      <c r="T286" s="12"/>
    </row>
    <row r="287" spans="1:20" ht="25.5">
      <c r="A287" s="12" t="s">
        <v>619</v>
      </c>
      <c r="B287" s="12" t="s">
        <v>3231</v>
      </c>
      <c r="C287" s="12" t="s">
        <v>3232</v>
      </c>
      <c r="D287" s="12" t="s">
        <v>26</v>
      </c>
      <c r="E287" s="12" t="s">
        <v>729</v>
      </c>
      <c r="F287" s="12" t="s">
        <v>730</v>
      </c>
      <c r="G287" s="12" t="s">
        <v>3233</v>
      </c>
      <c r="H287" s="12">
        <v>3</v>
      </c>
      <c r="I287" s="12" t="s">
        <v>263</v>
      </c>
      <c r="J287" s="12" t="s">
        <v>73</v>
      </c>
      <c r="K287" s="12" t="s">
        <v>83</v>
      </c>
      <c r="L287" s="12" t="s">
        <v>265</v>
      </c>
      <c r="M287" s="12" t="s">
        <v>3234</v>
      </c>
      <c r="N287" s="12" t="s">
        <v>3235</v>
      </c>
      <c r="O287" s="12" t="s">
        <v>36</v>
      </c>
      <c r="P287" s="12" t="s">
        <v>3236</v>
      </c>
      <c r="Q287" s="12" t="s">
        <v>1955</v>
      </c>
      <c r="R287" s="12"/>
      <c r="S287" s="12"/>
      <c r="T287" s="12"/>
    </row>
    <row r="288" spans="1:20" ht="25.5">
      <c r="A288" s="12" t="s">
        <v>619</v>
      </c>
      <c r="B288" s="12" t="s">
        <v>3237</v>
      </c>
      <c r="C288" s="12" t="s">
        <v>3238</v>
      </c>
      <c r="D288" s="12" t="s">
        <v>26</v>
      </c>
      <c r="E288" s="12" t="s">
        <v>729</v>
      </c>
      <c r="F288" s="12" t="s">
        <v>730</v>
      </c>
      <c r="G288" s="12" t="s">
        <v>3239</v>
      </c>
      <c r="H288" s="12">
        <v>2</v>
      </c>
      <c r="I288" s="12" t="s">
        <v>592</v>
      </c>
      <c r="J288" s="12" t="s">
        <v>73</v>
      </c>
      <c r="K288" s="12" t="s">
        <v>169</v>
      </c>
      <c r="L288" s="12" t="s">
        <v>265</v>
      </c>
      <c r="M288" s="12" t="s">
        <v>3240</v>
      </c>
      <c r="N288" s="12" t="s">
        <v>3241</v>
      </c>
      <c r="O288" s="12" t="s">
        <v>36</v>
      </c>
      <c r="P288" s="12"/>
      <c r="Q288" s="12" t="s">
        <v>1955</v>
      </c>
      <c r="R288" s="12"/>
      <c r="S288" s="12"/>
      <c r="T288" s="12"/>
    </row>
    <row r="289" spans="1:20" ht="25.5">
      <c r="A289" s="12" t="s">
        <v>619</v>
      </c>
      <c r="B289" s="12" t="s">
        <v>3242</v>
      </c>
      <c r="C289" s="12" t="s">
        <v>3243</v>
      </c>
      <c r="D289" s="12" t="s">
        <v>26</v>
      </c>
      <c r="E289" s="12" t="s">
        <v>729</v>
      </c>
      <c r="F289" s="12" t="s">
        <v>730</v>
      </c>
      <c r="G289" s="12" t="s">
        <v>3244</v>
      </c>
      <c r="H289" s="12">
        <v>3</v>
      </c>
      <c r="I289" s="12" t="s">
        <v>263</v>
      </c>
      <c r="J289" s="12" t="s">
        <v>73</v>
      </c>
      <c r="K289" s="12" t="s">
        <v>83</v>
      </c>
      <c r="L289" s="12" t="s">
        <v>265</v>
      </c>
      <c r="M289" s="12" t="s">
        <v>3245</v>
      </c>
      <c r="N289" s="12" t="s">
        <v>3246</v>
      </c>
      <c r="O289" s="12" t="s">
        <v>36</v>
      </c>
      <c r="P289" s="12"/>
      <c r="Q289" s="12" t="s">
        <v>1955</v>
      </c>
      <c r="R289" s="12"/>
      <c r="S289" s="12"/>
      <c r="T289" s="12"/>
    </row>
    <row r="290" spans="1:20" ht="25.5">
      <c r="A290" s="12" t="s">
        <v>619</v>
      </c>
      <c r="B290" s="12" t="s">
        <v>3247</v>
      </c>
      <c r="C290" s="12" t="s">
        <v>3248</v>
      </c>
      <c r="D290" s="12" t="s">
        <v>26</v>
      </c>
      <c r="E290" s="12" t="s">
        <v>729</v>
      </c>
      <c r="F290" s="12" t="s">
        <v>730</v>
      </c>
      <c r="G290" s="12" t="s">
        <v>3249</v>
      </c>
      <c r="H290" s="12">
        <v>4</v>
      </c>
      <c r="I290" s="12" t="s">
        <v>168</v>
      </c>
      <c r="J290" s="12" t="s">
        <v>31</v>
      </c>
      <c r="K290" s="12" t="s">
        <v>74</v>
      </c>
      <c r="L290" s="12" t="s">
        <v>33</v>
      </c>
      <c r="M290" s="12" t="s">
        <v>3250</v>
      </c>
      <c r="N290" s="12" t="s">
        <v>3251</v>
      </c>
      <c r="O290" s="12" t="s">
        <v>36</v>
      </c>
      <c r="P290" s="12"/>
      <c r="Q290" s="12" t="s">
        <v>1955</v>
      </c>
      <c r="R290" s="12"/>
      <c r="S290" s="12"/>
      <c r="T290" s="12"/>
    </row>
    <row r="291" spans="1:20" ht="25.5">
      <c r="A291" s="12" t="s">
        <v>619</v>
      </c>
      <c r="B291" s="12" t="s">
        <v>3252</v>
      </c>
      <c r="C291" s="12" t="s">
        <v>3253</v>
      </c>
      <c r="D291" s="12" t="s">
        <v>26</v>
      </c>
      <c r="E291" s="12" t="s">
        <v>729</v>
      </c>
      <c r="F291" s="12" t="s">
        <v>730</v>
      </c>
      <c r="G291" s="12" t="s">
        <v>3254</v>
      </c>
      <c r="H291" s="12">
        <v>4</v>
      </c>
      <c r="I291" s="12" t="s">
        <v>168</v>
      </c>
      <c r="J291" s="12" t="s">
        <v>73</v>
      </c>
      <c r="K291" s="12" t="s">
        <v>74</v>
      </c>
      <c r="L291" s="12" t="s">
        <v>265</v>
      </c>
      <c r="M291" s="12" t="s">
        <v>3255</v>
      </c>
      <c r="N291" s="12" t="s">
        <v>3256</v>
      </c>
      <c r="O291" s="12" t="s">
        <v>36</v>
      </c>
      <c r="P291" s="12"/>
      <c r="Q291" s="12" t="s">
        <v>1955</v>
      </c>
      <c r="R291" s="12"/>
      <c r="S291" s="12"/>
      <c r="T291" s="12"/>
    </row>
    <row r="292" spans="1:20" ht="25.5">
      <c r="A292" s="12" t="s">
        <v>619</v>
      </c>
      <c r="B292" s="12" t="s">
        <v>3257</v>
      </c>
      <c r="C292" s="12" t="s">
        <v>3258</v>
      </c>
      <c r="D292" s="12" t="s">
        <v>26</v>
      </c>
      <c r="E292" s="12" t="s">
        <v>729</v>
      </c>
      <c r="F292" s="12" t="s">
        <v>730</v>
      </c>
      <c r="G292" s="12" t="s">
        <v>3259</v>
      </c>
      <c r="H292" s="12">
        <v>2</v>
      </c>
      <c r="I292" s="12" t="s">
        <v>592</v>
      </c>
      <c r="J292" s="12" t="s">
        <v>73</v>
      </c>
      <c r="K292" s="12" t="s">
        <v>169</v>
      </c>
      <c r="L292" s="12" t="s">
        <v>265</v>
      </c>
      <c r="M292" s="12" t="s">
        <v>3260</v>
      </c>
      <c r="N292" s="12" t="s">
        <v>3261</v>
      </c>
      <c r="O292" s="12" t="s">
        <v>36</v>
      </c>
      <c r="P292" s="12"/>
      <c r="Q292" s="12" t="s">
        <v>1955</v>
      </c>
      <c r="R292" s="12"/>
      <c r="S292" s="12"/>
      <c r="T292" s="12"/>
    </row>
    <row r="293" spans="1:20" ht="25.5">
      <c r="A293" s="12" t="s">
        <v>619</v>
      </c>
      <c r="B293" s="12" t="s">
        <v>3262</v>
      </c>
      <c r="C293" s="12" t="s">
        <v>3263</v>
      </c>
      <c r="D293" s="12" t="s">
        <v>26</v>
      </c>
      <c r="E293" s="12" t="s">
        <v>729</v>
      </c>
      <c r="F293" s="12" t="s">
        <v>730</v>
      </c>
      <c r="G293" s="12" t="s">
        <v>3264</v>
      </c>
      <c r="H293" s="12">
        <v>4</v>
      </c>
      <c r="I293" s="12" t="s">
        <v>168</v>
      </c>
      <c r="J293" s="12" t="s">
        <v>31</v>
      </c>
      <c r="K293" s="12" t="s">
        <v>74</v>
      </c>
      <c r="L293" s="12" t="s">
        <v>75</v>
      </c>
      <c r="M293" s="12" t="s">
        <v>210</v>
      </c>
      <c r="N293" s="12" t="s">
        <v>3265</v>
      </c>
      <c r="O293" s="12" t="s">
        <v>36</v>
      </c>
      <c r="P293" s="12"/>
      <c r="Q293" s="12" t="s">
        <v>1955</v>
      </c>
      <c r="R293" s="12"/>
      <c r="S293" s="12"/>
      <c r="T293" s="12"/>
    </row>
    <row r="294" spans="1:20" ht="25.5">
      <c r="A294" s="12" t="s">
        <v>619</v>
      </c>
      <c r="B294" s="12" t="s">
        <v>3266</v>
      </c>
      <c r="C294" s="12" t="s">
        <v>3267</v>
      </c>
      <c r="D294" s="12" t="s">
        <v>26</v>
      </c>
      <c r="E294" s="12" t="s">
        <v>729</v>
      </c>
      <c r="F294" s="12" t="s">
        <v>730</v>
      </c>
      <c r="G294" s="12" t="s">
        <v>3268</v>
      </c>
      <c r="H294" s="12">
        <v>3</v>
      </c>
      <c r="I294" s="12" t="s">
        <v>263</v>
      </c>
      <c r="J294" s="12" t="s">
        <v>73</v>
      </c>
      <c r="K294" s="12" t="s">
        <v>83</v>
      </c>
      <c r="L294" s="12" t="s">
        <v>265</v>
      </c>
      <c r="M294" s="12" t="s">
        <v>3269</v>
      </c>
      <c r="N294" s="12" t="s">
        <v>3270</v>
      </c>
      <c r="O294" s="12" t="s">
        <v>36</v>
      </c>
      <c r="P294" s="12" t="s">
        <v>3271</v>
      </c>
      <c r="Q294" s="12" t="s">
        <v>1955</v>
      </c>
      <c r="R294" s="12"/>
      <c r="S294" s="12"/>
      <c r="T294" s="12"/>
    </row>
    <row r="295" spans="1:20" ht="25.5">
      <c r="A295" s="12" t="s">
        <v>619</v>
      </c>
      <c r="B295" s="12" t="s">
        <v>3272</v>
      </c>
      <c r="C295" s="12" t="s">
        <v>1663</v>
      </c>
      <c r="D295" s="12" t="s">
        <v>26</v>
      </c>
      <c r="E295" s="12" t="s">
        <v>729</v>
      </c>
      <c r="F295" s="12" t="s">
        <v>730</v>
      </c>
      <c r="G295" s="12" t="s">
        <v>3273</v>
      </c>
      <c r="H295" s="12">
        <v>3</v>
      </c>
      <c r="I295" s="12" t="s">
        <v>263</v>
      </c>
      <c r="J295" s="12" t="s">
        <v>73</v>
      </c>
      <c r="K295" s="12" t="s">
        <v>83</v>
      </c>
      <c r="L295" s="12" t="s">
        <v>265</v>
      </c>
      <c r="M295" s="12" t="s">
        <v>1666</v>
      </c>
      <c r="N295" s="12" t="s">
        <v>1667</v>
      </c>
      <c r="O295" s="12" t="s">
        <v>36</v>
      </c>
      <c r="P295" s="12"/>
      <c r="Q295" s="12" t="s">
        <v>1955</v>
      </c>
      <c r="R295" s="12"/>
      <c r="S295" s="12"/>
      <c r="T295" s="12"/>
    </row>
    <row r="296" spans="1:20" ht="25.5">
      <c r="A296" s="12" t="s">
        <v>619</v>
      </c>
      <c r="B296" s="12" t="s">
        <v>3274</v>
      </c>
      <c r="C296" s="12" t="s">
        <v>3275</v>
      </c>
      <c r="D296" s="12" t="s">
        <v>26</v>
      </c>
      <c r="E296" s="12" t="s">
        <v>729</v>
      </c>
      <c r="F296" s="12" t="s">
        <v>730</v>
      </c>
      <c r="G296" s="12" t="s">
        <v>3276</v>
      </c>
      <c r="H296" s="12">
        <v>4</v>
      </c>
      <c r="I296" s="12" t="s">
        <v>168</v>
      </c>
      <c r="J296" s="12" t="s">
        <v>31</v>
      </c>
      <c r="K296" s="12" t="s">
        <v>74</v>
      </c>
      <c r="L296" s="12" t="s">
        <v>75</v>
      </c>
      <c r="M296" s="12" t="s">
        <v>3277</v>
      </c>
      <c r="N296" s="12" t="s">
        <v>3278</v>
      </c>
      <c r="O296" s="12" t="s">
        <v>36</v>
      </c>
      <c r="P296" s="12"/>
      <c r="Q296" s="12" t="s">
        <v>1955</v>
      </c>
      <c r="R296" s="12"/>
      <c r="S296" s="12"/>
      <c r="T296" s="12"/>
    </row>
    <row r="297" spans="1:20" ht="25.5">
      <c r="A297" s="12" t="s">
        <v>619</v>
      </c>
      <c r="B297" s="12" t="s">
        <v>3279</v>
      </c>
      <c r="C297" s="12" t="s">
        <v>3280</v>
      </c>
      <c r="D297" s="12" t="s">
        <v>26</v>
      </c>
      <c r="E297" s="12" t="s">
        <v>729</v>
      </c>
      <c r="F297" s="12" t="s">
        <v>730</v>
      </c>
      <c r="G297" s="12" t="s">
        <v>3281</v>
      </c>
      <c r="H297" s="12">
        <v>2</v>
      </c>
      <c r="I297" s="12" t="s">
        <v>592</v>
      </c>
      <c r="J297" s="12" t="s">
        <v>73</v>
      </c>
      <c r="K297" s="12" t="s">
        <v>169</v>
      </c>
      <c r="L297" s="12" t="s">
        <v>265</v>
      </c>
      <c r="M297" s="12" t="s">
        <v>3282</v>
      </c>
      <c r="N297" s="12" t="s">
        <v>3283</v>
      </c>
      <c r="O297" s="12" t="s">
        <v>36</v>
      </c>
      <c r="P297" s="12"/>
      <c r="Q297" s="12" t="s">
        <v>1955</v>
      </c>
      <c r="R297" s="12"/>
      <c r="S297" s="12"/>
      <c r="T297" s="12"/>
    </row>
    <row r="298" spans="1:20" ht="25.5">
      <c r="A298" s="12" t="s">
        <v>619</v>
      </c>
      <c r="B298" s="12" t="s">
        <v>3284</v>
      </c>
      <c r="C298" s="12" t="s">
        <v>3285</v>
      </c>
      <c r="D298" s="12" t="s">
        <v>26</v>
      </c>
      <c r="E298" s="12" t="s">
        <v>729</v>
      </c>
      <c r="F298" s="12" t="s">
        <v>730</v>
      </c>
      <c r="G298" s="12" t="s">
        <v>3286</v>
      </c>
      <c r="H298" s="12">
        <v>3</v>
      </c>
      <c r="I298" s="12" t="s">
        <v>263</v>
      </c>
      <c r="J298" s="12" t="s">
        <v>73</v>
      </c>
      <c r="K298" s="12" t="s">
        <v>83</v>
      </c>
      <c r="L298" s="12" t="s">
        <v>265</v>
      </c>
      <c r="M298" s="12" t="s">
        <v>3287</v>
      </c>
      <c r="N298" s="12" t="s">
        <v>3288</v>
      </c>
      <c r="O298" s="12" t="s">
        <v>36</v>
      </c>
      <c r="P298" s="12" t="s">
        <v>3289</v>
      </c>
      <c r="Q298" s="12" t="s">
        <v>1955</v>
      </c>
      <c r="R298" s="12"/>
      <c r="S298" s="12"/>
      <c r="T298" s="12"/>
    </row>
    <row r="299" spans="1:20" ht="25.5">
      <c r="A299" s="12" t="s">
        <v>619</v>
      </c>
      <c r="B299" s="12" t="s">
        <v>3290</v>
      </c>
      <c r="C299" s="12" t="s">
        <v>3291</v>
      </c>
      <c r="D299" s="12" t="s">
        <v>26</v>
      </c>
      <c r="E299" s="12" t="s">
        <v>729</v>
      </c>
      <c r="F299" s="12" t="s">
        <v>730</v>
      </c>
      <c r="G299" s="12" t="s">
        <v>3292</v>
      </c>
      <c r="H299" s="12">
        <v>3</v>
      </c>
      <c r="I299" s="12" t="s">
        <v>263</v>
      </c>
      <c r="J299" s="12" t="s">
        <v>31</v>
      </c>
      <c r="K299" s="12" t="s">
        <v>83</v>
      </c>
      <c r="L299" s="12" t="s">
        <v>265</v>
      </c>
      <c r="M299" s="12" t="s">
        <v>3293</v>
      </c>
      <c r="N299" s="12" t="s">
        <v>3294</v>
      </c>
      <c r="O299" s="12" t="s">
        <v>36</v>
      </c>
      <c r="P299" s="12"/>
      <c r="Q299" s="12" t="s">
        <v>1955</v>
      </c>
      <c r="R299" s="12"/>
      <c r="S299" s="12"/>
      <c r="T299" s="12"/>
    </row>
    <row r="300" spans="1:20" ht="25.5">
      <c r="A300" s="12" t="s">
        <v>619</v>
      </c>
      <c r="B300" s="12" t="s">
        <v>3295</v>
      </c>
      <c r="C300" s="12" t="s">
        <v>3296</v>
      </c>
      <c r="D300" s="12" t="s">
        <v>26</v>
      </c>
      <c r="E300" s="12" t="s">
        <v>729</v>
      </c>
      <c r="F300" s="12" t="s">
        <v>730</v>
      </c>
      <c r="G300" s="12" t="s">
        <v>3297</v>
      </c>
      <c r="H300" s="12">
        <v>2</v>
      </c>
      <c r="I300" s="12" t="s">
        <v>592</v>
      </c>
      <c r="J300" s="12" t="s">
        <v>31</v>
      </c>
      <c r="K300" s="12" t="s">
        <v>169</v>
      </c>
      <c r="L300" s="12" t="s">
        <v>265</v>
      </c>
      <c r="M300" s="12" t="s">
        <v>3298</v>
      </c>
      <c r="N300" s="12" t="s">
        <v>2191</v>
      </c>
      <c r="O300" s="12" t="s">
        <v>36</v>
      </c>
      <c r="P300" s="12"/>
      <c r="Q300" s="12" t="s">
        <v>1955</v>
      </c>
      <c r="R300" s="12"/>
      <c r="S300" s="12"/>
      <c r="T300" s="12"/>
    </row>
    <row r="301" spans="1:20" ht="25.5">
      <c r="A301" s="12" t="s">
        <v>619</v>
      </c>
      <c r="B301" s="12" t="s">
        <v>3299</v>
      </c>
      <c r="C301" s="12" t="s">
        <v>3300</v>
      </c>
      <c r="D301" s="12" t="s">
        <v>26</v>
      </c>
      <c r="E301" s="12" t="s">
        <v>729</v>
      </c>
      <c r="F301" s="12" t="s">
        <v>730</v>
      </c>
      <c r="G301" s="12" t="s">
        <v>3301</v>
      </c>
      <c r="H301" s="12">
        <v>3</v>
      </c>
      <c r="I301" s="12" t="s">
        <v>263</v>
      </c>
      <c r="J301" s="12" t="s">
        <v>31</v>
      </c>
      <c r="K301" s="12" t="s">
        <v>83</v>
      </c>
      <c r="L301" s="12" t="s">
        <v>265</v>
      </c>
      <c r="M301" s="12" t="s">
        <v>3302</v>
      </c>
      <c r="N301" s="12" t="s">
        <v>3303</v>
      </c>
      <c r="O301" s="12" t="s">
        <v>36</v>
      </c>
      <c r="P301" s="12"/>
      <c r="Q301" s="12" t="s">
        <v>1955</v>
      </c>
      <c r="R301" s="12"/>
      <c r="S301" s="12"/>
      <c r="T301" s="12"/>
    </row>
    <row r="302" spans="1:20" ht="25.5">
      <c r="A302" s="12" t="s">
        <v>619</v>
      </c>
      <c r="B302" s="12" t="s">
        <v>3304</v>
      </c>
      <c r="C302" s="12" t="s">
        <v>3305</v>
      </c>
      <c r="D302" s="12" t="s">
        <v>26</v>
      </c>
      <c r="E302" s="12" t="s">
        <v>729</v>
      </c>
      <c r="F302" s="12" t="s">
        <v>730</v>
      </c>
      <c r="G302" s="12" t="s">
        <v>3306</v>
      </c>
      <c r="H302" s="12">
        <v>4</v>
      </c>
      <c r="I302" s="12" t="s">
        <v>168</v>
      </c>
      <c r="J302" s="12" t="s">
        <v>31</v>
      </c>
      <c r="K302" s="12" t="s">
        <v>74</v>
      </c>
      <c r="L302" s="12" t="s">
        <v>75</v>
      </c>
      <c r="M302" s="12" t="s">
        <v>3307</v>
      </c>
      <c r="N302" s="12" t="s">
        <v>3308</v>
      </c>
      <c r="O302" s="12" t="s">
        <v>36</v>
      </c>
      <c r="P302" s="12"/>
      <c r="Q302" s="12" t="s">
        <v>1955</v>
      </c>
      <c r="R302" s="12"/>
      <c r="S302" s="12"/>
      <c r="T302" s="12"/>
    </row>
    <row r="303" spans="1:20" ht="25.5">
      <c r="A303" s="12" t="s">
        <v>619</v>
      </c>
      <c r="B303" s="12" t="s">
        <v>3309</v>
      </c>
      <c r="C303" s="12" t="s">
        <v>3310</v>
      </c>
      <c r="D303" s="12" t="s">
        <v>26</v>
      </c>
      <c r="E303" s="12" t="s">
        <v>729</v>
      </c>
      <c r="F303" s="12" t="s">
        <v>730</v>
      </c>
      <c r="G303" s="12" t="s">
        <v>3311</v>
      </c>
      <c r="H303" s="12">
        <v>4</v>
      </c>
      <c r="I303" s="12" t="s">
        <v>168</v>
      </c>
      <c r="J303" s="12" t="s">
        <v>31</v>
      </c>
      <c r="K303" s="12" t="s">
        <v>74</v>
      </c>
      <c r="L303" s="12" t="s">
        <v>33</v>
      </c>
      <c r="M303" s="12" t="s">
        <v>3312</v>
      </c>
      <c r="N303" s="12" t="s">
        <v>3313</v>
      </c>
      <c r="O303" s="12" t="s">
        <v>36</v>
      </c>
      <c r="P303" s="12"/>
      <c r="Q303" s="12" t="s">
        <v>1955</v>
      </c>
      <c r="R303" s="12"/>
      <c r="S303" s="12"/>
      <c r="T303" s="12"/>
    </row>
    <row r="304" spans="1:20" ht="25.5">
      <c r="A304" s="12" t="s">
        <v>619</v>
      </c>
      <c r="B304" s="12" t="s">
        <v>3314</v>
      </c>
      <c r="C304" s="12" t="s">
        <v>3315</v>
      </c>
      <c r="D304" s="12" t="s">
        <v>26</v>
      </c>
      <c r="E304" s="12" t="s">
        <v>729</v>
      </c>
      <c r="F304" s="12" t="s">
        <v>730</v>
      </c>
      <c r="G304" s="12" t="s">
        <v>3316</v>
      </c>
      <c r="H304" s="12">
        <v>3</v>
      </c>
      <c r="I304" s="12" t="s">
        <v>263</v>
      </c>
      <c r="J304" s="12" t="s">
        <v>31</v>
      </c>
      <c r="K304" s="12" t="s">
        <v>83</v>
      </c>
      <c r="L304" s="12" t="s">
        <v>265</v>
      </c>
      <c r="M304" s="12" t="s">
        <v>3317</v>
      </c>
      <c r="N304" s="12" t="s">
        <v>3318</v>
      </c>
      <c r="O304" s="12" t="s">
        <v>36</v>
      </c>
      <c r="P304" s="12"/>
      <c r="Q304" s="12" t="s">
        <v>1955</v>
      </c>
      <c r="R304" s="12"/>
      <c r="S304" s="12"/>
      <c r="T304" s="12"/>
    </row>
    <row r="305" spans="1:20" ht="25.5">
      <c r="A305" s="12" t="s">
        <v>619</v>
      </c>
      <c r="B305" s="12" t="s">
        <v>3319</v>
      </c>
      <c r="C305" s="12" t="s">
        <v>3320</v>
      </c>
      <c r="D305" s="12" t="s">
        <v>26</v>
      </c>
      <c r="E305" s="12" t="s">
        <v>729</v>
      </c>
      <c r="F305" s="12" t="s">
        <v>730</v>
      </c>
      <c r="G305" s="12" t="s">
        <v>3321</v>
      </c>
      <c r="H305" s="12">
        <v>4</v>
      </c>
      <c r="I305" s="12" t="s">
        <v>168</v>
      </c>
      <c r="J305" s="12" t="s">
        <v>73</v>
      </c>
      <c r="K305" s="12" t="s">
        <v>74</v>
      </c>
      <c r="L305" s="12" t="s">
        <v>265</v>
      </c>
      <c r="M305" s="12" t="s">
        <v>3322</v>
      </c>
      <c r="N305" s="12" t="s">
        <v>3323</v>
      </c>
      <c r="O305" s="12" t="s">
        <v>36</v>
      </c>
      <c r="P305" s="12"/>
      <c r="Q305" s="12" t="s">
        <v>1955</v>
      </c>
      <c r="R305" s="12"/>
      <c r="S305" s="12"/>
      <c r="T305" s="12"/>
    </row>
    <row r="306" spans="1:20" ht="25.5">
      <c r="A306" s="12" t="s">
        <v>619</v>
      </c>
      <c r="B306" s="12" t="s">
        <v>3324</v>
      </c>
      <c r="C306" s="12" t="s">
        <v>3325</v>
      </c>
      <c r="D306" s="12" t="s">
        <v>26</v>
      </c>
      <c r="E306" s="12" t="s">
        <v>729</v>
      </c>
      <c r="F306" s="12" t="s">
        <v>730</v>
      </c>
      <c r="G306" s="12" t="s">
        <v>3326</v>
      </c>
      <c r="H306" s="12">
        <v>4</v>
      </c>
      <c r="I306" s="12" t="s">
        <v>168</v>
      </c>
      <c r="J306" s="12" t="s">
        <v>73</v>
      </c>
      <c r="K306" s="12" t="s">
        <v>74</v>
      </c>
      <c r="L306" s="12" t="s">
        <v>265</v>
      </c>
      <c r="M306" s="12" t="s">
        <v>3327</v>
      </c>
      <c r="N306" s="12" t="s">
        <v>3328</v>
      </c>
      <c r="O306" s="12" t="s">
        <v>36</v>
      </c>
      <c r="P306" s="12"/>
      <c r="Q306" s="12" t="s">
        <v>1955</v>
      </c>
      <c r="R306" s="12"/>
      <c r="S306" s="12"/>
      <c r="T306" s="12"/>
    </row>
    <row r="307" spans="1:20" ht="25.5">
      <c r="A307" s="12" t="s">
        <v>619</v>
      </c>
      <c r="B307" s="12" t="s">
        <v>3329</v>
      </c>
      <c r="C307" s="12" t="s">
        <v>3330</v>
      </c>
      <c r="D307" s="12" t="s">
        <v>26</v>
      </c>
      <c r="E307" s="12" t="s">
        <v>729</v>
      </c>
      <c r="F307" s="12" t="s">
        <v>730</v>
      </c>
      <c r="G307" s="12" t="s">
        <v>3331</v>
      </c>
      <c r="H307" s="12">
        <v>4</v>
      </c>
      <c r="I307" s="12" t="s">
        <v>168</v>
      </c>
      <c r="J307" s="12" t="s">
        <v>31</v>
      </c>
      <c r="K307" s="12" t="s">
        <v>74</v>
      </c>
      <c r="L307" s="12" t="s">
        <v>75</v>
      </c>
      <c r="M307" s="12" t="s">
        <v>3332</v>
      </c>
      <c r="N307" s="12" t="s">
        <v>3333</v>
      </c>
      <c r="O307" s="12" t="s">
        <v>36</v>
      </c>
      <c r="P307" s="12"/>
      <c r="Q307" s="12" t="s">
        <v>1955</v>
      </c>
      <c r="R307" s="12"/>
      <c r="S307" s="12"/>
      <c r="T307" s="12"/>
    </row>
    <row r="308" spans="1:20" ht="25.5">
      <c r="A308" s="12" t="s">
        <v>619</v>
      </c>
      <c r="B308" s="12" t="s">
        <v>3334</v>
      </c>
      <c r="C308" s="12" t="s">
        <v>3335</v>
      </c>
      <c r="D308" s="12" t="s">
        <v>26</v>
      </c>
      <c r="E308" s="12" t="s">
        <v>729</v>
      </c>
      <c r="F308" s="12" t="s">
        <v>730</v>
      </c>
      <c r="G308" s="12" t="s">
        <v>3336</v>
      </c>
      <c r="H308" s="12">
        <v>4</v>
      </c>
      <c r="I308" s="12" t="s">
        <v>168</v>
      </c>
      <c r="J308" s="12" t="s">
        <v>31</v>
      </c>
      <c r="K308" s="12" t="s">
        <v>74</v>
      </c>
      <c r="L308" s="12" t="s">
        <v>265</v>
      </c>
      <c r="M308" s="12" t="s">
        <v>3337</v>
      </c>
      <c r="N308" s="12" t="s">
        <v>3338</v>
      </c>
      <c r="O308" s="12" t="s">
        <v>36</v>
      </c>
      <c r="P308" s="12"/>
      <c r="Q308" s="12" t="s">
        <v>1955</v>
      </c>
      <c r="R308" s="12"/>
      <c r="S308" s="12"/>
      <c r="T308" s="12"/>
    </row>
    <row r="309" spans="1:20" ht="25.5">
      <c r="A309" s="12" t="s">
        <v>619</v>
      </c>
      <c r="B309" s="12" t="s">
        <v>3339</v>
      </c>
      <c r="C309" s="12" t="s">
        <v>3340</v>
      </c>
      <c r="D309" s="12" t="s">
        <v>26</v>
      </c>
      <c r="E309" s="12" t="s">
        <v>729</v>
      </c>
      <c r="F309" s="12" t="s">
        <v>730</v>
      </c>
      <c r="G309" s="12" t="s">
        <v>3341</v>
      </c>
      <c r="H309" s="12">
        <v>4</v>
      </c>
      <c r="I309" s="12" t="s">
        <v>168</v>
      </c>
      <c r="J309" s="12" t="s">
        <v>31</v>
      </c>
      <c r="K309" s="12" t="s">
        <v>74</v>
      </c>
      <c r="L309" s="12" t="s">
        <v>75</v>
      </c>
      <c r="M309" s="12" t="s">
        <v>3342</v>
      </c>
      <c r="N309" s="12" t="s">
        <v>3343</v>
      </c>
      <c r="O309" s="12" t="s">
        <v>36</v>
      </c>
      <c r="P309" s="12"/>
      <c r="Q309" s="12" t="s">
        <v>1955</v>
      </c>
      <c r="R309" s="12"/>
      <c r="S309" s="12"/>
      <c r="T309" s="12"/>
    </row>
    <row r="310" spans="1:20" ht="25.5">
      <c r="A310" s="12" t="s">
        <v>619</v>
      </c>
      <c r="B310" s="12" t="s">
        <v>3344</v>
      </c>
      <c r="C310" s="12" t="s">
        <v>3345</v>
      </c>
      <c r="D310" s="12" t="s">
        <v>26</v>
      </c>
      <c r="E310" s="12" t="s">
        <v>729</v>
      </c>
      <c r="F310" s="12" t="s">
        <v>730</v>
      </c>
      <c r="G310" s="12" t="s">
        <v>3346</v>
      </c>
      <c r="H310" s="12">
        <v>3</v>
      </c>
      <c r="I310" s="12" t="s">
        <v>263</v>
      </c>
      <c r="J310" s="12" t="s">
        <v>31</v>
      </c>
      <c r="K310" s="12" t="s">
        <v>83</v>
      </c>
      <c r="L310" s="12" t="s">
        <v>265</v>
      </c>
      <c r="M310" s="12" t="s">
        <v>3347</v>
      </c>
      <c r="N310" s="12" t="s">
        <v>3348</v>
      </c>
      <c r="O310" s="12" t="s">
        <v>36</v>
      </c>
      <c r="P310" s="12"/>
      <c r="Q310" s="12" t="s">
        <v>1955</v>
      </c>
      <c r="R310" s="12"/>
      <c r="S310" s="12"/>
      <c r="T310" s="12"/>
    </row>
    <row r="311" spans="1:20" ht="25.5">
      <c r="A311" s="12" t="s">
        <v>619</v>
      </c>
      <c r="B311" s="12" t="s">
        <v>3349</v>
      </c>
      <c r="C311" s="12" t="s">
        <v>3350</v>
      </c>
      <c r="D311" s="12" t="s">
        <v>26</v>
      </c>
      <c r="E311" s="12" t="s">
        <v>729</v>
      </c>
      <c r="F311" s="12" t="s">
        <v>730</v>
      </c>
      <c r="G311" s="12" t="s">
        <v>3351</v>
      </c>
      <c r="H311" s="12">
        <v>4</v>
      </c>
      <c r="I311" s="12" t="s">
        <v>168</v>
      </c>
      <c r="J311" s="12" t="s">
        <v>73</v>
      </c>
      <c r="K311" s="12" t="s">
        <v>74</v>
      </c>
      <c r="L311" s="12" t="s">
        <v>265</v>
      </c>
      <c r="M311" s="12" t="s">
        <v>3352</v>
      </c>
      <c r="N311" s="12" t="s">
        <v>3353</v>
      </c>
      <c r="O311" s="12" t="s">
        <v>36</v>
      </c>
      <c r="P311" s="12"/>
      <c r="Q311" s="12" t="s">
        <v>1955</v>
      </c>
      <c r="R311" s="12"/>
      <c r="S311" s="12"/>
      <c r="T311" s="12"/>
    </row>
    <row r="312" spans="1:20" ht="25.5">
      <c r="A312" s="12" t="s">
        <v>619</v>
      </c>
      <c r="B312" s="12" t="s">
        <v>3354</v>
      </c>
      <c r="C312" s="12" t="s">
        <v>3355</v>
      </c>
      <c r="D312" s="12" t="s">
        <v>26</v>
      </c>
      <c r="E312" s="12" t="s">
        <v>729</v>
      </c>
      <c r="F312" s="12" t="s">
        <v>730</v>
      </c>
      <c r="G312" s="12" t="s">
        <v>3356</v>
      </c>
      <c r="H312" s="12">
        <v>4</v>
      </c>
      <c r="I312" s="12" t="s">
        <v>168</v>
      </c>
      <c r="J312" s="12" t="s">
        <v>73</v>
      </c>
      <c r="K312" s="12" t="s">
        <v>74</v>
      </c>
      <c r="L312" s="12" t="s">
        <v>265</v>
      </c>
      <c r="M312" s="12" t="s">
        <v>3357</v>
      </c>
      <c r="N312" s="12" t="s">
        <v>3358</v>
      </c>
      <c r="O312" s="12" t="s">
        <v>36</v>
      </c>
      <c r="P312" s="12"/>
      <c r="Q312" s="12" t="s">
        <v>1955</v>
      </c>
      <c r="R312" s="12"/>
      <c r="S312" s="12"/>
      <c r="T312" s="12"/>
    </row>
    <row r="313" spans="1:20" ht="25.5">
      <c r="A313" s="12" t="s">
        <v>619</v>
      </c>
      <c r="B313" s="12" t="s">
        <v>3359</v>
      </c>
      <c r="C313" s="12" t="s">
        <v>3360</v>
      </c>
      <c r="D313" s="12" t="s">
        <v>26</v>
      </c>
      <c r="E313" s="12" t="s">
        <v>729</v>
      </c>
      <c r="F313" s="12" t="s">
        <v>730</v>
      </c>
      <c r="G313" s="12" t="s">
        <v>3361</v>
      </c>
      <c r="H313" s="12">
        <v>3</v>
      </c>
      <c r="I313" s="12" t="s">
        <v>263</v>
      </c>
      <c r="J313" s="12" t="s">
        <v>73</v>
      </c>
      <c r="K313" s="12" t="s">
        <v>83</v>
      </c>
      <c r="L313" s="12" t="s">
        <v>265</v>
      </c>
      <c r="M313" s="12" t="s">
        <v>3362</v>
      </c>
      <c r="N313" s="12" t="s">
        <v>3363</v>
      </c>
      <c r="O313" s="12" t="s">
        <v>36</v>
      </c>
      <c r="P313" s="12"/>
      <c r="Q313" s="12" t="s">
        <v>1955</v>
      </c>
      <c r="R313" s="12"/>
      <c r="S313" s="12"/>
      <c r="T313" s="12"/>
    </row>
    <row r="314" spans="1:20" ht="25.5">
      <c r="A314" s="12" t="s">
        <v>619</v>
      </c>
      <c r="B314" s="12" t="s">
        <v>3364</v>
      </c>
      <c r="C314" s="12" t="s">
        <v>3365</v>
      </c>
      <c r="D314" s="12" t="s">
        <v>26</v>
      </c>
      <c r="E314" s="12" t="s">
        <v>729</v>
      </c>
      <c r="F314" s="12" t="s">
        <v>730</v>
      </c>
      <c r="G314" s="12" t="s">
        <v>3366</v>
      </c>
      <c r="H314" s="12">
        <v>3</v>
      </c>
      <c r="I314" s="12" t="s">
        <v>263</v>
      </c>
      <c r="J314" s="12" t="s">
        <v>31</v>
      </c>
      <c r="K314" s="12" t="s">
        <v>83</v>
      </c>
      <c r="L314" s="12" t="s">
        <v>265</v>
      </c>
      <c r="M314" s="12" t="s">
        <v>3367</v>
      </c>
      <c r="N314" s="12" t="s">
        <v>3368</v>
      </c>
      <c r="O314" s="12" t="s">
        <v>36</v>
      </c>
      <c r="P314" s="12"/>
      <c r="Q314" s="12" t="s">
        <v>1955</v>
      </c>
      <c r="R314" s="12"/>
      <c r="S314" s="12"/>
      <c r="T314" s="12"/>
    </row>
    <row r="315" spans="1:20" ht="25.5">
      <c r="A315" s="12" t="s">
        <v>619</v>
      </c>
      <c r="B315" s="12" t="s">
        <v>3369</v>
      </c>
      <c r="C315" s="12" t="s">
        <v>3370</v>
      </c>
      <c r="D315" s="12" t="s">
        <v>26</v>
      </c>
      <c r="E315" s="12" t="s">
        <v>729</v>
      </c>
      <c r="F315" s="12" t="s">
        <v>730</v>
      </c>
      <c r="G315" s="12" t="s">
        <v>3371</v>
      </c>
      <c r="H315" s="12">
        <v>4</v>
      </c>
      <c r="I315" s="12" t="s">
        <v>168</v>
      </c>
      <c r="J315" s="12" t="s">
        <v>73</v>
      </c>
      <c r="K315" s="12" t="s">
        <v>74</v>
      </c>
      <c r="L315" s="12" t="s">
        <v>265</v>
      </c>
      <c r="M315" s="12" t="s">
        <v>3372</v>
      </c>
      <c r="N315" s="12" t="s">
        <v>3373</v>
      </c>
      <c r="O315" s="12" t="s">
        <v>36</v>
      </c>
      <c r="P315" s="12"/>
      <c r="Q315" s="12" t="s">
        <v>1955</v>
      </c>
      <c r="R315" s="12"/>
      <c r="S315" s="12"/>
      <c r="T315" s="12"/>
    </row>
    <row r="316" spans="1:20" ht="25.5">
      <c r="A316" s="12" t="s">
        <v>619</v>
      </c>
      <c r="B316" s="12" t="s">
        <v>3374</v>
      </c>
      <c r="C316" s="12" t="s">
        <v>3375</v>
      </c>
      <c r="D316" s="12" t="s">
        <v>26</v>
      </c>
      <c r="E316" s="12" t="s">
        <v>729</v>
      </c>
      <c r="F316" s="12" t="s">
        <v>730</v>
      </c>
      <c r="G316" s="12" t="s">
        <v>3376</v>
      </c>
      <c r="H316" s="12">
        <v>4</v>
      </c>
      <c r="I316" s="12" t="s">
        <v>168</v>
      </c>
      <c r="J316" s="12" t="s">
        <v>73</v>
      </c>
      <c r="K316" s="12" t="s">
        <v>74</v>
      </c>
      <c r="L316" s="12" t="s">
        <v>265</v>
      </c>
      <c r="M316" s="12" t="s">
        <v>3377</v>
      </c>
      <c r="N316" s="12" t="s">
        <v>3378</v>
      </c>
      <c r="O316" s="12" t="s">
        <v>36</v>
      </c>
      <c r="P316" s="12"/>
      <c r="Q316" s="12" t="s">
        <v>1955</v>
      </c>
      <c r="R316" s="12"/>
      <c r="S316" s="12"/>
      <c r="T316" s="12"/>
    </row>
    <row r="317" spans="1:20" ht="25.5">
      <c r="A317" s="12" t="s">
        <v>619</v>
      </c>
      <c r="B317" s="12" t="s">
        <v>3379</v>
      </c>
      <c r="C317" s="12" t="s">
        <v>3380</v>
      </c>
      <c r="D317" s="12" t="s">
        <v>26</v>
      </c>
      <c r="E317" s="12" t="s">
        <v>729</v>
      </c>
      <c r="F317" s="12" t="s">
        <v>730</v>
      </c>
      <c r="G317" s="12" t="s">
        <v>3381</v>
      </c>
      <c r="H317" s="12">
        <v>4</v>
      </c>
      <c r="I317" s="12" t="s">
        <v>168</v>
      </c>
      <c r="J317" s="12" t="s">
        <v>31</v>
      </c>
      <c r="K317" s="12" t="s">
        <v>74</v>
      </c>
      <c r="L317" s="12" t="s">
        <v>265</v>
      </c>
      <c r="M317" s="12" t="s">
        <v>3382</v>
      </c>
      <c r="N317" s="12" t="s">
        <v>3383</v>
      </c>
      <c r="O317" s="12" t="s">
        <v>36</v>
      </c>
      <c r="P317" s="12"/>
      <c r="Q317" s="12" t="s">
        <v>1955</v>
      </c>
      <c r="R317" s="12"/>
      <c r="S317" s="12"/>
      <c r="T317" s="12"/>
    </row>
    <row r="318" spans="1:20" ht="25.5">
      <c r="A318" s="12" t="s">
        <v>619</v>
      </c>
      <c r="B318" s="12" t="s">
        <v>3384</v>
      </c>
      <c r="C318" s="12" t="s">
        <v>3385</v>
      </c>
      <c r="D318" s="12" t="s">
        <v>26</v>
      </c>
      <c r="E318" s="12" t="s">
        <v>729</v>
      </c>
      <c r="F318" s="12" t="s">
        <v>730</v>
      </c>
      <c r="G318" s="12" t="s">
        <v>3386</v>
      </c>
      <c r="H318" s="12">
        <v>3</v>
      </c>
      <c r="I318" s="12" t="s">
        <v>263</v>
      </c>
      <c r="J318" s="12" t="s">
        <v>73</v>
      </c>
      <c r="K318" s="12" t="s">
        <v>83</v>
      </c>
      <c r="L318" s="12" t="s">
        <v>265</v>
      </c>
      <c r="M318" s="12" t="s">
        <v>3387</v>
      </c>
      <c r="N318" s="12" t="s">
        <v>3388</v>
      </c>
      <c r="O318" s="12" t="s">
        <v>36</v>
      </c>
      <c r="P318" s="12"/>
      <c r="Q318" s="12" t="s">
        <v>1955</v>
      </c>
      <c r="R318" s="12"/>
      <c r="S318" s="12"/>
      <c r="T318" s="12"/>
    </row>
    <row r="319" spans="1:20" ht="25.5">
      <c r="A319" s="12" t="s">
        <v>619</v>
      </c>
      <c r="B319" s="12" t="s">
        <v>3389</v>
      </c>
      <c r="C319" s="12" t="s">
        <v>3390</v>
      </c>
      <c r="D319" s="12" t="s">
        <v>26</v>
      </c>
      <c r="E319" s="12" t="s">
        <v>729</v>
      </c>
      <c r="F319" s="12" t="s">
        <v>730</v>
      </c>
      <c r="G319" s="12" t="s">
        <v>3391</v>
      </c>
      <c r="H319" s="12">
        <v>4</v>
      </c>
      <c r="I319" s="12" t="s">
        <v>168</v>
      </c>
      <c r="J319" s="12" t="s">
        <v>73</v>
      </c>
      <c r="K319" s="12" t="s">
        <v>74</v>
      </c>
      <c r="L319" s="12" t="s">
        <v>265</v>
      </c>
      <c r="M319" s="12" t="s">
        <v>3392</v>
      </c>
      <c r="N319" s="12" t="s">
        <v>1340</v>
      </c>
      <c r="O319" s="12" t="s">
        <v>36</v>
      </c>
      <c r="P319" s="12"/>
      <c r="Q319" s="12" t="s">
        <v>1955</v>
      </c>
      <c r="R319" s="12"/>
      <c r="S319" s="12"/>
      <c r="T319" s="12"/>
    </row>
    <row r="320" spans="1:20" ht="25.5">
      <c r="A320" s="12" t="s">
        <v>619</v>
      </c>
      <c r="B320" s="12" t="s">
        <v>3393</v>
      </c>
      <c r="C320" s="12" t="s">
        <v>3394</v>
      </c>
      <c r="D320" s="12" t="s">
        <v>26</v>
      </c>
      <c r="E320" s="12" t="s">
        <v>729</v>
      </c>
      <c r="F320" s="12" t="s">
        <v>730</v>
      </c>
      <c r="G320" s="12" t="s">
        <v>3395</v>
      </c>
      <c r="H320" s="12">
        <v>3</v>
      </c>
      <c r="I320" s="12" t="s">
        <v>263</v>
      </c>
      <c r="J320" s="12" t="s">
        <v>73</v>
      </c>
      <c r="K320" s="12" t="s">
        <v>83</v>
      </c>
      <c r="L320" s="12" t="s">
        <v>265</v>
      </c>
      <c r="M320" s="12" t="s">
        <v>3396</v>
      </c>
      <c r="N320" s="12" t="s">
        <v>3397</v>
      </c>
      <c r="O320" s="12" t="s">
        <v>36</v>
      </c>
      <c r="P320" s="12"/>
      <c r="Q320" s="12" t="s">
        <v>1955</v>
      </c>
      <c r="R320" s="12"/>
      <c r="S320" s="12"/>
      <c r="T320" s="12"/>
    </row>
    <row r="321" spans="1:20" ht="25.5">
      <c r="A321" s="12" t="s">
        <v>619</v>
      </c>
      <c r="B321" s="12" t="s">
        <v>3398</v>
      </c>
      <c r="C321" s="12" t="s">
        <v>3399</v>
      </c>
      <c r="D321" s="12" t="s">
        <v>26</v>
      </c>
      <c r="E321" s="12" t="s">
        <v>729</v>
      </c>
      <c r="F321" s="12" t="s">
        <v>730</v>
      </c>
      <c r="G321" s="12" t="s">
        <v>3400</v>
      </c>
      <c r="H321" s="12">
        <v>5</v>
      </c>
      <c r="I321" s="12" t="s">
        <v>30</v>
      </c>
      <c r="J321" s="12" t="s">
        <v>73</v>
      </c>
      <c r="K321" s="12" t="s">
        <v>47</v>
      </c>
      <c r="L321" s="12" t="s">
        <v>265</v>
      </c>
      <c r="M321" s="12" t="s">
        <v>3401</v>
      </c>
      <c r="N321" s="12" t="s">
        <v>3402</v>
      </c>
      <c r="O321" s="12" t="s">
        <v>36</v>
      </c>
      <c r="P321" s="12"/>
      <c r="Q321" s="12" t="s">
        <v>1955</v>
      </c>
      <c r="R321" s="12"/>
      <c r="S321" s="12"/>
      <c r="T321" s="12"/>
    </row>
    <row r="322" spans="1:20" ht="25.5">
      <c r="A322" s="12" t="s">
        <v>619</v>
      </c>
      <c r="B322" s="12" t="s">
        <v>3403</v>
      </c>
      <c r="C322" s="12" t="s">
        <v>3404</v>
      </c>
      <c r="D322" s="12" t="s">
        <v>26</v>
      </c>
      <c r="E322" s="12" t="s">
        <v>729</v>
      </c>
      <c r="F322" s="12" t="s">
        <v>730</v>
      </c>
      <c r="G322" s="12" t="s">
        <v>3405</v>
      </c>
      <c r="H322" s="12">
        <v>5</v>
      </c>
      <c r="I322" s="12" t="s">
        <v>30</v>
      </c>
      <c r="J322" s="12" t="s">
        <v>31</v>
      </c>
      <c r="K322" s="12" t="s">
        <v>47</v>
      </c>
      <c r="L322" s="12" t="s">
        <v>33</v>
      </c>
      <c r="M322" s="12" t="s">
        <v>3406</v>
      </c>
      <c r="N322" s="12" t="s">
        <v>3407</v>
      </c>
      <c r="O322" s="12" t="s">
        <v>36</v>
      </c>
      <c r="P322" s="12"/>
      <c r="Q322" s="12" t="s">
        <v>1955</v>
      </c>
      <c r="R322" s="12"/>
      <c r="S322" s="12"/>
      <c r="T322" s="12"/>
    </row>
    <row r="323" spans="1:20" ht="25.5">
      <c r="A323" s="12" t="s">
        <v>619</v>
      </c>
      <c r="B323" s="12" t="s">
        <v>3408</v>
      </c>
      <c r="C323" s="12" t="s">
        <v>3409</v>
      </c>
      <c r="D323" s="12" t="s">
        <v>26</v>
      </c>
      <c r="E323" s="12" t="s">
        <v>729</v>
      </c>
      <c r="F323" s="12" t="s">
        <v>730</v>
      </c>
      <c r="G323" s="12" t="s">
        <v>3410</v>
      </c>
      <c r="H323" s="12">
        <v>5</v>
      </c>
      <c r="I323" s="12" t="s">
        <v>30</v>
      </c>
      <c r="J323" s="12" t="s">
        <v>31</v>
      </c>
      <c r="K323" s="12" t="s">
        <v>47</v>
      </c>
      <c r="L323" s="12" t="s">
        <v>33</v>
      </c>
      <c r="M323" s="12" t="s">
        <v>3411</v>
      </c>
      <c r="N323" s="12" t="s">
        <v>3412</v>
      </c>
      <c r="O323" s="12" t="s">
        <v>36</v>
      </c>
      <c r="P323" s="12"/>
      <c r="Q323" s="12" t="s">
        <v>1955</v>
      </c>
      <c r="R323" s="12"/>
      <c r="S323" s="12"/>
      <c r="T323" s="12"/>
    </row>
    <row r="324" spans="1:20" ht="25.5">
      <c r="A324" s="12" t="s">
        <v>619</v>
      </c>
      <c r="B324" s="12" t="s">
        <v>3413</v>
      </c>
      <c r="C324" s="12" t="s">
        <v>3414</v>
      </c>
      <c r="D324" s="12" t="s">
        <v>26</v>
      </c>
      <c r="E324" s="12" t="s">
        <v>729</v>
      </c>
      <c r="F324" s="12" t="s">
        <v>730</v>
      </c>
      <c r="G324" s="12" t="s">
        <v>3415</v>
      </c>
      <c r="H324" s="12">
        <v>5</v>
      </c>
      <c r="I324" s="12" t="s">
        <v>30</v>
      </c>
      <c r="J324" s="12" t="s">
        <v>31</v>
      </c>
      <c r="K324" s="12" t="s">
        <v>47</v>
      </c>
      <c r="L324" s="12" t="s">
        <v>75</v>
      </c>
      <c r="M324" s="12" t="s">
        <v>3416</v>
      </c>
      <c r="N324" s="12" t="s">
        <v>3417</v>
      </c>
      <c r="O324" s="12" t="s">
        <v>36</v>
      </c>
      <c r="P324" s="12"/>
      <c r="Q324" s="12" t="s">
        <v>1955</v>
      </c>
      <c r="R324" s="12"/>
      <c r="S324" s="12"/>
      <c r="T324" s="12"/>
    </row>
    <row r="325" spans="1:20" ht="25.5">
      <c r="A325" s="12" t="s">
        <v>619</v>
      </c>
      <c r="B325" s="12" t="s">
        <v>3418</v>
      </c>
      <c r="C325" s="12" t="s">
        <v>3419</v>
      </c>
      <c r="D325" s="12" t="s">
        <v>26</v>
      </c>
      <c r="E325" s="12" t="s">
        <v>729</v>
      </c>
      <c r="F325" s="12" t="s">
        <v>730</v>
      </c>
      <c r="G325" s="12" t="s">
        <v>3420</v>
      </c>
      <c r="H325" s="12">
        <v>4</v>
      </c>
      <c r="I325" s="12" t="s">
        <v>168</v>
      </c>
      <c r="J325" s="12" t="s">
        <v>31</v>
      </c>
      <c r="K325" s="12" t="s">
        <v>74</v>
      </c>
      <c r="L325" s="12" t="s">
        <v>33</v>
      </c>
      <c r="M325" s="12" t="s">
        <v>3421</v>
      </c>
      <c r="N325" s="12" t="s">
        <v>3422</v>
      </c>
      <c r="O325" s="12" t="s">
        <v>36</v>
      </c>
      <c r="P325" s="12"/>
      <c r="Q325" s="12" t="s">
        <v>1955</v>
      </c>
      <c r="R325" s="12"/>
      <c r="S325" s="12"/>
      <c r="T325" s="12"/>
    </row>
    <row r="326" spans="1:20" ht="25.5">
      <c r="A326" s="12" t="s">
        <v>619</v>
      </c>
      <c r="B326" s="12" t="s">
        <v>3423</v>
      </c>
      <c r="C326" s="12" t="s">
        <v>3424</v>
      </c>
      <c r="D326" s="12" t="s">
        <v>26</v>
      </c>
      <c r="E326" s="12" t="s">
        <v>729</v>
      </c>
      <c r="F326" s="12" t="s">
        <v>730</v>
      </c>
      <c r="G326" s="12" t="s">
        <v>3425</v>
      </c>
      <c r="H326" s="12">
        <v>4</v>
      </c>
      <c r="I326" s="12" t="s">
        <v>168</v>
      </c>
      <c r="J326" s="12" t="s">
        <v>31</v>
      </c>
      <c r="K326" s="12" t="s">
        <v>74</v>
      </c>
      <c r="L326" s="12" t="s">
        <v>265</v>
      </c>
      <c r="M326" s="12" t="s">
        <v>3426</v>
      </c>
      <c r="N326" s="12" t="s">
        <v>3427</v>
      </c>
      <c r="O326" s="12" t="s">
        <v>36</v>
      </c>
      <c r="P326" s="12"/>
      <c r="Q326" s="12" t="s">
        <v>1955</v>
      </c>
      <c r="R326" s="12"/>
      <c r="S326" s="12"/>
      <c r="T326" s="12"/>
    </row>
    <row r="327" spans="1:20" ht="25.5">
      <c r="A327" s="12" t="s">
        <v>619</v>
      </c>
      <c r="B327" s="12" t="s">
        <v>3428</v>
      </c>
      <c r="C327" s="12" t="s">
        <v>3429</v>
      </c>
      <c r="D327" s="12" t="s">
        <v>26</v>
      </c>
      <c r="E327" s="12" t="s">
        <v>729</v>
      </c>
      <c r="F327" s="12" t="s">
        <v>730</v>
      </c>
      <c r="G327" s="12" t="s">
        <v>3430</v>
      </c>
      <c r="H327" s="12">
        <v>4</v>
      </c>
      <c r="I327" s="12" t="s">
        <v>168</v>
      </c>
      <c r="J327" s="12" t="s">
        <v>31</v>
      </c>
      <c r="K327" s="12" t="s">
        <v>74</v>
      </c>
      <c r="L327" s="12" t="s">
        <v>75</v>
      </c>
      <c r="M327" s="12" t="s">
        <v>3431</v>
      </c>
      <c r="N327" s="12" t="s">
        <v>3432</v>
      </c>
      <c r="O327" s="12" t="s">
        <v>36</v>
      </c>
      <c r="P327" s="12"/>
      <c r="Q327" s="12" t="s">
        <v>1955</v>
      </c>
      <c r="R327" s="12"/>
      <c r="S327" s="12"/>
      <c r="T327" s="12"/>
    </row>
    <row r="328" spans="1:20" ht="25.5">
      <c r="A328" s="12" t="s">
        <v>619</v>
      </c>
      <c r="B328" s="12" t="s">
        <v>3433</v>
      </c>
      <c r="C328" s="12" t="s">
        <v>3434</v>
      </c>
      <c r="D328" s="12" t="s">
        <v>26</v>
      </c>
      <c r="E328" s="12" t="s">
        <v>729</v>
      </c>
      <c r="F328" s="12" t="s">
        <v>730</v>
      </c>
      <c r="G328" s="12" t="s">
        <v>3435</v>
      </c>
      <c r="H328" s="12">
        <v>4</v>
      </c>
      <c r="I328" s="12" t="s">
        <v>168</v>
      </c>
      <c r="J328" s="12" t="s">
        <v>73</v>
      </c>
      <c r="K328" s="12" t="s">
        <v>74</v>
      </c>
      <c r="L328" s="12" t="s">
        <v>265</v>
      </c>
      <c r="M328" s="12" t="s">
        <v>3436</v>
      </c>
      <c r="N328" s="12" t="s">
        <v>3437</v>
      </c>
      <c r="O328" s="12" t="s">
        <v>36</v>
      </c>
      <c r="P328" s="12"/>
      <c r="Q328" s="12" t="s">
        <v>1955</v>
      </c>
      <c r="R328" s="12"/>
      <c r="S328" s="12"/>
      <c r="T328" s="12"/>
    </row>
    <row r="329" spans="1:20" ht="25.5">
      <c r="A329" s="12" t="s">
        <v>619</v>
      </c>
      <c r="B329" s="12" t="s">
        <v>3438</v>
      </c>
      <c r="C329" s="12" t="s">
        <v>3439</v>
      </c>
      <c r="D329" s="12" t="s">
        <v>26</v>
      </c>
      <c r="E329" s="12" t="s">
        <v>729</v>
      </c>
      <c r="F329" s="12" t="s">
        <v>730</v>
      </c>
      <c r="G329" s="12" t="s">
        <v>3440</v>
      </c>
      <c r="H329" s="12">
        <v>3</v>
      </c>
      <c r="I329" s="12" t="s">
        <v>263</v>
      </c>
      <c r="J329" s="12" t="s">
        <v>31</v>
      </c>
      <c r="K329" s="12" t="s">
        <v>83</v>
      </c>
      <c r="L329" s="12" t="s">
        <v>265</v>
      </c>
      <c r="M329" s="12" t="s">
        <v>3441</v>
      </c>
      <c r="N329" s="12" t="s">
        <v>3442</v>
      </c>
      <c r="O329" s="12" t="s">
        <v>36</v>
      </c>
      <c r="P329" s="12"/>
      <c r="Q329" s="12" t="s">
        <v>1955</v>
      </c>
      <c r="R329" s="12"/>
      <c r="S329" s="12"/>
      <c r="T329" s="12"/>
    </row>
    <row r="330" spans="1:20" ht="25.5">
      <c r="A330" s="12" t="s">
        <v>619</v>
      </c>
      <c r="B330" s="12" t="s">
        <v>3443</v>
      </c>
      <c r="C330" s="12" t="s">
        <v>3444</v>
      </c>
      <c r="D330" s="12" t="s">
        <v>26</v>
      </c>
      <c r="E330" s="12" t="s">
        <v>729</v>
      </c>
      <c r="F330" s="12" t="s">
        <v>730</v>
      </c>
      <c r="G330" s="12" t="s">
        <v>3445</v>
      </c>
      <c r="H330" s="12">
        <v>4</v>
      </c>
      <c r="I330" s="12" t="s">
        <v>168</v>
      </c>
      <c r="J330" s="12" t="s">
        <v>31</v>
      </c>
      <c r="K330" s="12" t="s">
        <v>74</v>
      </c>
      <c r="L330" s="12" t="s">
        <v>265</v>
      </c>
      <c r="M330" s="12" t="s">
        <v>3446</v>
      </c>
      <c r="N330" s="12" t="s">
        <v>3447</v>
      </c>
      <c r="O330" s="12" t="s">
        <v>36</v>
      </c>
      <c r="P330" s="12"/>
      <c r="Q330" s="12" t="s">
        <v>1955</v>
      </c>
      <c r="R330" s="12"/>
      <c r="S330" s="12"/>
      <c r="T330" s="12"/>
    </row>
    <row r="331" spans="1:20" ht="25.5">
      <c r="A331" s="12" t="s">
        <v>619</v>
      </c>
      <c r="B331" s="12" t="s">
        <v>3448</v>
      </c>
      <c r="C331" s="12" t="s">
        <v>3449</v>
      </c>
      <c r="D331" s="12" t="s">
        <v>26</v>
      </c>
      <c r="E331" s="12" t="s">
        <v>729</v>
      </c>
      <c r="F331" s="12" t="s">
        <v>730</v>
      </c>
      <c r="G331" s="12" t="s">
        <v>3450</v>
      </c>
      <c r="H331" s="12">
        <v>3</v>
      </c>
      <c r="I331" s="12" t="s">
        <v>263</v>
      </c>
      <c r="J331" s="12" t="s">
        <v>31</v>
      </c>
      <c r="K331" s="12" t="s">
        <v>83</v>
      </c>
      <c r="L331" s="12" t="s">
        <v>265</v>
      </c>
      <c r="M331" s="12" t="s">
        <v>3451</v>
      </c>
      <c r="N331" s="12" t="s">
        <v>3452</v>
      </c>
      <c r="O331" s="12" t="s">
        <v>36</v>
      </c>
      <c r="P331" s="12"/>
      <c r="Q331" s="12" t="s">
        <v>1955</v>
      </c>
      <c r="R331" s="12"/>
      <c r="S331" s="12"/>
      <c r="T331" s="12"/>
    </row>
    <row r="332" spans="1:20" ht="25.5">
      <c r="A332" s="12" t="s">
        <v>619</v>
      </c>
      <c r="B332" s="12" t="s">
        <v>3453</v>
      </c>
      <c r="C332" s="12" t="s">
        <v>3454</v>
      </c>
      <c r="D332" s="12" t="s">
        <v>26</v>
      </c>
      <c r="E332" s="12" t="s">
        <v>729</v>
      </c>
      <c r="F332" s="12" t="s">
        <v>730</v>
      </c>
      <c r="G332" s="12" t="s">
        <v>3455</v>
      </c>
      <c r="H332" s="12">
        <v>3</v>
      </c>
      <c r="I332" s="12" t="s">
        <v>263</v>
      </c>
      <c r="J332" s="12" t="s">
        <v>73</v>
      </c>
      <c r="K332" s="12" t="s">
        <v>83</v>
      </c>
      <c r="L332" s="12" t="s">
        <v>265</v>
      </c>
      <c r="M332" s="12" t="s">
        <v>3456</v>
      </c>
      <c r="N332" s="12" t="s">
        <v>3457</v>
      </c>
      <c r="O332" s="12" t="s">
        <v>36</v>
      </c>
      <c r="P332" s="12"/>
      <c r="Q332" s="12" t="s">
        <v>1955</v>
      </c>
      <c r="R332" s="12"/>
      <c r="S332" s="12"/>
      <c r="T332" s="12"/>
    </row>
    <row r="333" spans="1:20" ht="25.5">
      <c r="A333" s="12" t="s">
        <v>619</v>
      </c>
      <c r="B333" s="12" t="s">
        <v>3458</v>
      </c>
      <c r="C333" s="12" t="s">
        <v>3459</v>
      </c>
      <c r="D333" s="12" t="s">
        <v>26</v>
      </c>
      <c r="E333" s="12" t="s">
        <v>729</v>
      </c>
      <c r="F333" s="12" t="s">
        <v>730</v>
      </c>
      <c r="G333" s="12" t="s">
        <v>3460</v>
      </c>
      <c r="H333" s="12">
        <v>4</v>
      </c>
      <c r="I333" s="12" t="s">
        <v>168</v>
      </c>
      <c r="J333" s="12" t="s">
        <v>31</v>
      </c>
      <c r="K333" s="12" t="s">
        <v>74</v>
      </c>
      <c r="L333" s="12" t="s">
        <v>265</v>
      </c>
      <c r="M333" s="12" t="s">
        <v>3461</v>
      </c>
      <c r="N333" s="12" t="s">
        <v>3462</v>
      </c>
      <c r="O333" s="12" t="s">
        <v>36</v>
      </c>
      <c r="P333" s="12"/>
      <c r="Q333" s="12" t="s">
        <v>1955</v>
      </c>
      <c r="R333" s="12"/>
      <c r="S333" s="12"/>
      <c r="T333" s="12"/>
    </row>
    <row r="334" spans="1:20" ht="25.5">
      <c r="A334" s="12" t="s">
        <v>619</v>
      </c>
      <c r="B334" s="12" t="s">
        <v>3463</v>
      </c>
      <c r="C334" s="12" t="s">
        <v>3464</v>
      </c>
      <c r="D334" s="12" t="s">
        <v>26</v>
      </c>
      <c r="E334" s="12" t="s">
        <v>729</v>
      </c>
      <c r="F334" s="12" t="s">
        <v>730</v>
      </c>
      <c r="G334" s="12" t="s">
        <v>3465</v>
      </c>
      <c r="H334" s="12">
        <v>3</v>
      </c>
      <c r="I334" s="12" t="s">
        <v>263</v>
      </c>
      <c r="J334" s="12" t="s">
        <v>31</v>
      </c>
      <c r="K334" s="12" t="s">
        <v>83</v>
      </c>
      <c r="L334" s="12" t="s">
        <v>265</v>
      </c>
      <c r="M334" s="12" t="s">
        <v>3466</v>
      </c>
      <c r="N334" s="12" t="s">
        <v>3467</v>
      </c>
      <c r="O334" s="12" t="s">
        <v>36</v>
      </c>
      <c r="P334" s="12"/>
      <c r="Q334" s="12" t="s">
        <v>1955</v>
      </c>
      <c r="R334" s="12"/>
      <c r="S334" s="12"/>
      <c r="T334" s="12"/>
    </row>
    <row r="335" spans="1:20" ht="25.5">
      <c r="A335" s="12" t="s">
        <v>619</v>
      </c>
      <c r="B335" s="12" t="s">
        <v>3468</v>
      </c>
      <c r="C335" s="12" t="s">
        <v>3469</v>
      </c>
      <c r="D335" s="12" t="s">
        <v>26</v>
      </c>
      <c r="E335" s="12" t="s">
        <v>729</v>
      </c>
      <c r="F335" s="12" t="s">
        <v>730</v>
      </c>
      <c r="G335" s="12" t="s">
        <v>3470</v>
      </c>
      <c r="H335" s="12">
        <v>5</v>
      </c>
      <c r="I335" s="12" t="s">
        <v>30</v>
      </c>
      <c r="J335" s="12" t="s">
        <v>31</v>
      </c>
      <c r="K335" s="12" t="s">
        <v>47</v>
      </c>
      <c r="L335" s="12" t="s">
        <v>33</v>
      </c>
      <c r="M335" s="12" t="s">
        <v>3471</v>
      </c>
      <c r="N335" s="12" t="s">
        <v>3472</v>
      </c>
      <c r="O335" s="12" t="s">
        <v>36</v>
      </c>
      <c r="P335" s="12"/>
      <c r="Q335" s="12" t="s">
        <v>1955</v>
      </c>
      <c r="R335" s="12"/>
      <c r="S335" s="12"/>
      <c r="T335" s="12"/>
    </row>
    <row r="336" spans="1:20" ht="25.5">
      <c r="A336" s="12" t="s">
        <v>619</v>
      </c>
      <c r="B336" s="12" t="s">
        <v>3473</v>
      </c>
      <c r="C336" s="12" t="s">
        <v>3474</v>
      </c>
      <c r="D336" s="12" t="s">
        <v>26</v>
      </c>
      <c r="E336" s="12" t="s">
        <v>729</v>
      </c>
      <c r="F336" s="12" t="s">
        <v>730</v>
      </c>
      <c r="G336" s="12" t="s">
        <v>3475</v>
      </c>
      <c r="H336" s="12">
        <v>4</v>
      </c>
      <c r="I336" s="12" t="s">
        <v>168</v>
      </c>
      <c r="J336" s="12" t="s">
        <v>73</v>
      </c>
      <c r="K336" s="12" t="s">
        <v>74</v>
      </c>
      <c r="L336" s="12" t="s">
        <v>265</v>
      </c>
      <c r="M336" s="12" t="s">
        <v>3476</v>
      </c>
      <c r="N336" s="12" t="s">
        <v>3477</v>
      </c>
      <c r="O336" s="12" t="s">
        <v>36</v>
      </c>
      <c r="P336" s="12"/>
      <c r="Q336" s="12" t="s">
        <v>1955</v>
      </c>
      <c r="R336" s="12"/>
      <c r="S336" s="12"/>
      <c r="T336" s="12"/>
    </row>
    <row r="337" spans="1:20" ht="25.5">
      <c r="A337" s="12" t="s">
        <v>619</v>
      </c>
      <c r="B337" s="12" t="s">
        <v>3478</v>
      </c>
      <c r="C337" s="12" t="s">
        <v>3479</v>
      </c>
      <c r="D337" s="12" t="s">
        <v>26</v>
      </c>
      <c r="E337" s="12" t="s">
        <v>729</v>
      </c>
      <c r="F337" s="12" t="s">
        <v>730</v>
      </c>
      <c r="G337" s="12" t="s">
        <v>3480</v>
      </c>
      <c r="H337" s="12">
        <v>2</v>
      </c>
      <c r="I337" s="12" t="s">
        <v>592</v>
      </c>
      <c r="J337" s="12" t="s">
        <v>73</v>
      </c>
      <c r="K337" s="12" t="s">
        <v>169</v>
      </c>
      <c r="L337" s="12" t="s">
        <v>265</v>
      </c>
      <c r="M337" s="12" t="s">
        <v>3481</v>
      </c>
      <c r="N337" s="12" t="s">
        <v>3482</v>
      </c>
      <c r="O337" s="12" t="s">
        <v>36</v>
      </c>
      <c r="P337" s="12"/>
      <c r="Q337" s="12" t="s">
        <v>1955</v>
      </c>
      <c r="R337" s="12"/>
      <c r="S337" s="12"/>
      <c r="T337" s="12"/>
    </row>
    <row r="338" spans="1:20" ht="25.5">
      <c r="A338" s="12" t="s">
        <v>619</v>
      </c>
      <c r="B338" s="12" t="s">
        <v>3483</v>
      </c>
      <c r="C338" s="12" t="s">
        <v>3484</v>
      </c>
      <c r="D338" s="12" t="s">
        <v>26</v>
      </c>
      <c r="E338" s="12" t="s">
        <v>729</v>
      </c>
      <c r="F338" s="12" t="s">
        <v>730</v>
      </c>
      <c r="G338" s="12" t="s">
        <v>3485</v>
      </c>
      <c r="H338" s="12">
        <v>3</v>
      </c>
      <c r="I338" s="12" t="s">
        <v>263</v>
      </c>
      <c r="J338" s="12" t="s">
        <v>31</v>
      </c>
      <c r="K338" s="12" t="s">
        <v>83</v>
      </c>
      <c r="L338" s="12" t="s">
        <v>265</v>
      </c>
      <c r="M338" s="12" t="s">
        <v>3486</v>
      </c>
      <c r="N338" s="12" t="s">
        <v>3487</v>
      </c>
      <c r="O338" s="12" t="s">
        <v>36</v>
      </c>
      <c r="P338" s="12"/>
      <c r="Q338" s="12" t="s">
        <v>1955</v>
      </c>
      <c r="R338" s="12"/>
      <c r="S338" s="12"/>
      <c r="T338" s="12"/>
    </row>
    <row r="339" spans="1:20" ht="25.5">
      <c r="A339" s="12" t="s">
        <v>619</v>
      </c>
      <c r="B339" s="12" t="s">
        <v>3488</v>
      </c>
      <c r="C339" s="12" t="s">
        <v>3489</v>
      </c>
      <c r="D339" s="12" t="s">
        <v>26</v>
      </c>
      <c r="E339" s="12" t="s">
        <v>729</v>
      </c>
      <c r="F339" s="12" t="s">
        <v>730</v>
      </c>
      <c r="G339" s="12" t="s">
        <v>3490</v>
      </c>
      <c r="H339" s="12">
        <v>4</v>
      </c>
      <c r="I339" s="12" t="s">
        <v>168</v>
      </c>
      <c r="J339" s="12" t="s">
        <v>31</v>
      </c>
      <c r="K339" s="12" t="s">
        <v>74</v>
      </c>
      <c r="L339" s="12" t="s">
        <v>265</v>
      </c>
      <c r="M339" s="12" t="s">
        <v>3491</v>
      </c>
      <c r="N339" s="12" t="s">
        <v>3492</v>
      </c>
      <c r="O339" s="12" t="s">
        <v>36</v>
      </c>
      <c r="P339" s="12"/>
      <c r="Q339" s="12" t="s">
        <v>1955</v>
      </c>
      <c r="R339" s="12"/>
      <c r="S339" s="12"/>
      <c r="T339" s="12"/>
    </row>
    <row r="340" spans="1:20" ht="25.5">
      <c r="A340" s="12" t="s">
        <v>619</v>
      </c>
      <c r="B340" s="12" t="s">
        <v>3493</v>
      </c>
      <c r="C340" s="12" t="s">
        <v>3494</v>
      </c>
      <c r="D340" s="12" t="s">
        <v>26</v>
      </c>
      <c r="E340" s="12" t="s">
        <v>729</v>
      </c>
      <c r="F340" s="12" t="s">
        <v>730</v>
      </c>
      <c r="G340" s="12" t="s">
        <v>3495</v>
      </c>
      <c r="H340" s="12">
        <v>4</v>
      </c>
      <c r="I340" s="12" t="s">
        <v>168</v>
      </c>
      <c r="J340" s="12" t="s">
        <v>31</v>
      </c>
      <c r="K340" s="12" t="s">
        <v>74</v>
      </c>
      <c r="L340" s="12" t="s">
        <v>75</v>
      </c>
      <c r="M340" s="12" t="s">
        <v>2663</v>
      </c>
      <c r="N340" s="12" t="s">
        <v>3496</v>
      </c>
      <c r="O340" s="12" t="s">
        <v>36</v>
      </c>
      <c r="P340" s="12"/>
      <c r="Q340" s="12" t="s">
        <v>1955</v>
      </c>
      <c r="R340" s="12"/>
      <c r="S340" s="12"/>
      <c r="T340" s="12"/>
    </row>
    <row r="341" spans="1:20" ht="25.5">
      <c r="A341" s="12" t="s">
        <v>619</v>
      </c>
      <c r="B341" s="12" t="s">
        <v>3497</v>
      </c>
      <c r="C341" s="12" t="s">
        <v>1767</v>
      </c>
      <c r="D341" s="12" t="s">
        <v>26</v>
      </c>
      <c r="E341" s="12" t="s">
        <v>729</v>
      </c>
      <c r="F341" s="12" t="s">
        <v>730</v>
      </c>
      <c r="G341" s="12" t="s">
        <v>3498</v>
      </c>
      <c r="H341" s="12">
        <v>2</v>
      </c>
      <c r="I341" s="12" t="s">
        <v>592</v>
      </c>
      <c r="J341" s="12" t="s">
        <v>31</v>
      </c>
      <c r="K341" s="12" t="s">
        <v>169</v>
      </c>
      <c r="L341" s="12" t="s">
        <v>265</v>
      </c>
      <c r="M341" s="12" t="s">
        <v>1770</v>
      </c>
      <c r="N341" s="12" t="s">
        <v>3499</v>
      </c>
      <c r="O341" s="12" t="s">
        <v>36</v>
      </c>
      <c r="P341" s="12"/>
      <c r="Q341" s="12" t="s">
        <v>1955</v>
      </c>
      <c r="R341" s="12"/>
      <c r="S341" s="12"/>
      <c r="T341" s="12"/>
    </row>
    <row r="342" spans="1:20" ht="25.5">
      <c r="A342" s="12" t="s">
        <v>619</v>
      </c>
      <c r="B342" s="12" t="s">
        <v>3500</v>
      </c>
      <c r="C342" s="12" t="s">
        <v>3501</v>
      </c>
      <c r="D342" s="12" t="s">
        <v>26</v>
      </c>
      <c r="E342" s="12" t="s">
        <v>729</v>
      </c>
      <c r="F342" s="12" t="s">
        <v>730</v>
      </c>
      <c r="G342" s="12" t="s">
        <v>3502</v>
      </c>
      <c r="H342" s="12">
        <v>4</v>
      </c>
      <c r="I342" s="12" t="s">
        <v>168</v>
      </c>
      <c r="J342" s="12" t="s">
        <v>31</v>
      </c>
      <c r="K342" s="12" t="s">
        <v>74</v>
      </c>
      <c r="L342" s="12" t="s">
        <v>33</v>
      </c>
      <c r="M342" s="12" t="s">
        <v>3503</v>
      </c>
      <c r="N342" s="12" t="s">
        <v>3504</v>
      </c>
      <c r="O342" s="12" t="s">
        <v>36</v>
      </c>
      <c r="P342" s="12"/>
      <c r="Q342" s="12" t="s">
        <v>1955</v>
      </c>
      <c r="R342" s="12"/>
      <c r="S342" s="12"/>
      <c r="T342" s="12"/>
    </row>
    <row r="343" spans="1:20" ht="25.5">
      <c r="A343" s="12" t="s">
        <v>619</v>
      </c>
      <c r="B343" s="12" t="s">
        <v>3505</v>
      </c>
      <c r="C343" s="12" t="s">
        <v>3506</v>
      </c>
      <c r="D343" s="12" t="s">
        <v>26</v>
      </c>
      <c r="E343" s="12" t="s">
        <v>729</v>
      </c>
      <c r="F343" s="12" t="s">
        <v>730</v>
      </c>
      <c r="G343" s="12" t="s">
        <v>3507</v>
      </c>
      <c r="H343" s="12">
        <v>3</v>
      </c>
      <c r="I343" s="12" t="s">
        <v>263</v>
      </c>
      <c r="J343" s="12" t="s">
        <v>31</v>
      </c>
      <c r="K343" s="12" t="s">
        <v>83</v>
      </c>
      <c r="L343" s="12" t="s">
        <v>265</v>
      </c>
      <c r="M343" s="12" t="s">
        <v>2369</v>
      </c>
      <c r="N343" s="12" t="s">
        <v>3508</v>
      </c>
      <c r="O343" s="12" t="s">
        <v>36</v>
      </c>
      <c r="P343" s="12" t="s">
        <v>3509</v>
      </c>
      <c r="Q343" s="12" t="s">
        <v>1955</v>
      </c>
      <c r="R343" s="12"/>
      <c r="S343" s="12"/>
      <c r="T343" s="12"/>
    </row>
    <row r="344" spans="1:20" ht="25.5">
      <c r="A344" s="12" t="s">
        <v>619</v>
      </c>
      <c r="B344" s="12" t="s">
        <v>3510</v>
      </c>
      <c r="C344" s="12" t="s">
        <v>3511</v>
      </c>
      <c r="D344" s="12" t="s">
        <v>26</v>
      </c>
      <c r="E344" s="12" t="s">
        <v>729</v>
      </c>
      <c r="F344" s="12" t="s">
        <v>730</v>
      </c>
      <c r="G344" s="12" t="s">
        <v>3512</v>
      </c>
      <c r="H344" s="12">
        <v>4</v>
      </c>
      <c r="I344" s="12" t="s">
        <v>168</v>
      </c>
      <c r="J344" s="12" t="s">
        <v>31</v>
      </c>
      <c r="K344" s="12" t="s">
        <v>74</v>
      </c>
      <c r="L344" s="12" t="s">
        <v>265</v>
      </c>
      <c r="M344" s="12" t="s">
        <v>3513</v>
      </c>
      <c r="N344" s="12" t="s">
        <v>3514</v>
      </c>
      <c r="O344" s="12" t="s">
        <v>36</v>
      </c>
      <c r="P344" s="12"/>
      <c r="Q344" s="12" t="s">
        <v>1955</v>
      </c>
      <c r="R344" s="12"/>
      <c r="S344" s="12"/>
      <c r="T344" s="12"/>
    </row>
    <row r="345" spans="1:20" ht="25.5">
      <c r="A345" s="12" t="s">
        <v>619</v>
      </c>
      <c r="B345" s="12" t="s">
        <v>3515</v>
      </c>
      <c r="C345" s="12" t="s">
        <v>3516</v>
      </c>
      <c r="D345" s="12" t="s">
        <v>26</v>
      </c>
      <c r="E345" s="12" t="s">
        <v>729</v>
      </c>
      <c r="F345" s="12" t="s">
        <v>730</v>
      </c>
      <c r="G345" s="12" t="s">
        <v>3517</v>
      </c>
      <c r="H345" s="12">
        <v>3</v>
      </c>
      <c r="I345" s="12" t="s">
        <v>263</v>
      </c>
      <c r="J345" s="12" t="s">
        <v>73</v>
      </c>
      <c r="K345" s="12" t="s">
        <v>83</v>
      </c>
      <c r="L345" s="12" t="s">
        <v>265</v>
      </c>
      <c r="M345" s="12" t="s">
        <v>3518</v>
      </c>
      <c r="N345" s="12" t="s">
        <v>3519</v>
      </c>
      <c r="O345" s="12" t="s">
        <v>36</v>
      </c>
      <c r="P345" s="12"/>
      <c r="Q345" s="12" t="s">
        <v>1955</v>
      </c>
      <c r="R345" s="12"/>
      <c r="S345" s="12"/>
      <c r="T345" s="12"/>
    </row>
    <row r="346" spans="1:20" ht="25.5">
      <c r="A346" s="12" t="s">
        <v>619</v>
      </c>
      <c r="B346" s="12" t="s">
        <v>3520</v>
      </c>
      <c r="C346" s="12" t="s">
        <v>3521</v>
      </c>
      <c r="D346" s="12" t="s">
        <v>26</v>
      </c>
      <c r="E346" s="12" t="s">
        <v>729</v>
      </c>
      <c r="F346" s="12" t="s">
        <v>730</v>
      </c>
      <c r="G346" s="12" t="s">
        <v>3522</v>
      </c>
      <c r="H346" s="12">
        <v>4</v>
      </c>
      <c r="I346" s="12" t="s">
        <v>168</v>
      </c>
      <c r="J346" s="12" t="s">
        <v>31</v>
      </c>
      <c r="K346" s="12" t="s">
        <v>74</v>
      </c>
      <c r="L346" s="12" t="s">
        <v>265</v>
      </c>
      <c r="M346" s="12" t="s">
        <v>3523</v>
      </c>
      <c r="N346" s="12" t="s">
        <v>3524</v>
      </c>
      <c r="O346" s="12" t="s">
        <v>36</v>
      </c>
      <c r="P346" s="12"/>
      <c r="Q346" s="12" t="s">
        <v>1955</v>
      </c>
      <c r="R346" s="12"/>
      <c r="S346" s="12"/>
      <c r="T346" s="12"/>
    </row>
    <row r="347" spans="1:20" ht="25.5">
      <c r="A347" s="12" t="s">
        <v>619</v>
      </c>
      <c r="B347" s="12" t="s">
        <v>3525</v>
      </c>
      <c r="C347" s="12" t="s">
        <v>3526</v>
      </c>
      <c r="D347" s="12" t="s">
        <v>26</v>
      </c>
      <c r="E347" s="12" t="s">
        <v>729</v>
      </c>
      <c r="F347" s="12" t="s">
        <v>730</v>
      </c>
      <c r="G347" s="12" t="s">
        <v>3527</v>
      </c>
      <c r="H347" s="12">
        <v>5</v>
      </c>
      <c r="I347" s="12" t="s">
        <v>30</v>
      </c>
      <c r="J347" s="12" t="s">
        <v>31</v>
      </c>
      <c r="K347" s="12" t="s">
        <v>47</v>
      </c>
      <c r="L347" s="12" t="s">
        <v>33</v>
      </c>
      <c r="M347" s="12" t="s">
        <v>3528</v>
      </c>
      <c r="N347" s="12" t="s">
        <v>3529</v>
      </c>
      <c r="O347" s="12" t="s">
        <v>36</v>
      </c>
      <c r="P347" s="12"/>
      <c r="Q347" s="12" t="s">
        <v>1955</v>
      </c>
      <c r="R347" s="12"/>
      <c r="S347" s="12"/>
      <c r="T347" s="12"/>
    </row>
    <row r="348" spans="1:20" ht="25.5">
      <c r="A348" s="12" t="s">
        <v>619</v>
      </c>
      <c r="B348" s="12" t="s">
        <v>3530</v>
      </c>
      <c r="C348" s="12" t="s">
        <v>3531</v>
      </c>
      <c r="D348" s="12" t="s">
        <v>26</v>
      </c>
      <c r="E348" s="12" t="s">
        <v>729</v>
      </c>
      <c r="F348" s="12" t="s">
        <v>730</v>
      </c>
      <c r="G348" s="12" t="s">
        <v>3532</v>
      </c>
      <c r="H348" s="12">
        <v>4</v>
      </c>
      <c r="I348" s="12" t="s">
        <v>168</v>
      </c>
      <c r="J348" s="12" t="s">
        <v>73</v>
      </c>
      <c r="K348" s="12" t="s">
        <v>74</v>
      </c>
      <c r="L348" s="12" t="s">
        <v>265</v>
      </c>
      <c r="M348" s="12" t="s">
        <v>3533</v>
      </c>
      <c r="N348" s="12" t="s">
        <v>3534</v>
      </c>
      <c r="O348" s="12" t="s">
        <v>36</v>
      </c>
      <c r="P348" s="12" t="s">
        <v>3535</v>
      </c>
      <c r="Q348" s="12" t="s">
        <v>1955</v>
      </c>
      <c r="R348" s="12"/>
      <c r="S348" s="12"/>
      <c r="T348" s="12"/>
    </row>
    <row r="349" spans="1:20" ht="25.5">
      <c r="A349" s="12" t="s">
        <v>619</v>
      </c>
      <c r="B349" s="12" t="s">
        <v>3536</v>
      </c>
      <c r="C349" s="12" t="s">
        <v>3537</v>
      </c>
      <c r="D349" s="12" t="s">
        <v>26</v>
      </c>
      <c r="E349" s="12" t="s">
        <v>729</v>
      </c>
      <c r="F349" s="12" t="s">
        <v>730</v>
      </c>
      <c r="G349" s="12" t="s">
        <v>3538</v>
      </c>
      <c r="H349" s="12">
        <v>4</v>
      </c>
      <c r="I349" s="12" t="s">
        <v>168</v>
      </c>
      <c r="J349" s="12" t="s">
        <v>31</v>
      </c>
      <c r="K349" s="12" t="s">
        <v>74</v>
      </c>
      <c r="L349" s="12" t="s">
        <v>265</v>
      </c>
      <c r="M349" s="12" t="s">
        <v>3539</v>
      </c>
      <c r="N349" s="12" t="s">
        <v>3540</v>
      </c>
      <c r="O349" s="12" t="s">
        <v>36</v>
      </c>
      <c r="P349" s="12"/>
      <c r="Q349" s="12" t="s">
        <v>1955</v>
      </c>
      <c r="R349" s="12"/>
      <c r="S349" s="12"/>
      <c r="T349" s="12"/>
    </row>
    <row r="350" spans="1:20" ht="25.5">
      <c r="A350" s="12" t="s">
        <v>619</v>
      </c>
      <c r="B350" s="12" t="s">
        <v>3541</v>
      </c>
      <c r="C350" s="12" t="s">
        <v>3542</v>
      </c>
      <c r="D350" s="12" t="s">
        <v>26</v>
      </c>
      <c r="E350" s="12" t="s">
        <v>729</v>
      </c>
      <c r="F350" s="12" t="s">
        <v>730</v>
      </c>
      <c r="G350" s="12" t="s">
        <v>3543</v>
      </c>
      <c r="H350" s="12">
        <v>4</v>
      </c>
      <c r="I350" s="12" t="s">
        <v>168</v>
      </c>
      <c r="J350" s="12" t="s">
        <v>73</v>
      </c>
      <c r="K350" s="12" t="s">
        <v>74</v>
      </c>
      <c r="L350" s="12" t="s">
        <v>265</v>
      </c>
      <c r="M350" s="12" t="s">
        <v>3544</v>
      </c>
      <c r="N350" s="12" t="s">
        <v>3545</v>
      </c>
      <c r="O350" s="12" t="s">
        <v>36</v>
      </c>
      <c r="P350" s="12"/>
      <c r="Q350" s="12" t="s">
        <v>1955</v>
      </c>
      <c r="R350" s="12"/>
      <c r="S350" s="12"/>
      <c r="T350" s="12"/>
    </row>
    <row r="351" spans="1:20" ht="25.5">
      <c r="A351" s="12" t="s">
        <v>619</v>
      </c>
      <c r="B351" s="12" t="s">
        <v>3546</v>
      </c>
      <c r="C351" s="12" t="s">
        <v>3547</v>
      </c>
      <c r="D351" s="12" t="s">
        <v>26</v>
      </c>
      <c r="E351" s="12" t="s">
        <v>729</v>
      </c>
      <c r="F351" s="12" t="s">
        <v>730</v>
      </c>
      <c r="G351" s="12" t="s">
        <v>3548</v>
      </c>
      <c r="H351" s="12">
        <v>3</v>
      </c>
      <c r="I351" s="12" t="s">
        <v>263</v>
      </c>
      <c r="J351" s="12" t="s">
        <v>73</v>
      </c>
      <c r="K351" s="12" t="s">
        <v>83</v>
      </c>
      <c r="L351" s="12" t="s">
        <v>265</v>
      </c>
      <c r="M351" s="12" t="s">
        <v>3549</v>
      </c>
      <c r="N351" s="12" t="s">
        <v>3550</v>
      </c>
      <c r="O351" s="12" t="s">
        <v>36</v>
      </c>
      <c r="P351" s="12"/>
      <c r="Q351" s="12" t="s">
        <v>1955</v>
      </c>
      <c r="R351" s="12"/>
      <c r="S351" s="12"/>
      <c r="T351" s="12"/>
    </row>
    <row r="352" spans="1:20" ht="25.5">
      <c r="A352" s="12" t="s">
        <v>619</v>
      </c>
      <c r="B352" s="12" t="s">
        <v>3551</v>
      </c>
      <c r="C352" s="12" t="s">
        <v>3552</v>
      </c>
      <c r="D352" s="12" t="s">
        <v>26</v>
      </c>
      <c r="E352" s="12" t="s">
        <v>729</v>
      </c>
      <c r="F352" s="12" t="s">
        <v>730</v>
      </c>
      <c r="G352" s="12" t="s">
        <v>3553</v>
      </c>
      <c r="H352" s="12">
        <v>3</v>
      </c>
      <c r="I352" s="12" t="s">
        <v>263</v>
      </c>
      <c r="J352" s="12" t="s">
        <v>31</v>
      </c>
      <c r="K352" s="12" t="s">
        <v>83</v>
      </c>
      <c r="L352" s="12" t="s">
        <v>265</v>
      </c>
      <c r="M352" s="12" t="s">
        <v>3554</v>
      </c>
      <c r="N352" s="12" t="s">
        <v>3555</v>
      </c>
      <c r="O352" s="12" t="s">
        <v>36</v>
      </c>
      <c r="P352" s="12"/>
      <c r="Q352" s="12" t="s">
        <v>1955</v>
      </c>
      <c r="R352" s="12"/>
      <c r="S352" s="12"/>
      <c r="T352" s="12"/>
    </row>
    <row r="353" spans="1:20" ht="25.5">
      <c r="A353" s="12" t="s">
        <v>619</v>
      </c>
      <c r="B353" s="12" t="s">
        <v>3556</v>
      </c>
      <c r="C353" s="12" t="s">
        <v>3557</v>
      </c>
      <c r="D353" s="12" t="s">
        <v>26</v>
      </c>
      <c r="E353" s="12" t="s">
        <v>729</v>
      </c>
      <c r="F353" s="12" t="s">
        <v>730</v>
      </c>
      <c r="G353" s="12" t="s">
        <v>3558</v>
      </c>
      <c r="H353" s="12">
        <v>5</v>
      </c>
      <c r="I353" s="12" t="s">
        <v>30</v>
      </c>
      <c r="J353" s="12" t="s">
        <v>31</v>
      </c>
      <c r="K353" s="12" t="s">
        <v>47</v>
      </c>
      <c r="L353" s="12" t="s">
        <v>33</v>
      </c>
      <c r="M353" s="12" t="s">
        <v>3559</v>
      </c>
      <c r="N353" s="12" t="s">
        <v>3560</v>
      </c>
      <c r="O353" s="12" t="s">
        <v>36</v>
      </c>
      <c r="P353" s="12"/>
      <c r="Q353" s="12" t="s">
        <v>1955</v>
      </c>
      <c r="R353" s="12"/>
      <c r="S353" s="12"/>
      <c r="T353" s="12"/>
    </row>
    <row r="354" spans="1:20" ht="25.5">
      <c r="A354" s="12" t="s">
        <v>619</v>
      </c>
      <c r="B354" s="12" t="s">
        <v>3561</v>
      </c>
      <c r="C354" s="12" t="s">
        <v>3562</v>
      </c>
      <c r="D354" s="12" t="s">
        <v>26</v>
      </c>
      <c r="E354" s="12" t="s">
        <v>729</v>
      </c>
      <c r="F354" s="12" t="s">
        <v>730</v>
      </c>
      <c r="G354" s="12" t="s">
        <v>3563</v>
      </c>
      <c r="H354" s="12">
        <v>3</v>
      </c>
      <c r="I354" s="12" t="s">
        <v>263</v>
      </c>
      <c r="J354" s="12" t="s">
        <v>73</v>
      </c>
      <c r="K354" s="12" t="s">
        <v>83</v>
      </c>
      <c r="L354" s="12" t="s">
        <v>265</v>
      </c>
      <c r="M354" s="12" t="s">
        <v>3564</v>
      </c>
      <c r="N354" s="12" t="s">
        <v>3565</v>
      </c>
      <c r="O354" s="12" t="s">
        <v>36</v>
      </c>
      <c r="P354" s="12"/>
      <c r="Q354" s="12" t="s">
        <v>1955</v>
      </c>
      <c r="R354" s="12"/>
      <c r="S354" s="12"/>
      <c r="T354" s="12"/>
    </row>
    <row r="355" spans="1:20" ht="25.5">
      <c r="A355" s="12" t="s">
        <v>619</v>
      </c>
      <c r="B355" s="12" t="s">
        <v>3566</v>
      </c>
      <c r="C355" s="12" t="s">
        <v>3567</v>
      </c>
      <c r="D355" s="12" t="s">
        <v>26</v>
      </c>
      <c r="E355" s="12" t="s">
        <v>729</v>
      </c>
      <c r="F355" s="12" t="s">
        <v>730</v>
      </c>
      <c r="G355" s="12" t="s">
        <v>3568</v>
      </c>
      <c r="H355" s="12">
        <v>4</v>
      </c>
      <c r="I355" s="12" t="s">
        <v>168</v>
      </c>
      <c r="J355" s="12" t="s">
        <v>31</v>
      </c>
      <c r="K355" s="12" t="s">
        <v>74</v>
      </c>
      <c r="L355" s="12" t="s">
        <v>75</v>
      </c>
      <c r="M355" s="12" t="s">
        <v>3569</v>
      </c>
      <c r="N355" s="12" t="s">
        <v>3570</v>
      </c>
      <c r="O355" s="12" t="s">
        <v>36</v>
      </c>
      <c r="P355" s="12"/>
      <c r="Q355" s="12" t="s">
        <v>1955</v>
      </c>
      <c r="R355" s="12"/>
      <c r="S355" s="12"/>
      <c r="T355" s="12"/>
    </row>
    <row r="356" spans="1:20" ht="25.5">
      <c r="A356" s="12" t="s">
        <v>619</v>
      </c>
      <c r="B356" s="12" t="s">
        <v>3571</v>
      </c>
      <c r="C356" s="12" t="s">
        <v>3572</v>
      </c>
      <c r="D356" s="12" t="s">
        <v>26</v>
      </c>
      <c r="E356" s="12" t="s">
        <v>729</v>
      </c>
      <c r="F356" s="12" t="s">
        <v>730</v>
      </c>
      <c r="G356" s="12" t="s">
        <v>3573</v>
      </c>
      <c r="H356" s="12">
        <v>4</v>
      </c>
      <c r="I356" s="12" t="s">
        <v>168</v>
      </c>
      <c r="J356" s="12" t="s">
        <v>31</v>
      </c>
      <c r="K356" s="12" t="s">
        <v>74</v>
      </c>
      <c r="L356" s="12" t="s">
        <v>33</v>
      </c>
      <c r="M356" s="12" t="s">
        <v>3574</v>
      </c>
      <c r="N356" s="12" t="s">
        <v>3575</v>
      </c>
      <c r="O356" s="12" t="s">
        <v>36</v>
      </c>
      <c r="P356" s="12"/>
      <c r="Q356" s="12" t="s">
        <v>1955</v>
      </c>
      <c r="R356" s="12"/>
      <c r="S356" s="12"/>
      <c r="T356" s="12"/>
    </row>
    <row r="357" spans="1:20" ht="25.5">
      <c r="A357" s="12" t="s">
        <v>619</v>
      </c>
      <c r="B357" s="12" t="s">
        <v>3576</v>
      </c>
      <c r="C357" s="12" t="s">
        <v>3577</v>
      </c>
      <c r="D357" s="12" t="s">
        <v>26</v>
      </c>
      <c r="E357" s="12" t="s">
        <v>729</v>
      </c>
      <c r="F357" s="12" t="s">
        <v>730</v>
      </c>
      <c r="G357" s="12" t="s">
        <v>3578</v>
      </c>
      <c r="H357" s="12">
        <v>5</v>
      </c>
      <c r="I357" s="12" t="s">
        <v>30</v>
      </c>
      <c r="J357" s="12" t="s">
        <v>31</v>
      </c>
      <c r="K357" s="12" t="s">
        <v>47</v>
      </c>
      <c r="L357" s="12" t="s">
        <v>33</v>
      </c>
      <c r="M357" s="12" t="s">
        <v>3579</v>
      </c>
      <c r="N357" s="12" t="s">
        <v>3580</v>
      </c>
      <c r="O357" s="12" t="s">
        <v>36</v>
      </c>
      <c r="P357" s="12"/>
      <c r="Q357" s="12" t="s">
        <v>1955</v>
      </c>
      <c r="R357" s="12"/>
      <c r="S357" s="12"/>
      <c r="T357" s="12"/>
    </row>
    <row r="358" spans="1:20" ht="25.5">
      <c r="A358" s="12" t="s">
        <v>619</v>
      </c>
      <c r="B358" s="12" t="s">
        <v>3581</v>
      </c>
      <c r="C358" s="12" t="s">
        <v>3582</v>
      </c>
      <c r="D358" s="12" t="s">
        <v>26</v>
      </c>
      <c r="E358" s="12" t="s">
        <v>729</v>
      </c>
      <c r="F358" s="12" t="s">
        <v>730</v>
      </c>
      <c r="G358" s="12" t="s">
        <v>3583</v>
      </c>
      <c r="H358" s="12">
        <v>5</v>
      </c>
      <c r="I358" s="12" t="s">
        <v>30</v>
      </c>
      <c r="J358" s="12" t="s">
        <v>31</v>
      </c>
      <c r="K358" s="12" t="s">
        <v>47</v>
      </c>
      <c r="L358" s="12" t="s">
        <v>33</v>
      </c>
      <c r="M358" s="12" t="s">
        <v>3584</v>
      </c>
      <c r="N358" s="12" t="s">
        <v>3585</v>
      </c>
      <c r="O358" s="12" t="s">
        <v>36</v>
      </c>
      <c r="P358" s="12"/>
      <c r="Q358" s="12" t="s">
        <v>1955</v>
      </c>
      <c r="R358" s="12"/>
      <c r="S358" s="12"/>
      <c r="T358" s="12"/>
    </row>
    <row r="359" spans="1:20" ht="25.5">
      <c r="A359" s="12" t="s">
        <v>619</v>
      </c>
      <c r="B359" s="12" t="s">
        <v>3586</v>
      </c>
      <c r="C359" s="12" t="s">
        <v>3587</v>
      </c>
      <c r="D359" s="12" t="s">
        <v>26</v>
      </c>
      <c r="E359" s="12" t="s">
        <v>729</v>
      </c>
      <c r="F359" s="12" t="s">
        <v>730</v>
      </c>
      <c r="G359" s="12" t="s">
        <v>3588</v>
      </c>
      <c r="H359" s="12">
        <v>4</v>
      </c>
      <c r="I359" s="12" t="s">
        <v>168</v>
      </c>
      <c r="J359" s="12" t="s">
        <v>31</v>
      </c>
      <c r="K359" s="12" t="s">
        <v>74</v>
      </c>
      <c r="L359" s="12" t="s">
        <v>75</v>
      </c>
      <c r="M359" s="12" t="s">
        <v>3589</v>
      </c>
      <c r="N359" s="12" t="s">
        <v>3590</v>
      </c>
      <c r="O359" s="12" t="s">
        <v>36</v>
      </c>
      <c r="P359" s="12"/>
      <c r="Q359" s="12" t="s">
        <v>1955</v>
      </c>
      <c r="R359" s="12"/>
      <c r="S359" s="12"/>
      <c r="T359" s="12"/>
    </row>
    <row r="360" spans="1:20" ht="25.5">
      <c r="A360" s="12" t="s">
        <v>619</v>
      </c>
      <c r="B360" s="12" t="s">
        <v>3591</v>
      </c>
      <c r="C360" s="12" t="s">
        <v>3592</v>
      </c>
      <c r="D360" s="12" t="s">
        <v>26</v>
      </c>
      <c r="E360" s="12" t="s">
        <v>729</v>
      </c>
      <c r="F360" s="12" t="s">
        <v>730</v>
      </c>
      <c r="G360" s="12" t="s">
        <v>3593</v>
      </c>
      <c r="H360" s="12">
        <v>5</v>
      </c>
      <c r="I360" s="12" t="s">
        <v>30</v>
      </c>
      <c r="J360" s="12" t="s">
        <v>31</v>
      </c>
      <c r="K360" s="12" t="s">
        <v>47</v>
      </c>
      <c r="L360" s="12" t="s">
        <v>33</v>
      </c>
      <c r="M360" s="12" t="s">
        <v>3594</v>
      </c>
      <c r="N360" s="12" t="s">
        <v>3595</v>
      </c>
      <c r="O360" s="12" t="s">
        <v>36</v>
      </c>
      <c r="P360" s="12"/>
      <c r="Q360" s="12" t="s">
        <v>1955</v>
      </c>
      <c r="R360" s="12"/>
      <c r="S360" s="12"/>
      <c r="T360" s="12"/>
    </row>
    <row r="361" spans="1:20" ht="25.5">
      <c r="A361" s="12" t="s">
        <v>619</v>
      </c>
      <c r="B361" s="12" t="s">
        <v>3596</v>
      </c>
      <c r="C361" s="12" t="s">
        <v>3597</v>
      </c>
      <c r="D361" s="12" t="s">
        <v>26</v>
      </c>
      <c r="E361" s="12" t="s">
        <v>729</v>
      </c>
      <c r="F361" s="12" t="s">
        <v>730</v>
      </c>
      <c r="G361" s="12" t="s">
        <v>3598</v>
      </c>
      <c r="H361" s="12">
        <v>3</v>
      </c>
      <c r="I361" s="12" t="s">
        <v>263</v>
      </c>
      <c r="J361" s="12" t="s">
        <v>31</v>
      </c>
      <c r="K361" s="12" t="s">
        <v>83</v>
      </c>
      <c r="L361" s="12" t="s">
        <v>265</v>
      </c>
      <c r="M361" s="12" t="s">
        <v>3599</v>
      </c>
      <c r="N361" s="12" t="s">
        <v>3600</v>
      </c>
      <c r="O361" s="12" t="s">
        <v>36</v>
      </c>
      <c r="P361" s="12"/>
      <c r="Q361" s="12" t="s">
        <v>1955</v>
      </c>
      <c r="R361" s="12"/>
      <c r="S361" s="12"/>
      <c r="T361" s="12"/>
    </row>
    <row r="362" spans="1:20" ht="25.5">
      <c r="A362" s="12" t="s">
        <v>619</v>
      </c>
      <c r="B362" s="12" t="s">
        <v>3601</v>
      </c>
      <c r="C362" s="12" t="s">
        <v>3602</v>
      </c>
      <c r="D362" s="12" t="s">
        <v>26</v>
      </c>
      <c r="E362" s="12" t="s">
        <v>729</v>
      </c>
      <c r="F362" s="12" t="s">
        <v>730</v>
      </c>
      <c r="G362" s="12" t="s">
        <v>3603</v>
      </c>
      <c r="H362" s="12">
        <v>4</v>
      </c>
      <c r="I362" s="12" t="s">
        <v>168</v>
      </c>
      <c r="J362" s="12" t="s">
        <v>73</v>
      </c>
      <c r="K362" s="12" t="s">
        <v>74</v>
      </c>
      <c r="L362" s="12" t="s">
        <v>265</v>
      </c>
      <c r="M362" s="12" t="s">
        <v>3604</v>
      </c>
      <c r="N362" s="12" t="s">
        <v>3605</v>
      </c>
      <c r="O362" s="12" t="s">
        <v>36</v>
      </c>
      <c r="P362" s="12"/>
      <c r="Q362" s="12" t="s">
        <v>1955</v>
      </c>
      <c r="R362" s="12"/>
      <c r="S362" s="12"/>
      <c r="T362" s="12"/>
    </row>
    <row r="363" spans="1:20" ht="25.5">
      <c r="A363" s="12" t="s">
        <v>619</v>
      </c>
      <c r="B363" s="12" t="s">
        <v>3606</v>
      </c>
      <c r="C363" s="12" t="s">
        <v>3607</v>
      </c>
      <c r="D363" s="12" t="s">
        <v>26</v>
      </c>
      <c r="E363" s="12" t="s">
        <v>729</v>
      </c>
      <c r="F363" s="12" t="s">
        <v>730</v>
      </c>
      <c r="G363" s="12" t="s">
        <v>3608</v>
      </c>
      <c r="H363" s="12">
        <v>5</v>
      </c>
      <c r="I363" s="12" t="s">
        <v>30</v>
      </c>
      <c r="J363" s="12" t="s">
        <v>31</v>
      </c>
      <c r="K363" s="12" t="s">
        <v>47</v>
      </c>
      <c r="L363" s="12" t="s">
        <v>33</v>
      </c>
      <c r="M363" s="12" t="s">
        <v>3609</v>
      </c>
      <c r="N363" s="12" t="s">
        <v>3610</v>
      </c>
      <c r="O363" s="12" t="s">
        <v>36</v>
      </c>
      <c r="P363" s="12"/>
      <c r="Q363" s="12" t="s">
        <v>1955</v>
      </c>
      <c r="R363" s="12"/>
      <c r="S363" s="12"/>
      <c r="T363" s="12"/>
    </row>
    <row r="364" spans="1:20" ht="25.5">
      <c r="A364" s="12" t="s">
        <v>619</v>
      </c>
      <c r="B364" s="12" t="s">
        <v>3611</v>
      </c>
      <c r="C364" s="12" t="s">
        <v>3612</v>
      </c>
      <c r="D364" s="12" t="s">
        <v>26</v>
      </c>
      <c r="E364" s="12" t="s">
        <v>729</v>
      </c>
      <c r="F364" s="12" t="s">
        <v>730</v>
      </c>
      <c r="G364" s="12" t="s">
        <v>3613</v>
      </c>
      <c r="H364" s="12">
        <v>4</v>
      </c>
      <c r="I364" s="12" t="s">
        <v>168</v>
      </c>
      <c r="J364" s="12" t="s">
        <v>31</v>
      </c>
      <c r="K364" s="12" t="s">
        <v>74</v>
      </c>
      <c r="L364" s="12" t="s">
        <v>265</v>
      </c>
      <c r="M364" s="12" t="s">
        <v>3614</v>
      </c>
      <c r="N364" s="12" t="s">
        <v>3615</v>
      </c>
      <c r="O364" s="12" t="s">
        <v>36</v>
      </c>
      <c r="P364" s="12"/>
      <c r="Q364" s="12" t="s">
        <v>1955</v>
      </c>
      <c r="R364" s="12"/>
      <c r="S364" s="12"/>
      <c r="T364" s="12"/>
    </row>
    <row r="365" spans="1:20" ht="25.5">
      <c r="A365" s="12" t="s">
        <v>619</v>
      </c>
      <c r="B365" s="12" t="s">
        <v>3616</v>
      </c>
      <c r="C365" s="12" t="s">
        <v>3617</v>
      </c>
      <c r="D365" s="12" t="s">
        <v>26</v>
      </c>
      <c r="E365" s="12" t="s">
        <v>729</v>
      </c>
      <c r="F365" s="12" t="s">
        <v>730</v>
      </c>
      <c r="G365" s="12" t="s">
        <v>3618</v>
      </c>
      <c r="H365" s="12">
        <v>4</v>
      </c>
      <c r="I365" s="12" t="s">
        <v>168</v>
      </c>
      <c r="J365" s="12" t="s">
        <v>31</v>
      </c>
      <c r="K365" s="12" t="s">
        <v>74</v>
      </c>
      <c r="L365" s="12" t="s">
        <v>265</v>
      </c>
      <c r="M365" s="12" t="s">
        <v>3619</v>
      </c>
      <c r="N365" s="12" t="s">
        <v>3620</v>
      </c>
      <c r="O365" s="12" t="s">
        <v>36</v>
      </c>
      <c r="P365" s="12"/>
      <c r="Q365" s="12" t="s">
        <v>1955</v>
      </c>
      <c r="R365" s="12"/>
      <c r="S365" s="12"/>
      <c r="T365" s="12"/>
    </row>
    <row r="366" spans="1:20" ht="25.5">
      <c r="A366" s="12" t="s">
        <v>619</v>
      </c>
      <c r="B366" s="12" t="s">
        <v>3621</v>
      </c>
      <c r="C366" s="12" t="s">
        <v>3622</v>
      </c>
      <c r="D366" s="12" t="s">
        <v>26</v>
      </c>
      <c r="E366" s="12" t="s">
        <v>729</v>
      </c>
      <c r="F366" s="12" t="s">
        <v>730</v>
      </c>
      <c r="G366" s="12" t="s">
        <v>3623</v>
      </c>
      <c r="H366" s="12">
        <v>3</v>
      </c>
      <c r="I366" s="12" t="s">
        <v>263</v>
      </c>
      <c r="J366" s="12" t="s">
        <v>73</v>
      </c>
      <c r="K366" s="12" t="s">
        <v>83</v>
      </c>
      <c r="L366" s="12" t="s">
        <v>265</v>
      </c>
      <c r="M366" s="12" t="s">
        <v>3624</v>
      </c>
      <c r="N366" s="12" t="s">
        <v>3625</v>
      </c>
      <c r="O366" s="12" t="s">
        <v>36</v>
      </c>
      <c r="P366" s="12"/>
      <c r="Q366" s="12" t="s">
        <v>1955</v>
      </c>
      <c r="R366" s="12"/>
      <c r="S366" s="12"/>
      <c r="T366" s="12"/>
    </row>
    <row r="367" spans="1:20" ht="25.5">
      <c r="A367" s="12" t="s">
        <v>619</v>
      </c>
      <c r="B367" s="12" t="s">
        <v>3626</v>
      </c>
      <c r="C367" s="12" t="s">
        <v>3627</v>
      </c>
      <c r="D367" s="12" t="s">
        <v>26</v>
      </c>
      <c r="E367" s="12" t="s">
        <v>729</v>
      </c>
      <c r="F367" s="12" t="s">
        <v>730</v>
      </c>
      <c r="G367" s="12" t="s">
        <v>3628</v>
      </c>
      <c r="H367" s="12">
        <v>5</v>
      </c>
      <c r="I367" s="12" t="s">
        <v>30</v>
      </c>
      <c r="J367" s="12" t="s">
        <v>31</v>
      </c>
      <c r="K367" s="12" t="s">
        <v>47</v>
      </c>
      <c r="L367" s="12" t="s">
        <v>33</v>
      </c>
      <c r="M367" s="12" t="s">
        <v>3629</v>
      </c>
      <c r="N367" s="12" t="s">
        <v>3630</v>
      </c>
      <c r="O367" s="12" t="s">
        <v>36</v>
      </c>
      <c r="P367" s="12"/>
      <c r="Q367" s="12" t="s">
        <v>1955</v>
      </c>
      <c r="R367" s="12"/>
      <c r="S367" s="12"/>
      <c r="T367" s="12"/>
    </row>
    <row r="368" spans="1:20" ht="25.5">
      <c r="A368" s="12" t="s">
        <v>619</v>
      </c>
      <c r="B368" s="12" t="s">
        <v>3631</v>
      </c>
      <c r="C368" s="12" t="s">
        <v>3632</v>
      </c>
      <c r="D368" s="12" t="s">
        <v>26</v>
      </c>
      <c r="E368" s="12" t="s">
        <v>729</v>
      </c>
      <c r="F368" s="12" t="s">
        <v>730</v>
      </c>
      <c r="G368" s="12" t="s">
        <v>3633</v>
      </c>
      <c r="H368" s="12">
        <v>5</v>
      </c>
      <c r="I368" s="12" t="s">
        <v>30</v>
      </c>
      <c r="J368" s="12" t="s">
        <v>31</v>
      </c>
      <c r="K368" s="12" t="s">
        <v>47</v>
      </c>
      <c r="L368" s="12" t="s">
        <v>33</v>
      </c>
      <c r="M368" s="12" t="s">
        <v>3634</v>
      </c>
      <c r="N368" s="12" t="s">
        <v>3635</v>
      </c>
      <c r="O368" s="12" t="s">
        <v>36</v>
      </c>
      <c r="P368" s="12"/>
      <c r="Q368" s="12" t="s">
        <v>1955</v>
      </c>
      <c r="R368" s="12"/>
      <c r="S368" s="12"/>
      <c r="T368" s="12"/>
    </row>
    <row r="369" spans="1:20" ht="25.5">
      <c r="A369" s="12" t="s">
        <v>619</v>
      </c>
      <c r="B369" s="12" t="s">
        <v>3636</v>
      </c>
      <c r="C369" s="12" t="s">
        <v>3637</v>
      </c>
      <c r="D369" s="12" t="s">
        <v>26</v>
      </c>
      <c r="E369" s="12" t="s">
        <v>729</v>
      </c>
      <c r="F369" s="12" t="s">
        <v>730</v>
      </c>
      <c r="G369" s="12" t="s">
        <v>3638</v>
      </c>
      <c r="H369" s="12">
        <v>3</v>
      </c>
      <c r="I369" s="12" t="s">
        <v>263</v>
      </c>
      <c r="J369" s="12" t="s">
        <v>31</v>
      </c>
      <c r="K369" s="12" t="s">
        <v>83</v>
      </c>
      <c r="L369" s="12" t="s">
        <v>265</v>
      </c>
      <c r="M369" s="12" t="s">
        <v>3639</v>
      </c>
      <c r="N369" s="12" t="s">
        <v>3640</v>
      </c>
      <c r="O369" s="12" t="s">
        <v>36</v>
      </c>
      <c r="P369" s="12"/>
      <c r="Q369" s="12" t="s">
        <v>1955</v>
      </c>
      <c r="R369" s="12"/>
      <c r="S369" s="12"/>
      <c r="T369" s="12"/>
    </row>
    <row r="370" spans="1:20" ht="25.5">
      <c r="A370" s="12" t="s">
        <v>619</v>
      </c>
      <c r="B370" s="12" t="s">
        <v>3641</v>
      </c>
      <c r="C370" s="12" t="s">
        <v>3642</v>
      </c>
      <c r="D370" s="12" t="s">
        <v>26</v>
      </c>
      <c r="E370" s="12" t="s">
        <v>729</v>
      </c>
      <c r="F370" s="12" t="s">
        <v>730</v>
      </c>
      <c r="G370" s="12" t="s">
        <v>3643</v>
      </c>
      <c r="H370" s="12">
        <v>4</v>
      </c>
      <c r="I370" s="12" t="s">
        <v>168</v>
      </c>
      <c r="J370" s="12" t="s">
        <v>31</v>
      </c>
      <c r="K370" s="12" t="s">
        <v>74</v>
      </c>
      <c r="L370" s="12" t="s">
        <v>75</v>
      </c>
      <c r="M370" s="12" t="s">
        <v>3644</v>
      </c>
      <c r="N370" s="12" t="s">
        <v>3645</v>
      </c>
      <c r="O370" s="12" t="s">
        <v>36</v>
      </c>
      <c r="P370" s="12"/>
      <c r="Q370" s="12" t="s">
        <v>1955</v>
      </c>
      <c r="R370" s="12"/>
      <c r="S370" s="12"/>
      <c r="T370" s="12"/>
    </row>
    <row r="371" spans="1:20" ht="25.5">
      <c r="A371" s="12" t="s">
        <v>619</v>
      </c>
      <c r="B371" s="12" t="s">
        <v>3646</v>
      </c>
      <c r="C371" s="12" t="s">
        <v>3647</v>
      </c>
      <c r="D371" s="12" t="s">
        <v>26</v>
      </c>
      <c r="E371" s="12" t="s">
        <v>729</v>
      </c>
      <c r="F371" s="12" t="s">
        <v>730</v>
      </c>
      <c r="G371" s="12" t="s">
        <v>3648</v>
      </c>
      <c r="H371" s="12">
        <v>3</v>
      </c>
      <c r="I371" s="12" t="s">
        <v>263</v>
      </c>
      <c r="J371" s="12" t="s">
        <v>73</v>
      </c>
      <c r="K371" s="12" t="s">
        <v>83</v>
      </c>
      <c r="L371" s="12" t="s">
        <v>265</v>
      </c>
      <c r="M371" s="12" t="s">
        <v>3649</v>
      </c>
      <c r="N371" s="12" t="s">
        <v>3650</v>
      </c>
      <c r="O371" s="12" t="s">
        <v>36</v>
      </c>
      <c r="P371" s="12"/>
      <c r="Q371" s="12" t="s">
        <v>1955</v>
      </c>
      <c r="R371" s="12"/>
      <c r="S371" s="12"/>
      <c r="T371" s="12"/>
    </row>
    <row r="372" spans="1:20" ht="25.5">
      <c r="A372" s="12" t="s">
        <v>619</v>
      </c>
      <c r="B372" s="12" t="s">
        <v>3651</v>
      </c>
      <c r="C372" s="12" t="s">
        <v>3652</v>
      </c>
      <c r="D372" s="12" t="s">
        <v>26</v>
      </c>
      <c r="E372" s="12" t="s">
        <v>729</v>
      </c>
      <c r="F372" s="12" t="s">
        <v>730</v>
      </c>
      <c r="G372" s="12" t="s">
        <v>3653</v>
      </c>
      <c r="H372" s="12">
        <v>4</v>
      </c>
      <c r="I372" s="12" t="s">
        <v>168</v>
      </c>
      <c r="J372" s="12" t="s">
        <v>31</v>
      </c>
      <c r="K372" s="12" t="s">
        <v>74</v>
      </c>
      <c r="L372" s="12" t="s">
        <v>265</v>
      </c>
      <c r="M372" s="12" t="s">
        <v>3654</v>
      </c>
      <c r="N372" s="12" t="s">
        <v>3655</v>
      </c>
      <c r="O372" s="12" t="s">
        <v>36</v>
      </c>
      <c r="P372" s="12"/>
      <c r="Q372" s="12" t="s">
        <v>1955</v>
      </c>
      <c r="R372" s="12"/>
      <c r="S372" s="12"/>
      <c r="T372" s="12"/>
    </row>
    <row r="373" spans="1:20" ht="25.5">
      <c r="A373" s="12" t="s">
        <v>619</v>
      </c>
      <c r="B373" s="12" t="s">
        <v>3656</v>
      </c>
      <c r="C373" s="12" t="s">
        <v>3657</v>
      </c>
      <c r="D373" s="12" t="s">
        <v>26</v>
      </c>
      <c r="E373" s="12" t="s">
        <v>729</v>
      </c>
      <c r="F373" s="12" t="s">
        <v>730</v>
      </c>
      <c r="G373" s="12" t="s">
        <v>3658</v>
      </c>
      <c r="H373" s="12">
        <v>4</v>
      </c>
      <c r="I373" s="12" t="s">
        <v>168</v>
      </c>
      <c r="J373" s="12" t="s">
        <v>31</v>
      </c>
      <c r="K373" s="12" t="s">
        <v>74</v>
      </c>
      <c r="L373" s="12" t="s">
        <v>33</v>
      </c>
      <c r="M373" s="12" t="s">
        <v>3659</v>
      </c>
      <c r="N373" s="12" t="s">
        <v>3660</v>
      </c>
      <c r="O373" s="12" t="s">
        <v>36</v>
      </c>
      <c r="P373" s="12"/>
      <c r="Q373" s="12" t="s">
        <v>1955</v>
      </c>
      <c r="R373" s="12"/>
      <c r="S373" s="12"/>
      <c r="T373" s="12"/>
    </row>
    <row r="374" spans="1:20" ht="25.5">
      <c r="A374" s="12" t="s">
        <v>619</v>
      </c>
      <c r="B374" s="12" t="s">
        <v>3661</v>
      </c>
      <c r="C374" s="12" t="s">
        <v>3662</v>
      </c>
      <c r="D374" s="12" t="s">
        <v>26</v>
      </c>
      <c r="E374" s="12" t="s">
        <v>729</v>
      </c>
      <c r="F374" s="12" t="s">
        <v>730</v>
      </c>
      <c r="G374" s="12" t="s">
        <v>3663</v>
      </c>
      <c r="H374" s="12">
        <v>4</v>
      </c>
      <c r="I374" s="12" t="s">
        <v>168</v>
      </c>
      <c r="J374" s="12" t="s">
        <v>31</v>
      </c>
      <c r="K374" s="12" t="s">
        <v>74</v>
      </c>
      <c r="L374" s="12" t="s">
        <v>265</v>
      </c>
      <c r="M374" s="12" t="s">
        <v>3664</v>
      </c>
      <c r="N374" s="12" t="s">
        <v>3665</v>
      </c>
      <c r="O374" s="12" t="s">
        <v>36</v>
      </c>
      <c r="P374" s="12"/>
      <c r="Q374" s="12" t="s">
        <v>1955</v>
      </c>
      <c r="R374" s="12"/>
      <c r="S374" s="12"/>
      <c r="T374" s="12"/>
    </row>
    <row r="375" spans="1:20" ht="25.5">
      <c r="A375" s="12" t="s">
        <v>619</v>
      </c>
      <c r="B375" s="12" t="s">
        <v>3666</v>
      </c>
      <c r="C375" s="12" t="s">
        <v>3667</v>
      </c>
      <c r="D375" s="12" t="s">
        <v>26</v>
      </c>
      <c r="E375" s="12" t="s">
        <v>729</v>
      </c>
      <c r="F375" s="12" t="s">
        <v>730</v>
      </c>
      <c r="G375" s="12" t="s">
        <v>3668</v>
      </c>
      <c r="H375" s="12">
        <v>4</v>
      </c>
      <c r="I375" s="12" t="s">
        <v>168</v>
      </c>
      <c r="J375" s="12" t="s">
        <v>31</v>
      </c>
      <c r="K375" s="12" t="s">
        <v>74</v>
      </c>
      <c r="L375" s="12" t="s">
        <v>33</v>
      </c>
      <c r="M375" s="12" t="s">
        <v>3669</v>
      </c>
      <c r="N375" s="12" t="s">
        <v>3670</v>
      </c>
      <c r="O375" s="12" t="s">
        <v>36</v>
      </c>
      <c r="P375" s="12"/>
      <c r="Q375" s="12" t="s">
        <v>1955</v>
      </c>
      <c r="R375" s="12"/>
      <c r="S375" s="12"/>
      <c r="T375" s="12"/>
    </row>
    <row r="376" spans="1:20" ht="25.5">
      <c r="A376" s="12" t="s">
        <v>619</v>
      </c>
      <c r="B376" s="12" t="s">
        <v>3671</v>
      </c>
      <c r="C376" s="12" t="s">
        <v>3672</v>
      </c>
      <c r="D376" s="12" t="s">
        <v>26</v>
      </c>
      <c r="E376" s="12" t="s">
        <v>729</v>
      </c>
      <c r="F376" s="12" t="s">
        <v>730</v>
      </c>
      <c r="G376" s="12" t="s">
        <v>3673</v>
      </c>
      <c r="H376" s="12">
        <v>4</v>
      </c>
      <c r="I376" s="12" t="s">
        <v>168</v>
      </c>
      <c r="J376" s="12" t="s">
        <v>31</v>
      </c>
      <c r="K376" s="12" t="s">
        <v>74</v>
      </c>
      <c r="L376" s="12" t="s">
        <v>265</v>
      </c>
      <c r="M376" s="12" t="s">
        <v>3674</v>
      </c>
      <c r="N376" s="12" t="s">
        <v>3675</v>
      </c>
      <c r="O376" s="12" t="s">
        <v>36</v>
      </c>
      <c r="P376" s="12"/>
      <c r="Q376" s="12" t="s">
        <v>1955</v>
      </c>
      <c r="R376" s="12"/>
      <c r="S376" s="12"/>
      <c r="T376" s="12"/>
    </row>
    <row r="377" spans="1:20" ht="25.5">
      <c r="A377" s="12" t="s">
        <v>619</v>
      </c>
      <c r="B377" s="12" t="s">
        <v>3676</v>
      </c>
      <c r="C377" s="12" t="s">
        <v>3677</v>
      </c>
      <c r="D377" s="12" t="s">
        <v>26</v>
      </c>
      <c r="E377" s="12" t="s">
        <v>729</v>
      </c>
      <c r="F377" s="12" t="s">
        <v>730</v>
      </c>
      <c r="G377" s="12" t="s">
        <v>3678</v>
      </c>
      <c r="H377" s="12">
        <v>4</v>
      </c>
      <c r="I377" s="12" t="s">
        <v>168</v>
      </c>
      <c r="J377" s="12" t="s">
        <v>73</v>
      </c>
      <c r="K377" s="12" t="s">
        <v>74</v>
      </c>
      <c r="L377" s="12" t="s">
        <v>265</v>
      </c>
      <c r="M377" s="12" t="s">
        <v>3679</v>
      </c>
      <c r="N377" s="12" t="s">
        <v>3680</v>
      </c>
      <c r="O377" s="12" t="s">
        <v>36</v>
      </c>
      <c r="P377" s="12" t="s">
        <v>3681</v>
      </c>
      <c r="Q377" s="12" t="s">
        <v>1955</v>
      </c>
      <c r="R377" s="12"/>
      <c r="S377" s="12"/>
      <c r="T377" s="12"/>
    </row>
    <row r="378" spans="1:20" ht="25.5">
      <c r="A378" s="12" t="s">
        <v>619</v>
      </c>
      <c r="B378" s="12" t="s">
        <v>3682</v>
      </c>
      <c r="C378" s="12" t="s">
        <v>3683</v>
      </c>
      <c r="D378" s="12" t="s">
        <v>26</v>
      </c>
      <c r="E378" s="12" t="s">
        <v>729</v>
      </c>
      <c r="F378" s="12" t="s">
        <v>730</v>
      </c>
      <c r="G378" s="12" t="s">
        <v>3684</v>
      </c>
      <c r="H378" s="12">
        <v>3</v>
      </c>
      <c r="I378" s="12" t="s">
        <v>263</v>
      </c>
      <c r="J378" s="12" t="s">
        <v>73</v>
      </c>
      <c r="K378" s="12" t="s">
        <v>83</v>
      </c>
      <c r="L378" s="12" t="s">
        <v>265</v>
      </c>
      <c r="M378" s="12" t="s">
        <v>3685</v>
      </c>
      <c r="N378" s="12" t="s">
        <v>3686</v>
      </c>
      <c r="O378" s="12" t="s">
        <v>36</v>
      </c>
      <c r="P378" s="12"/>
      <c r="Q378" s="12" t="s">
        <v>1955</v>
      </c>
      <c r="R378" s="12"/>
      <c r="S378" s="12"/>
      <c r="T378" s="12"/>
    </row>
    <row r="379" spans="1:20" ht="25.5">
      <c r="A379" s="12" t="s">
        <v>619</v>
      </c>
      <c r="B379" s="12" t="s">
        <v>3687</v>
      </c>
      <c r="C379" s="12" t="s">
        <v>3688</v>
      </c>
      <c r="D379" s="12" t="s">
        <v>26</v>
      </c>
      <c r="E379" s="12" t="s">
        <v>729</v>
      </c>
      <c r="F379" s="12" t="s">
        <v>730</v>
      </c>
      <c r="G379" s="12" t="s">
        <v>3689</v>
      </c>
      <c r="H379" s="12">
        <v>4</v>
      </c>
      <c r="I379" s="12" t="s">
        <v>168</v>
      </c>
      <c r="J379" s="12" t="s">
        <v>31</v>
      </c>
      <c r="K379" s="12" t="s">
        <v>74</v>
      </c>
      <c r="L379" s="12" t="s">
        <v>75</v>
      </c>
      <c r="M379" s="12" t="s">
        <v>3690</v>
      </c>
      <c r="N379" s="12" t="s">
        <v>3691</v>
      </c>
      <c r="O379" s="12" t="s">
        <v>36</v>
      </c>
      <c r="P379" s="12"/>
      <c r="Q379" s="12" t="s">
        <v>1955</v>
      </c>
      <c r="R379" s="12"/>
      <c r="S379" s="12"/>
      <c r="T379" s="12"/>
    </row>
    <row r="380" spans="1:20" ht="25.5">
      <c r="A380" s="12" t="s">
        <v>619</v>
      </c>
      <c r="B380" s="12" t="s">
        <v>3692</v>
      </c>
      <c r="C380" s="12" t="s">
        <v>3693</v>
      </c>
      <c r="D380" s="12" t="s">
        <v>26</v>
      </c>
      <c r="E380" s="12" t="s">
        <v>729</v>
      </c>
      <c r="F380" s="12" t="s">
        <v>730</v>
      </c>
      <c r="G380" s="12" t="s">
        <v>3694</v>
      </c>
      <c r="H380" s="12">
        <v>3</v>
      </c>
      <c r="I380" s="12" t="s">
        <v>263</v>
      </c>
      <c r="J380" s="12" t="s">
        <v>73</v>
      </c>
      <c r="K380" s="12" t="s">
        <v>83</v>
      </c>
      <c r="L380" s="12" t="s">
        <v>265</v>
      </c>
      <c r="M380" s="12" t="s">
        <v>3695</v>
      </c>
      <c r="N380" s="12" t="s">
        <v>3696</v>
      </c>
      <c r="O380" s="12" t="s">
        <v>36</v>
      </c>
      <c r="P380" s="12"/>
      <c r="Q380" s="12" t="s">
        <v>1955</v>
      </c>
      <c r="R380" s="12"/>
      <c r="S380" s="12"/>
      <c r="T380" s="12"/>
    </row>
    <row r="381" spans="1:20" ht="25.5">
      <c r="A381" s="12" t="s">
        <v>619</v>
      </c>
      <c r="B381" s="12" t="s">
        <v>3697</v>
      </c>
      <c r="C381" s="12" t="s">
        <v>3698</v>
      </c>
      <c r="D381" s="12" t="s">
        <v>26</v>
      </c>
      <c r="E381" s="12" t="s">
        <v>729</v>
      </c>
      <c r="F381" s="12" t="s">
        <v>730</v>
      </c>
      <c r="G381" s="12" t="s">
        <v>3699</v>
      </c>
      <c r="H381" s="12">
        <v>4</v>
      </c>
      <c r="I381" s="12" t="s">
        <v>168</v>
      </c>
      <c r="J381" s="12" t="s">
        <v>31</v>
      </c>
      <c r="K381" s="12" t="s">
        <v>74</v>
      </c>
      <c r="L381" s="12" t="s">
        <v>265</v>
      </c>
      <c r="M381" s="12" t="s">
        <v>3700</v>
      </c>
      <c r="N381" s="12" t="s">
        <v>3701</v>
      </c>
      <c r="O381" s="12" t="s">
        <v>36</v>
      </c>
      <c r="P381" s="12"/>
      <c r="Q381" s="12" t="s">
        <v>1955</v>
      </c>
      <c r="R381" s="12"/>
      <c r="S381" s="12"/>
      <c r="T381" s="12"/>
    </row>
    <row r="382" spans="1:20" ht="25.5">
      <c r="A382" s="12" t="s">
        <v>619</v>
      </c>
      <c r="B382" s="12" t="s">
        <v>3702</v>
      </c>
      <c r="C382" s="12" t="s">
        <v>3703</v>
      </c>
      <c r="D382" s="12" t="s">
        <v>26</v>
      </c>
      <c r="E382" s="12" t="s">
        <v>729</v>
      </c>
      <c r="F382" s="12" t="s">
        <v>730</v>
      </c>
      <c r="G382" s="12" t="s">
        <v>3704</v>
      </c>
      <c r="H382" s="12">
        <v>4</v>
      </c>
      <c r="I382" s="12" t="s">
        <v>168</v>
      </c>
      <c r="J382" s="12" t="s">
        <v>31</v>
      </c>
      <c r="K382" s="12" t="s">
        <v>74</v>
      </c>
      <c r="L382" s="12" t="s">
        <v>75</v>
      </c>
      <c r="M382" s="12" t="s">
        <v>3705</v>
      </c>
      <c r="N382" s="12" t="s">
        <v>3706</v>
      </c>
      <c r="O382" s="12" t="s">
        <v>36</v>
      </c>
      <c r="P382" s="12"/>
      <c r="Q382" s="12" t="s">
        <v>1955</v>
      </c>
      <c r="R382" s="12"/>
      <c r="S382" s="12"/>
      <c r="T382" s="12"/>
    </row>
    <row r="383" spans="1:20" ht="25.5">
      <c r="A383" s="12" t="s">
        <v>619</v>
      </c>
      <c r="B383" s="12" t="s">
        <v>3707</v>
      </c>
      <c r="C383" s="12" t="s">
        <v>3708</v>
      </c>
      <c r="D383" s="12" t="s">
        <v>26</v>
      </c>
      <c r="E383" s="12" t="s">
        <v>729</v>
      </c>
      <c r="F383" s="12" t="s">
        <v>730</v>
      </c>
      <c r="G383" s="12" t="s">
        <v>3709</v>
      </c>
      <c r="H383" s="12">
        <v>3</v>
      </c>
      <c r="I383" s="12" t="s">
        <v>263</v>
      </c>
      <c r="J383" s="12" t="s">
        <v>73</v>
      </c>
      <c r="K383" s="12" t="s">
        <v>83</v>
      </c>
      <c r="L383" s="12" t="s">
        <v>265</v>
      </c>
      <c r="M383" s="12" t="s">
        <v>3710</v>
      </c>
      <c r="N383" s="12" t="s">
        <v>3711</v>
      </c>
      <c r="O383" s="12" t="s">
        <v>36</v>
      </c>
      <c r="P383" s="12"/>
      <c r="Q383" s="12" t="s">
        <v>1955</v>
      </c>
      <c r="R383" s="12"/>
      <c r="S383" s="12"/>
      <c r="T383" s="12"/>
    </row>
    <row r="384" spans="1:20" ht="25.5">
      <c r="A384" s="12" t="s">
        <v>619</v>
      </c>
      <c r="B384" s="12" t="s">
        <v>3712</v>
      </c>
      <c r="C384" s="12" t="s">
        <v>3713</v>
      </c>
      <c r="D384" s="12" t="s">
        <v>26</v>
      </c>
      <c r="E384" s="12" t="s">
        <v>729</v>
      </c>
      <c r="F384" s="12" t="s">
        <v>730</v>
      </c>
      <c r="G384" s="12" t="s">
        <v>3714</v>
      </c>
      <c r="H384" s="12">
        <v>4</v>
      </c>
      <c r="I384" s="12" t="s">
        <v>168</v>
      </c>
      <c r="J384" s="12" t="s">
        <v>31</v>
      </c>
      <c r="K384" s="12" t="s">
        <v>74</v>
      </c>
      <c r="L384" s="12" t="s">
        <v>75</v>
      </c>
      <c r="M384" s="12" t="s">
        <v>3715</v>
      </c>
      <c r="N384" s="12" t="s">
        <v>3716</v>
      </c>
      <c r="O384" s="12" t="s">
        <v>36</v>
      </c>
      <c r="P384" s="12"/>
      <c r="Q384" s="12" t="s">
        <v>1955</v>
      </c>
      <c r="R384" s="12"/>
      <c r="S384" s="12"/>
      <c r="T384" s="12"/>
    </row>
    <row r="385" spans="1:20" ht="25.5">
      <c r="A385" s="12" t="s">
        <v>619</v>
      </c>
      <c r="B385" s="12" t="s">
        <v>3717</v>
      </c>
      <c r="C385" s="12" t="s">
        <v>3718</v>
      </c>
      <c r="D385" s="12" t="s">
        <v>26</v>
      </c>
      <c r="E385" s="12" t="s">
        <v>729</v>
      </c>
      <c r="F385" s="12" t="s">
        <v>730</v>
      </c>
      <c r="G385" s="12" t="s">
        <v>3719</v>
      </c>
      <c r="H385" s="12">
        <v>3</v>
      </c>
      <c r="I385" s="12" t="s">
        <v>263</v>
      </c>
      <c r="J385" s="12" t="s">
        <v>73</v>
      </c>
      <c r="K385" s="12" t="s">
        <v>83</v>
      </c>
      <c r="L385" s="12" t="s">
        <v>265</v>
      </c>
      <c r="M385" s="12" t="s">
        <v>3720</v>
      </c>
      <c r="N385" s="12" t="s">
        <v>3721</v>
      </c>
      <c r="O385" s="12" t="s">
        <v>36</v>
      </c>
      <c r="P385" s="12"/>
      <c r="Q385" s="12" t="s">
        <v>1955</v>
      </c>
      <c r="R385" s="12"/>
      <c r="S385" s="12"/>
      <c r="T385" s="12"/>
    </row>
    <row r="386" spans="1:20" ht="25.5">
      <c r="A386" s="12" t="s">
        <v>619</v>
      </c>
      <c r="B386" s="12" t="s">
        <v>3722</v>
      </c>
      <c r="C386" s="12" t="s">
        <v>3723</v>
      </c>
      <c r="D386" s="12" t="s">
        <v>26</v>
      </c>
      <c r="E386" s="12" t="s">
        <v>729</v>
      </c>
      <c r="F386" s="12" t="s">
        <v>730</v>
      </c>
      <c r="G386" s="12" t="s">
        <v>3724</v>
      </c>
      <c r="H386" s="12">
        <v>3</v>
      </c>
      <c r="I386" s="12" t="s">
        <v>263</v>
      </c>
      <c r="J386" s="12" t="s">
        <v>73</v>
      </c>
      <c r="K386" s="12" t="s">
        <v>83</v>
      </c>
      <c r="L386" s="12" t="s">
        <v>265</v>
      </c>
      <c r="M386" s="12" t="s">
        <v>3725</v>
      </c>
      <c r="N386" s="12" t="s">
        <v>3726</v>
      </c>
      <c r="O386" s="12" t="s">
        <v>36</v>
      </c>
      <c r="P386" s="12"/>
      <c r="Q386" s="12" t="s">
        <v>1955</v>
      </c>
      <c r="R386" s="12"/>
      <c r="S386" s="12"/>
      <c r="T386" s="12"/>
    </row>
    <row r="387" spans="1:20" ht="25.5">
      <c r="A387" s="12" t="s">
        <v>619</v>
      </c>
      <c r="B387" s="12" t="s">
        <v>3727</v>
      </c>
      <c r="C387" s="12" t="s">
        <v>3728</v>
      </c>
      <c r="D387" s="12" t="s">
        <v>26</v>
      </c>
      <c r="E387" s="12" t="s">
        <v>729</v>
      </c>
      <c r="F387" s="12" t="s">
        <v>730</v>
      </c>
      <c r="G387" s="12" t="s">
        <v>3729</v>
      </c>
      <c r="H387" s="12">
        <v>3</v>
      </c>
      <c r="I387" s="12" t="s">
        <v>263</v>
      </c>
      <c r="J387" s="12" t="s">
        <v>73</v>
      </c>
      <c r="K387" s="12" t="s">
        <v>83</v>
      </c>
      <c r="L387" s="12" t="s">
        <v>265</v>
      </c>
      <c r="M387" s="12" t="s">
        <v>3730</v>
      </c>
      <c r="N387" s="12" t="s">
        <v>3731</v>
      </c>
      <c r="O387" s="12" t="s">
        <v>36</v>
      </c>
      <c r="P387" s="12"/>
      <c r="Q387" s="12" t="s">
        <v>1955</v>
      </c>
      <c r="R387" s="12"/>
      <c r="S387" s="12"/>
      <c r="T387" s="12"/>
    </row>
    <row r="388" spans="1:20" ht="25.5">
      <c r="A388" s="12" t="s">
        <v>619</v>
      </c>
      <c r="B388" s="12" t="s">
        <v>3732</v>
      </c>
      <c r="C388" s="12" t="s">
        <v>3733</v>
      </c>
      <c r="D388" s="12" t="s">
        <v>26</v>
      </c>
      <c r="E388" s="12" t="s">
        <v>729</v>
      </c>
      <c r="F388" s="12" t="s">
        <v>730</v>
      </c>
      <c r="G388" s="12" t="s">
        <v>3734</v>
      </c>
      <c r="H388" s="12">
        <v>4</v>
      </c>
      <c r="I388" s="12" t="s">
        <v>168</v>
      </c>
      <c r="J388" s="12" t="s">
        <v>31</v>
      </c>
      <c r="K388" s="12" t="s">
        <v>74</v>
      </c>
      <c r="L388" s="12" t="s">
        <v>265</v>
      </c>
      <c r="M388" s="12" t="s">
        <v>3735</v>
      </c>
      <c r="N388" s="12" t="s">
        <v>3736</v>
      </c>
      <c r="O388" s="12" t="s">
        <v>36</v>
      </c>
      <c r="P388" s="12"/>
      <c r="Q388" s="12" t="s">
        <v>1955</v>
      </c>
      <c r="R388" s="12"/>
      <c r="S388" s="12"/>
      <c r="T388" s="12"/>
    </row>
    <row r="389" spans="1:20" ht="25.5">
      <c r="A389" s="12" t="s">
        <v>619</v>
      </c>
      <c r="B389" s="12" t="s">
        <v>3737</v>
      </c>
      <c r="C389" s="12" t="s">
        <v>3738</v>
      </c>
      <c r="D389" s="12" t="s">
        <v>26</v>
      </c>
      <c r="E389" s="12" t="s">
        <v>729</v>
      </c>
      <c r="F389" s="12" t="s">
        <v>730</v>
      </c>
      <c r="G389" s="12" t="s">
        <v>3739</v>
      </c>
      <c r="H389" s="12">
        <v>4</v>
      </c>
      <c r="I389" s="12" t="s">
        <v>168</v>
      </c>
      <c r="J389" s="12" t="s">
        <v>31</v>
      </c>
      <c r="K389" s="12" t="s">
        <v>74</v>
      </c>
      <c r="L389" s="12" t="s">
        <v>75</v>
      </c>
      <c r="M389" s="12" t="s">
        <v>3740</v>
      </c>
      <c r="N389" s="12" t="s">
        <v>3741</v>
      </c>
      <c r="O389" s="12" t="s">
        <v>36</v>
      </c>
      <c r="P389" s="12"/>
      <c r="Q389" s="12" t="s">
        <v>1955</v>
      </c>
      <c r="R389" s="12"/>
      <c r="S389" s="12"/>
      <c r="T389" s="12"/>
    </row>
    <row r="390" spans="1:20" ht="25.5">
      <c r="A390" s="12" t="s">
        <v>619</v>
      </c>
      <c r="B390" s="12" t="s">
        <v>3742</v>
      </c>
      <c r="C390" s="12" t="s">
        <v>3743</v>
      </c>
      <c r="D390" s="12" t="s">
        <v>26</v>
      </c>
      <c r="E390" s="12" t="s">
        <v>729</v>
      </c>
      <c r="F390" s="12" t="s">
        <v>730</v>
      </c>
      <c r="G390" s="12" t="s">
        <v>3744</v>
      </c>
      <c r="H390" s="12">
        <v>4</v>
      </c>
      <c r="I390" s="12" t="s">
        <v>168</v>
      </c>
      <c r="J390" s="12" t="s">
        <v>73</v>
      </c>
      <c r="K390" s="12" t="s">
        <v>74</v>
      </c>
      <c r="L390" s="12" t="s">
        <v>265</v>
      </c>
      <c r="M390" s="12" t="s">
        <v>3745</v>
      </c>
      <c r="N390" s="12" t="s">
        <v>3746</v>
      </c>
      <c r="O390" s="12" t="s">
        <v>36</v>
      </c>
      <c r="P390" s="12"/>
      <c r="Q390" s="12" t="s">
        <v>1955</v>
      </c>
      <c r="R390" s="12"/>
      <c r="S390" s="12"/>
      <c r="T390" s="12"/>
    </row>
    <row r="391" spans="1:20" ht="25.5">
      <c r="A391" s="12" t="s">
        <v>619</v>
      </c>
      <c r="B391" s="12" t="s">
        <v>3747</v>
      </c>
      <c r="C391" s="12" t="s">
        <v>3748</v>
      </c>
      <c r="D391" s="12" t="s">
        <v>26</v>
      </c>
      <c r="E391" s="12" t="s">
        <v>729</v>
      </c>
      <c r="F391" s="12" t="s">
        <v>730</v>
      </c>
      <c r="G391" s="12" t="s">
        <v>3749</v>
      </c>
      <c r="H391" s="12">
        <v>3</v>
      </c>
      <c r="I391" s="12" t="s">
        <v>263</v>
      </c>
      <c r="J391" s="12" t="s">
        <v>73</v>
      </c>
      <c r="K391" s="12" t="s">
        <v>83</v>
      </c>
      <c r="L391" s="12" t="s">
        <v>265</v>
      </c>
      <c r="M391" s="12" t="s">
        <v>3750</v>
      </c>
      <c r="N391" s="12" t="s">
        <v>3751</v>
      </c>
      <c r="O391" s="12" t="s">
        <v>36</v>
      </c>
      <c r="P391" s="12"/>
      <c r="Q391" s="12" t="s">
        <v>1955</v>
      </c>
      <c r="R391" s="12"/>
      <c r="S391" s="12"/>
      <c r="T391" s="12"/>
    </row>
    <row r="392" spans="1:20" ht="25.5">
      <c r="A392" s="12" t="s">
        <v>619</v>
      </c>
      <c r="B392" s="12" t="s">
        <v>3752</v>
      </c>
      <c r="C392" s="12" t="s">
        <v>3753</v>
      </c>
      <c r="D392" s="12" t="s">
        <v>26</v>
      </c>
      <c r="E392" s="12" t="s">
        <v>729</v>
      </c>
      <c r="F392" s="12" t="s">
        <v>730</v>
      </c>
      <c r="G392" s="12" t="s">
        <v>3754</v>
      </c>
      <c r="H392" s="12">
        <v>3</v>
      </c>
      <c r="I392" s="12" t="s">
        <v>263</v>
      </c>
      <c r="J392" s="12" t="s">
        <v>73</v>
      </c>
      <c r="K392" s="12" t="s">
        <v>83</v>
      </c>
      <c r="L392" s="12" t="s">
        <v>265</v>
      </c>
      <c r="M392" s="12" t="s">
        <v>3755</v>
      </c>
      <c r="N392" s="12" t="s">
        <v>3756</v>
      </c>
      <c r="O392" s="12" t="s">
        <v>36</v>
      </c>
      <c r="P392" s="12"/>
      <c r="Q392" s="12" t="s">
        <v>1955</v>
      </c>
      <c r="R392" s="12"/>
      <c r="S392" s="12"/>
      <c r="T392" s="12"/>
    </row>
    <row r="393" spans="1:20" ht="25.5">
      <c r="A393" s="12" t="s">
        <v>619</v>
      </c>
      <c r="B393" s="12" t="s">
        <v>3757</v>
      </c>
      <c r="C393" s="12" t="s">
        <v>3758</v>
      </c>
      <c r="D393" s="12" t="s">
        <v>26</v>
      </c>
      <c r="E393" s="12" t="s">
        <v>729</v>
      </c>
      <c r="F393" s="12" t="s">
        <v>730</v>
      </c>
      <c r="G393" s="12" t="s">
        <v>3759</v>
      </c>
      <c r="H393" s="12">
        <v>3</v>
      </c>
      <c r="I393" s="12" t="s">
        <v>263</v>
      </c>
      <c r="J393" s="12" t="s">
        <v>73</v>
      </c>
      <c r="K393" s="12" t="s">
        <v>83</v>
      </c>
      <c r="L393" s="12" t="s">
        <v>265</v>
      </c>
      <c r="M393" s="12" t="s">
        <v>3760</v>
      </c>
      <c r="N393" s="12" t="s">
        <v>3761</v>
      </c>
      <c r="O393" s="12" t="s">
        <v>36</v>
      </c>
      <c r="P393" s="12"/>
      <c r="Q393" s="12" t="s">
        <v>1955</v>
      </c>
      <c r="R393" s="12"/>
      <c r="S393" s="12"/>
      <c r="T393" s="12"/>
    </row>
    <row r="394" spans="1:20" ht="25.5">
      <c r="A394" s="12" t="s">
        <v>619</v>
      </c>
      <c r="B394" s="12" t="s">
        <v>3762</v>
      </c>
      <c r="C394" s="12" t="s">
        <v>3763</v>
      </c>
      <c r="D394" s="12" t="s">
        <v>26</v>
      </c>
      <c r="E394" s="12" t="s">
        <v>729</v>
      </c>
      <c r="F394" s="12" t="s">
        <v>730</v>
      </c>
      <c r="G394" s="12" t="s">
        <v>3764</v>
      </c>
      <c r="H394" s="12">
        <v>4</v>
      </c>
      <c r="I394" s="12" t="s">
        <v>168</v>
      </c>
      <c r="J394" s="12" t="s">
        <v>31</v>
      </c>
      <c r="K394" s="12" t="s">
        <v>74</v>
      </c>
      <c r="L394" s="12" t="s">
        <v>265</v>
      </c>
      <c r="M394" s="12" t="s">
        <v>3765</v>
      </c>
      <c r="N394" s="12" t="s">
        <v>3766</v>
      </c>
      <c r="O394" s="12" t="s">
        <v>36</v>
      </c>
      <c r="P394" s="12"/>
      <c r="Q394" s="12" t="s">
        <v>1955</v>
      </c>
      <c r="R394" s="12"/>
      <c r="S394" s="12"/>
      <c r="T394" s="12"/>
    </row>
    <row r="395" spans="1:20" ht="25.5">
      <c r="A395" s="12" t="s">
        <v>619</v>
      </c>
      <c r="B395" s="12" t="s">
        <v>3767</v>
      </c>
      <c r="C395" s="12" t="s">
        <v>3768</v>
      </c>
      <c r="D395" s="12" t="s">
        <v>26</v>
      </c>
      <c r="E395" s="12" t="s">
        <v>729</v>
      </c>
      <c r="F395" s="12" t="s">
        <v>730</v>
      </c>
      <c r="G395" s="12" t="s">
        <v>3769</v>
      </c>
      <c r="H395" s="12">
        <v>4</v>
      </c>
      <c r="I395" s="12" t="s">
        <v>168</v>
      </c>
      <c r="J395" s="12" t="s">
        <v>31</v>
      </c>
      <c r="K395" s="12" t="s">
        <v>74</v>
      </c>
      <c r="L395" s="12" t="s">
        <v>75</v>
      </c>
      <c r="M395" s="12" t="s">
        <v>3770</v>
      </c>
      <c r="N395" s="12" t="s">
        <v>3771</v>
      </c>
      <c r="O395" s="12" t="s">
        <v>36</v>
      </c>
      <c r="P395" s="12"/>
      <c r="Q395" s="12" t="s">
        <v>1955</v>
      </c>
      <c r="R395" s="12"/>
      <c r="S395" s="12"/>
      <c r="T395" s="12"/>
    </row>
    <row r="396" spans="1:20" ht="25.5">
      <c r="A396" s="12" t="s">
        <v>619</v>
      </c>
      <c r="B396" s="12" t="s">
        <v>3772</v>
      </c>
      <c r="C396" s="12" t="s">
        <v>3773</v>
      </c>
      <c r="D396" s="12" t="s">
        <v>26</v>
      </c>
      <c r="E396" s="12" t="s">
        <v>729</v>
      </c>
      <c r="F396" s="12" t="s">
        <v>730</v>
      </c>
      <c r="G396" s="12" t="s">
        <v>3774</v>
      </c>
      <c r="H396" s="12">
        <v>3</v>
      </c>
      <c r="I396" s="12" t="s">
        <v>263</v>
      </c>
      <c r="J396" s="12" t="s">
        <v>73</v>
      </c>
      <c r="K396" s="12" t="s">
        <v>83</v>
      </c>
      <c r="L396" s="12" t="s">
        <v>265</v>
      </c>
      <c r="M396" s="12" t="s">
        <v>3775</v>
      </c>
      <c r="N396" s="12" t="s">
        <v>3776</v>
      </c>
      <c r="O396" s="12" t="s">
        <v>36</v>
      </c>
      <c r="P396" s="12"/>
      <c r="Q396" s="12" t="s">
        <v>1955</v>
      </c>
      <c r="R396" s="12"/>
      <c r="S396" s="12"/>
      <c r="T396" s="12"/>
    </row>
    <row r="397" spans="1:20" ht="25.5">
      <c r="A397" s="12" t="s">
        <v>619</v>
      </c>
      <c r="B397" s="12" t="s">
        <v>3777</v>
      </c>
      <c r="C397" s="12" t="s">
        <v>3778</v>
      </c>
      <c r="D397" s="12" t="s">
        <v>26</v>
      </c>
      <c r="E397" s="12" t="s">
        <v>729</v>
      </c>
      <c r="F397" s="12" t="s">
        <v>730</v>
      </c>
      <c r="G397" s="12" t="s">
        <v>3779</v>
      </c>
      <c r="H397" s="12">
        <v>4</v>
      </c>
      <c r="I397" s="12" t="s">
        <v>168</v>
      </c>
      <c r="J397" s="12" t="s">
        <v>73</v>
      </c>
      <c r="K397" s="12" t="s">
        <v>74</v>
      </c>
      <c r="L397" s="12" t="s">
        <v>265</v>
      </c>
      <c r="M397" s="12" t="s">
        <v>3780</v>
      </c>
      <c r="N397" s="12" t="s">
        <v>3781</v>
      </c>
      <c r="O397" s="12" t="s">
        <v>36</v>
      </c>
      <c r="P397" s="12"/>
      <c r="Q397" s="12" t="s">
        <v>1955</v>
      </c>
      <c r="R397" s="12"/>
      <c r="S397" s="12"/>
      <c r="T397" s="12"/>
    </row>
    <row r="398" spans="1:20" ht="25.5">
      <c r="A398" s="12" t="s">
        <v>619</v>
      </c>
      <c r="B398" s="12" t="s">
        <v>3782</v>
      </c>
      <c r="C398" s="12" t="s">
        <v>3783</v>
      </c>
      <c r="D398" s="12" t="s">
        <v>26</v>
      </c>
      <c r="E398" s="12" t="s">
        <v>729</v>
      </c>
      <c r="F398" s="12" t="s">
        <v>730</v>
      </c>
      <c r="G398" s="12" t="s">
        <v>3784</v>
      </c>
      <c r="H398" s="12">
        <v>4</v>
      </c>
      <c r="I398" s="12" t="s">
        <v>168</v>
      </c>
      <c r="J398" s="12" t="s">
        <v>73</v>
      </c>
      <c r="K398" s="12" t="s">
        <v>74</v>
      </c>
      <c r="L398" s="12" t="s">
        <v>265</v>
      </c>
      <c r="M398" s="12" t="s">
        <v>3785</v>
      </c>
      <c r="N398" s="12" t="s">
        <v>3786</v>
      </c>
      <c r="O398" s="12" t="s">
        <v>36</v>
      </c>
      <c r="P398" s="12"/>
      <c r="Q398" s="12" t="s">
        <v>1955</v>
      </c>
      <c r="R398" s="12"/>
      <c r="S398" s="12"/>
      <c r="T398" s="12"/>
    </row>
    <row r="399" spans="1:20" ht="25.5">
      <c r="A399" s="12" t="s">
        <v>619</v>
      </c>
      <c r="B399" s="12" t="s">
        <v>3787</v>
      </c>
      <c r="C399" s="12" t="s">
        <v>3788</v>
      </c>
      <c r="D399" s="12" t="s">
        <v>26</v>
      </c>
      <c r="E399" s="12" t="s">
        <v>729</v>
      </c>
      <c r="F399" s="12" t="s">
        <v>730</v>
      </c>
      <c r="G399" s="12" t="s">
        <v>3789</v>
      </c>
      <c r="H399" s="12">
        <v>3</v>
      </c>
      <c r="I399" s="12" t="s">
        <v>263</v>
      </c>
      <c r="J399" s="12" t="s">
        <v>73</v>
      </c>
      <c r="K399" s="12" t="s">
        <v>83</v>
      </c>
      <c r="L399" s="12" t="s">
        <v>265</v>
      </c>
      <c r="M399" s="12" t="s">
        <v>3790</v>
      </c>
      <c r="N399" s="12" t="s">
        <v>3791</v>
      </c>
      <c r="O399" s="12" t="s">
        <v>36</v>
      </c>
      <c r="P399" s="12"/>
      <c r="Q399" s="12" t="s">
        <v>1955</v>
      </c>
      <c r="R399" s="12"/>
      <c r="S399" s="12"/>
      <c r="T399" s="12"/>
    </row>
    <row r="400" spans="1:20" ht="25.5">
      <c r="A400" s="12" t="s">
        <v>619</v>
      </c>
      <c r="B400" s="12" t="s">
        <v>3792</v>
      </c>
      <c r="C400" s="12" t="s">
        <v>3793</v>
      </c>
      <c r="D400" s="12" t="s">
        <v>26</v>
      </c>
      <c r="E400" s="12" t="s">
        <v>729</v>
      </c>
      <c r="F400" s="12" t="s">
        <v>730</v>
      </c>
      <c r="G400" s="12" t="s">
        <v>3794</v>
      </c>
      <c r="H400" s="12">
        <v>4</v>
      </c>
      <c r="I400" s="12" t="s">
        <v>168</v>
      </c>
      <c r="J400" s="12" t="s">
        <v>31</v>
      </c>
      <c r="K400" s="12" t="s">
        <v>74</v>
      </c>
      <c r="L400" s="12" t="s">
        <v>75</v>
      </c>
      <c r="M400" s="12" t="s">
        <v>3795</v>
      </c>
      <c r="N400" s="12" t="s">
        <v>3796</v>
      </c>
      <c r="O400" s="12" t="s">
        <v>36</v>
      </c>
      <c r="P400" s="12"/>
      <c r="Q400" s="12" t="s">
        <v>1955</v>
      </c>
      <c r="R400" s="12"/>
      <c r="S400" s="12"/>
      <c r="T400" s="12"/>
    </row>
    <row r="401" spans="1:20" ht="25.5">
      <c r="A401" s="12" t="s">
        <v>619</v>
      </c>
      <c r="B401" s="12" t="s">
        <v>3797</v>
      </c>
      <c r="C401" s="12" t="s">
        <v>3798</v>
      </c>
      <c r="D401" s="12" t="s">
        <v>26</v>
      </c>
      <c r="E401" s="12" t="s">
        <v>729</v>
      </c>
      <c r="F401" s="12" t="s">
        <v>730</v>
      </c>
      <c r="G401" s="12" t="s">
        <v>3799</v>
      </c>
      <c r="H401" s="12">
        <v>3</v>
      </c>
      <c r="I401" s="12" t="s">
        <v>263</v>
      </c>
      <c r="J401" s="12" t="s">
        <v>73</v>
      </c>
      <c r="K401" s="12" t="s">
        <v>83</v>
      </c>
      <c r="L401" s="12" t="s">
        <v>265</v>
      </c>
      <c r="M401" s="12" t="s">
        <v>3800</v>
      </c>
      <c r="N401" s="12" t="s">
        <v>3801</v>
      </c>
      <c r="O401" s="12" t="s">
        <v>36</v>
      </c>
      <c r="P401" s="12"/>
      <c r="Q401" s="12" t="s">
        <v>1955</v>
      </c>
      <c r="R401" s="12"/>
      <c r="S401" s="12"/>
      <c r="T401" s="12"/>
    </row>
    <row r="402" spans="1:20" ht="25.5">
      <c r="A402" s="12" t="s">
        <v>619</v>
      </c>
      <c r="B402" s="12" t="s">
        <v>3802</v>
      </c>
      <c r="C402" s="12" t="s">
        <v>3803</v>
      </c>
      <c r="D402" s="12" t="s">
        <v>26</v>
      </c>
      <c r="E402" s="12" t="s">
        <v>729</v>
      </c>
      <c r="F402" s="12" t="s">
        <v>730</v>
      </c>
      <c r="G402" s="12" t="s">
        <v>3804</v>
      </c>
      <c r="H402" s="12">
        <v>4</v>
      </c>
      <c r="I402" s="12" t="s">
        <v>168</v>
      </c>
      <c r="J402" s="12" t="s">
        <v>31</v>
      </c>
      <c r="K402" s="12" t="s">
        <v>74</v>
      </c>
      <c r="L402" s="12" t="s">
        <v>265</v>
      </c>
      <c r="M402" s="12" t="s">
        <v>3805</v>
      </c>
      <c r="N402" s="12" t="s">
        <v>3806</v>
      </c>
      <c r="O402" s="12" t="s">
        <v>36</v>
      </c>
      <c r="P402" s="12"/>
      <c r="Q402" s="12" t="s">
        <v>1955</v>
      </c>
      <c r="R402" s="12"/>
      <c r="S402" s="12"/>
      <c r="T402" s="12"/>
    </row>
    <row r="403" spans="1:20" ht="25.5">
      <c r="A403" s="12" t="s">
        <v>619</v>
      </c>
      <c r="B403" s="12" t="s">
        <v>3807</v>
      </c>
      <c r="C403" s="12" t="s">
        <v>3808</v>
      </c>
      <c r="D403" s="12" t="s">
        <v>26</v>
      </c>
      <c r="E403" s="12" t="s">
        <v>729</v>
      </c>
      <c r="F403" s="12" t="s">
        <v>730</v>
      </c>
      <c r="G403" s="12" t="s">
        <v>3809</v>
      </c>
      <c r="H403" s="12">
        <v>4</v>
      </c>
      <c r="I403" s="12" t="s">
        <v>168</v>
      </c>
      <c r="J403" s="12" t="s">
        <v>31</v>
      </c>
      <c r="K403" s="12" t="s">
        <v>74</v>
      </c>
      <c r="L403" s="12" t="s">
        <v>265</v>
      </c>
      <c r="M403" s="12" t="s">
        <v>3810</v>
      </c>
      <c r="N403" s="12" t="s">
        <v>3811</v>
      </c>
      <c r="O403" s="12" t="s">
        <v>36</v>
      </c>
      <c r="P403" s="12"/>
      <c r="Q403" s="12" t="s">
        <v>1955</v>
      </c>
      <c r="R403" s="12"/>
      <c r="S403" s="12"/>
      <c r="T403" s="12"/>
    </row>
    <row r="404" spans="1:20" ht="25.5">
      <c r="A404" s="12" t="s">
        <v>619</v>
      </c>
      <c r="B404" s="12" t="s">
        <v>3812</v>
      </c>
      <c r="C404" s="12" t="s">
        <v>3813</v>
      </c>
      <c r="D404" s="12" t="s">
        <v>26</v>
      </c>
      <c r="E404" s="12" t="s">
        <v>729</v>
      </c>
      <c r="F404" s="12" t="s">
        <v>730</v>
      </c>
      <c r="G404" s="12" t="s">
        <v>3814</v>
      </c>
      <c r="H404" s="12">
        <v>4</v>
      </c>
      <c r="I404" s="12" t="s">
        <v>168</v>
      </c>
      <c r="J404" s="12" t="s">
        <v>73</v>
      </c>
      <c r="K404" s="12" t="s">
        <v>74</v>
      </c>
      <c r="L404" s="12" t="s">
        <v>265</v>
      </c>
      <c r="M404" s="12" t="s">
        <v>3815</v>
      </c>
      <c r="N404" s="12" t="s">
        <v>3816</v>
      </c>
      <c r="O404" s="12" t="s">
        <v>36</v>
      </c>
      <c r="P404" s="12"/>
      <c r="Q404" s="12" t="s">
        <v>1955</v>
      </c>
      <c r="R404" s="12"/>
      <c r="S404" s="12"/>
      <c r="T404" s="12"/>
    </row>
    <row r="405" spans="1:20" ht="25.5">
      <c r="A405" s="12" t="s">
        <v>619</v>
      </c>
      <c r="B405" s="12" t="s">
        <v>3817</v>
      </c>
      <c r="C405" s="12" t="s">
        <v>3818</v>
      </c>
      <c r="D405" s="12" t="s">
        <v>26</v>
      </c>
      <c r="E405" s="12" t="s">
        <v>729</v>
      </c>
      <c r="F405" s="12" t="s">
        <v>730</v>
      </c>
      <c r="G405" s="12" t="s">
        <v>3819</v>
      </c>
      <c r="H405" s="12">
        <v>4</v>
      </c>
      <c r="I405" s="12" t="s">
        <v>168</v>
      </c>
      <c r="J405" s="12" t="s">
        <v>31</v>
      </c>
      <c r="K405" s="12" t="s">
        <v>74</v>
      </c>
      <c r="L405" s="12" t="s">
        <v>75</v>
      </c>
      <c r="M405" s="12" t="s">
        <v>3820</v>
      </c>
      <c r="N405" s="12" t="s">
        <v>3821</v>
      </c>
      <c r="O405" s="12" t="s">
        <v>36</v>
      </c>
      <c r="P405" s="12"/>
      <c r="Q405" s="12" t="s">
        <v>1955</v>
      </c>
      <c r="R405" s="12"/>
      <c r="S405" s="12"/>
      <c r="T405" s="12"/>
    </row>
    <row r="406" spans="1:20" ht="25.5">
      <c r="A406" s="12" t="s">
        <v>619</v>
      </c>
      <c r="B406" s="12" t="s">
        <v>3822</v>
      </c>
      <c r="C406" s="12" t="s">
        <v>3823</v>
      </c>
      <c r="D406" s="12" t="s">
        <v>26</v>
      </c>
      <c r="E406" s="12" t="s">
        <v>729</v>
      </c>
      <c r="F406" s="12" t="s">
        <v>730</v>
      </c>
      <c r="G406" s="12" t="s">
        <v>3824</v>
      </c>
      <c r="H406" s="12">
        <v>5</v>
      </c>
      <c r="I406" s="12" t="s">
        <v>30</v>
      </c>
      <c r="J406" s="12" t="s">
        <v>31</v>
      </c>
      <c r="K406" s="12" t="s">
        <v>47</v>
      </c>
      <c r="L406" s="12" t="s">
        <v>33</v>
      </c>
      <c r="M406" s="12" t="s">
        <v>3825</v>
      </c>
      <c r="N406" s="12" t="s">
        <v>3826</v>
      </c>
      <c r="O406" s="12" t="s">
        <v>36</v>
      </c>
      <c r="P406" s="12"/>
      <c r="Q406" s="12" t="s">
        <v>1955</v>
      </c>
      <c r="R406" s="12"/>
      <c r="S406" s="12"/>
      <c r="T406" s="12"/>
    </row>
    <row r="407" spans="1:20" ht="25.5">
      <c r="A407" s="12" t="s">
        <v>619</v>
      </c>
      <c r="B407" s="12" t="s">
        <v>3827</v>
      </c>
      <c r="C407" s="12" t="s">
        <v>3828</v>
      </c>
      <c r="D407" s="12" t="s">
        <v>26</v>
      </c>
      <c r="E407" s="12" t="s">
        <v>729</v>
      </c>
      <c r="F407" s="12" t="s">
        <v>730</v>
      </c>
      <c r="G407" s="12" t="s">
        <v>3829</v>
      </c>
      <c r="H407" s="12">
        <v>3</v>
      </c>
      <c r="I407" s="12" t="s">
        <v>263</v>
      </c>
      <c r="J407" s="12" t="s">
        <v>73</v>
      </c>
      <c r="K407" s="12" t="s">
        <v>83</v>
      </c>
      <c r="L407" s="12" t="s">
        <v>265</v>
      </c>
      <c r="M407" s="12" t="s">
        <v>3830</v>
      </c>
      <c r="N407" s="12" t="s">
        <v>3831</v>
      </c>
      <c r="O407" s="12" t="s">
        <v>36</v>
      </c>
      <c r="P407" s="12"/>
      <c r="Q407" s="12" t="s">
        <v>1955</v>
      </c>
      <c r="R407" s="12"/>
      <c r="S407" s="12"/>
      <c r="T407" s="12"/>
    </row>
    <row r="408" spans="1:20" ht="25.5">
      <c r="A408" s="12" t="s">
        <v>619</v>
      </c>
      <c r="B408" s="12" t="s">
        <v>3832</v>
      </c>
      <c r="C408" s="12" t="s">
        <v>3833</v>
      </c>
      <c r="D408" s="12" t="s">
        <v>26</v>
      </c>
      <c r="E408" s="12" t="s">
        <v>729</v>
      </c>
      <c r="F408" s="12" t="s">
        <v>730</v>
      </c>
      <c r="G408" s="12" t="s">
        <v>3834</v>
      </c>
      <c r="H408" s="12">
        <v>4</v>
      </c>
      <c r="I408" s="12" t="s">
        <v>168</v>
      </c>
      <c r="J408" s="12" t="s">
        <v>31</v>
      </c>
      <c r="K408" s="12" t="s">
        <v>74</v>
      </c>
      <c r="L408" s="12" t="s">
        <v>265</v>
      </c>
      <c r="M408" s="12" t="s">
        <v>3835</v>
      </c>
      <c r="N408" s="12" t="s">
        <v>3836</v>
      </c>
      <c r="O408" s="12" t="s">
        <v>36</v>
      </c>
      <c r="P408" s="12"/>
      <c r="Q408" s="12" t="s">
        <v>1955</v>
      </c>
      <c r="R408" s="12"/>
      <c r="S408" s="12"/>
      <c r="T408" s="12"/>
    </row>
    <row r="409" spans="1:20" ht="25.5">
      <c r="A409" s="12" t="s">
        <v>619</v>
      </c>
      <c r="B409" s="12" t="s">
        <v>3837</v>
      </c>
      <c r="C409" s="12" t="s">
        <v>3838</v>
      </c>
      <c r="D409" s="12" t="s">
        <v>26</v>
      </c>
      <c r="E409" s="12" t="s">
        <v>729</v>
      </c>
      <c r="F409" s="12" t="s">
        <v>730</v>
      </c>
      <c r="G409" s="12" t="s">
        <v>3839</v>
      </c>
      <c r="H409" s="12">
        <v>4</v>
      </c>
      <c r="I409" s="12" t="s">
        <v>168</v>
      </c>
      <c r="J409" s="12" t="s">
        <v>73</v>
      </c>
      <c r="K409" s="12" t="s">
        <v>74</v>
      </c>
      <c r="L409" s="12" t="s">
        <v>265</v>
      </c>
      <c r="M409" s="12" t="s">
        <v>3840</v>
      </c>
      <c r="N409" s="12" t="s">
        <v>3841</v>
      </c>
      <c r="O409" s="12" t="s">
        <v>36</v>
      </c>
      <c r="P409" s="12"/>
      <c r="Q409" s="12" t="s">
        <v>1955</v>
      </c>
      <c r="R409" s="12"/>
      <c r="S409" s="12"/>
      <c r="T409" s="12"/>
    </row>
    <row r="410" spans="1:20" ht="25.5">
      <c r="A410" s="12" t="s">
        <v>619</v>
      </c>
      <c r="B410" s="12" t="s">
        <v>3842</v>
      </c>
      <c r="C410" s="12" t="s">
        <v>3843</v>
      </c>
      <c r="D410" s="12" t="s">
        <v>26</v>
      </c>
      <c r="E410" s="12" t="s">
        <v>729</v>
      </c>
      <c r="F410" s="12" t="s">
        <v>730</v>
      </c>
      <c r="G410" s="12" t="s">
        <v>3844</v>
      </c>
      <c r="H410" s="12">
        <v>4</v>
      </c>
      <c r="I410" s="12" t="s">
        <v>168</v>
      </c>
      <c r="J410" s="12" t="s">
        <v>73</v>
      </c>
      <c r="K410" s="12" t="s">
        <v>74</v>
      </c>
      <c r="L410" s="12" t="s">
        <v>265</v>
      </c>
      <c r="M410" s="12" t="s">
        <v>3845</v>
      </c>
      <c r="N410" s="12" t="s">
        <v>3846</v>
      </c>
      <c r="O410" s="12" t="s">
        <v>36</v>
      </c>
      <c r="P410" s="12" t="s">
        <v>3847</v>
      </c>
      <c r="Q410" s="12" t="s">
        <v>1955</v>
      </c>
      <c r="R410" s="12"/>
      <c r="S410" s="12"/>
      <c r="T410" s="12"/>
    </row>
    <row r="411" spans="1:20" ht="25.5">
      <c r="A411" s="12" t="s">
        <v>619</v>
      </c>
      <c r="B411" s="12" t="s">
        <v>3848</v>
      </c>
      <c r="C411" s="12" t="s">
        <v>3849</v>
      </c>
      <c r="D411" s="12" t="s">
        <v>26</v>
      </c>
      <c r="E411" s="12" t="s">
        <v>729</v>
      </c>
      <c r="F411" s="12" t="s">
        <v>730</v>
      </c>
      <c r="G411" s="12" t="s">
        <v>3850</v>
      </c>
      <c r="H411" s="12">
        <v>3</v>
      </c>
      <c r="I411" s="12" t="s">
        <v>263</v>
      </c>
      <c r="J411" s="12" t="s">
        <v>31</v>
      </c>
      <c r="K411" s="12" t="s">
        <v>83</v>
      </c>
      <c r="L411" s="12" t="s">
        <v>265</v>
      </c>
      <c r="M411" s="12" t="s">
        <v>3851</v>
      </c>
      <c r="N411" s="12" t="s">
        <v>3852</v>
      </c>
      <c r="O411" s="12" t="s">
        <v>36</v>
      </c>
      <c r="P411" s="12"/>
      <c r="Q411" s="12" t="s">
        <v>1955</v>
      </c>
      <c r="R411" s="12"/>
      <c r="S411" s="12"/>
      <c r="T411" s="12"/>
    </row>
    <row r="412" spans="1:20" ht="25.5">
      <c r="A412" s="12" t="s">
        <v>619</v>
      </c>
      <c r="B412" s="12" t="s">
        <v>3853</v>
      </c>
      <c r="C412" s="12" t="s">
        <v>3854</v>
      </c>
      <c r="D412" s="12" t="s">
        <v>26</v>
      </c>
      <c r="E412" s="12" t="s">
        <v>729</v>
      </c>
      <c r="F412" s="12" t="s">
        <v>730</v>
      </c>
      <c r="G412" s="12" t="s">
        <v>3855</v>
      </c>
      <c r="H412" s="12">
        <v>4</v>
      </c>
      <c r="I412" s="12" t="s">
        <v>168</v>
      </c>
      <c r="J412" s="12" t="s">
        <v>73</v>
      </c>
      <c r="K412" s="12" t="s">
        <v>74</v>
      </c>
      <c r="L412" s="12" t="s">
        <v>265</v>
      </c>
      <c r="M412" s="12" t="s">
        <v>3856</v>
      </c>
      <c r="N412" s="12" t="s">
        <v>3857</v>
      </c>
      <c r="O412" s="12" t="s">
        <v>36</v>
      </c>
      <c r="P412" s="12"/>
      <c r="Q412" s="12" t="s">
        <v>1955</v>
      </c>
      <c r="R412" s="12"/>
      <c r="S412" s="12"/>
      <c r="T412" s="12"/>
    </row>
    <row r="413" spans="1:20" ht="25.5">
      <c r="A413" s="12" t="s">
        <v>619</v>
      </c>
      <c r="B413" s="12" t="s">
        <v>3858</v>
      </c>
      <c r="C413" s="12" t="s">
        <v>3859</v>
      </c>
      <c r="D413" s="12" t="s">
        <v>26</v>
      </c>
      <c r="E413" s="12" t="s">
        <v>729</v>
      </c>
      <c r="F413" s="12" t="s">
        <v>730</v>
      </c>
      <c r="G413" s="12" t="s">
        <v>3860</v>
      </c>
      <c r="H413" s="12">
        <v>4</v>
      </c>
      <c r="I413" s="12" t="s">
        <v>168</v>
      </c>
      <c r="J413" s="12" t="s">
        <v>73</v>
      </c>
      <c r="K413" s="12" t="s">
        <v>74</v>
      </c>
      <c r="L413" s="12" t="s">
        <v>265</v>
      </c>
      <c r="M413" s="12" t="s">
        <v>3861</v>
      </c>
      <c r="N413" s="12" t="s">
        <v>3862</v>
      </c>
      <c r="O413" s="12" t="s">
        <v>36</v>
      </c>
      <c r="P413" s="12"/>
      <c r="Q413" s="12" t="s">
        <v>1955</v>
      </c>
      <c r="R413" s="12"/>
      <c r="S413" s="12"/>
      <c r="T413" s="12"/>
    </row>
    <row r="414" spans="1:20" ht="25.5">
      <c r="A414" s="12" t="s">
        <v>619</v>
      </c>
      <c r="B414" s="12" t="s">
        <v>3863</v>
      </c>
      <c r="C414" s="12" t="s">
        <v>3864</v>
      </c>
      <c r="D414" s="12" t="s">
        <v>26</v>
      </c>
      <c r="E414" s="12" t="s">
        <v>729</v>
      </c>
      <c r="F414" s="12" t="s">
        <v>730</v>
      </c>
      <c r="G414" s="12" t="s">
        <v>3865</v>
      </c>
      <c r="H414" s="12">
        <v>4</v>
      </c>
      <c r="I414" s="12" t="s">
        <v>168</v>
      </c>
      <c r="J414" s="12" t="s">
        <v>73</v>
      </c>
      <c r="K414" s="12" t="s">
        <v>74</v>
      </c>
      <c r="L414" s="12" t="s">
        <v>265</v>
      </c>
      <c r="M414" s="12" t="s">
        <v>3866</v>
      </c>
      <c r="N414" s="12" t="s">
        <v>3867</v>
      </c>
      <c r="O414" s="12" t="s">
        <v>36</v>
      </c>
      <c r="P414" s="12"/>
      <c r="Q414" s="12" t="s">
        <v>1955</v>
      </c>
      <c r="R414" s="12"/>
      <c r="S414" s="12"/>
      <c r="T414" s="12"/>
    </row>
    <row r="415" spans="1:20" ht="25.5">
      <c r="A415" s="12" t="s">
        <v>619</v>
      </c>
      <c r="B415" s="12" t="s">
        <v>3868</v>
      </c>
      <c r="C415" s="12" t="s">
        <v>3869</v>
      </c>
      <c r="D415" s="12" t="s">
        <v>26</v>
      </c>
      <c r="E415" s="12" t="s">
        <v>729</v>
      </c>
      <c r="F415" s="12" t="s">
        <v>730</v>
      </c>
      <c r="G415" s="12" t="s">
        <v>3870</v>
      </c>
      <c r="H415" s="12">
        <v>4</v>
      </c>
      <c r="I415" s="12" t="s">
        <v>168</v>
      </c>
      <c r="J415" s="12" t="s">
        <v>31</v>
      </c>
      <c r="K415" s="12" t="s">
        <v>74</v>
      </c>
      <c r="L415" s="12" t="s">
        <v>265</v>
      </c>
      <c r="M415" s="12" t="s">
        <v>3871</v>
      </c>
      <c r="N415" s="12" t="s">
        <v>3872</v>
      </c>
      <c r="O415" s="12" t="s">
        <v>36</v>
      </c>
      <c r="P415" s="12"/>
      <c r="Q415" s="12" t="s">
        <v>1955</v>
      </c>
      <c r="R415" s="12"/>
      <c r="S415" s="12"/>
      <c r="T415" s="12"/>
    </row>
    <row r="416" spans="1:20" ht="25.5">
      <c r="A416" s="12" t="s">
        <v>619</v>
      </c>
      <c r="B416" s="12" t="s">
        <v>3873</v>
      </c>
      <c r="C416" s="12" t="s">
        <v>3874</v>
      </c>
      <c r="D416" s="12" t="s">
        <v>26</v>
      </c>
      <c r="E416" s="12" t="s">
        <v>729</v>
      </c>
      <c r="F416" s="12" t="s">
        <v>730</v>
      </c>
      <c r="G416" s="12" t="s">
        <v>3875</v>
      </c>
      <c r="H416" s="12">
        <v>3</v>
      </c>
      <c r="I416" s="12" t="s">
        <v>263</v>
      </c>
      <c r="J416" s="12" t="s">
        <v>31</v>
      </c>
      <c r="K416" s="12" t="s">
        <v>83</v>
      </c>
      <c r="L416" s="12" t="s">
        <v>265</v>
      </c>
      <c r="M416" s="12" t="s">
        <v>3876</v>
      </c>
      <c r="N416" s="12" t="s">
        <v>3877</v>
      </c>
      <c r="O416" s="12" t="s">
        <v>36</v>
      </c>
      <c r="P416" s="12"/>
      <c r="Q416" s="12" t="s">
        <v>1955</v>
      </c>
      <c r="R416" s="12"/>
      <c r="S416" s="12"/>
      <c r="T416" s="12"/>
    </row>
    <row r="417" spans="1:20" ht="25.5">
      <c r="A417" s="12" t="s">
        <v>619</v>
      </c>
      <c r="B417" s="12" t="s">
        <v>3878</v>
      </c>
      <c r="C417" s="12" t="s">
        <v>3879</v>
      </c>
      <c r="D417" s="12" t="s">
        <v>26</v>
      </c>
      <c r="E417" s="12" t="s">
        <v>729</v>
      </c>
      <c r="F417" s="12" t="s">
        <v>730</v>
      </c>
      <c r="G417" s="12" t="s">
        <v>3880</v>
      </c>
      <c r="H417" s="12">
        <v>4</v>
      </c>
      <c r="I417" s="12" t="s">
        <v>168</v>
      </c>
      <c r="J417" s="12" t="s">
        <v>31</v>
      </c>
      <c r="K417" s="12" t="s">
        <v>74</v>
      </c>
      <c r="L417" s="12" t="s">
        <v>265</v>
      </c>
      <c r="M417" s="12" t="s">
        <v>3881</v>
      </c>
      <c r="N417" s="12" t="s">
        <v>3882</v>
      </c>
      <c r="O417" s="12" t="s">
        <v>36</v>
      </c>
      <c r="P417" s="12"/>
      <c r="Q417" s="12" t="s">
        <v>1955</v>
      </c>
      <c r="R417" s="12"/>
      <c r="S417" s="12"/>
      <c r="T417" s="12"/>
    </row>
    <row r="418" spans="1:20" ht="25.5">
      <c r="A418" s="12" t="s">
        <v>619</v>
      </c>
      <c r="B418" s="12" t="s">
        <v>3883</v>
      </c>
      <c r="C418" s="12" t="s">
        <v>3884</v>
      </c>
      <c r="D418" s="12" t="s">
        <v>26</v>
      </c>
      <c r="E418" s="12" t="s">
        <v>729</v>
      </c>
      <c r="F418" s="12" t="s">
        <v>730</v>
      </c>
      <c r="G418" s="12" t="s">
        <v>3885</v>
      </c>
      <c r="H418" s="12">
        <v>4</v>
      </c>
      <c r="I418" s="12" t="s">
        <v>168</v>
      </c>
      <c r="J418" s="12" t="s">
        <v>31</v>
      </c>
      <c r="K418" s="12" t="s">
        <v>74</v>
      </c>
      <c r="L418" s="12" t="s">
        <v>75</v>
      </c>
      <c r="M418" s="12" t="s">
        <v>3886</v>
      </c>
      <c r="N418" s="12" t="s">
        <v>3887</v>
      </c>
      <c r="O418" s="12" t="s">
        <v>36</v>
      </c>
      <c r="P418" s="12"/>
      <c r="Q418" s="12" t="s">
        <v>1955</v>
      </c>
      <c r="R418" s="12"/>
      <c r="S418" s="12"/>
      <c r="T418" s="12"/>
    </row>
    <row r="419" spans="1:20" ht="25.5">
      <c r="A419" s="12" t="s">
        <v>619</v>
      </c>
      <c r="B419" s="12" t="s">
        <v>3888</v>
      </c>
      <c r="C419" s="12" t="s">
        <v>3889</v>
      </c>
      <c r="D419" s="12" t="s">
        <v>26</v>
      </c>
      <c r="E419" s="12" t="s">
        <v>729</v>
      </c>
      <c r="F419" s="12" t="s">
        <v>730</v>
      </c>
      <c r="G419" s="12" t="s">
        <v>3890</v>
      </c>
      <c r="H419" s="12">
        <v>3</v>
      </c>
      <c r="I419" s="12" t="s">
        <v>263</v>
      </c>
      <c r="J419" s="12" t="s">
        <v>31</v>
      </c>
      <c r="K419" s="12" t="s">
        <v>83</v>
      </c>
      <c r="L419" s="12" t="s">
        <v>265</v>
      </c>
      <c r="M419" s="12" t="s">
        <v>3891</v>
      </c>
      <c r="N419" s="12" t="s">
        <v>3892</v>
      </c>
      <c r="O419" s="12" t="s">
        <v>36</v>
      </c>
      <c r="P419" s="12"/>
      <c r="Q419" s="12" t="s">
        <v>1955</v>
      </c>
      <c r="R419" s="12"/>
      <c r="S419" s="12"/>
      <c r="T419" s="12"/>
    </row>
    <row r="420" spans="1:20" ht="25.5">
      <c r="A420" s="12" t="s">
        <v>619</v>
      </c>
      <c r="B420" s="12" t="s">
        <v>3893</v>
      </c>
      <c r="C420" s="12" t="s">
        <v>3894</v>
      </c>
      <c r="D420" s="12" t="s">
        <v>26</v>
      </c>
      <c r="E420" s="12" t="s">
        <v>729</v>
      </c>
      <c r="F420" s="12" t="s">
        <v>730</v>
      </c>
      <c r="G420" s="12" t="s">
        <v>3895</v>
      </c>
      <c r="H420" s="12">
        <v>4</v>
      </c>
      <c r="I420" s="12" t="s">
        <v>168</v>
      </c>
      <c r="J420" s="12" t="s">
        <v>73</v>
      </c>
      <c r="K420" s="12" t="s">
        <v>74</v>
      </c>
      <c r="L420" s="12" t="s">
        <v>265</v>
      </c>
      <c r="M420" s="12" t="s">
        <v>3896</v>
      </c>
      <c r="N420" s="12" t="s">
        <v>3897</v>
      </c>
      <c r="O420" s="12" t="s">
        <v>36</v>
      </c>
      <c r="P420" s="12"/>
      <c r="Q420" s="12" t="s">
        <v>1955</v>
      </c>
      <c r="R420" s="12"/>
      <c r="S420" s="12"/>
      <c r="T420" s="12"/>
    </row>
    <row r="421" spans="1:20" ht="25.5">
      <c r="A421" s="12" t="s">
        <v>619</v>
      </c>
      <c r="B421" s="12" t="s">
        <v>3898</v>
      </c>
      <c r="C421" s="12" t="s">
        <v>3899</v>
      </c>
      <c r="D421" s="12" t="s">
        <v>26</v>
      </c>
      <c r="E421" s="12" t="s">
        <v>729</v>
      </c>
      <c r="F421" s="12" t="s">
        <v>730</v>
      </c>
      <c r="G421" s="12" t="s">
        <v>3900</v>
      </c>
      <c r="H421" s="12">
        <v>4</v>
      </c>
      <c r="I421" s="12" t="s">
        <v>168</v>
      </c>
      <c r="J421" s="12" t="s">
        <v>31</v>
      </c>
      <c r="K421" s="12" t="s">
        <v>74</v>
      </c>
      <c r="L421" s="12" t="s">
        <v>75</v>
      </c>
      <c r="M421" s="12" t="s">
        <v>3901</v>
      </c>
      <c r="N421" s="12" t="s">
        <v>3902</v>
      </c>
      <c r="O421" s="12" t="s">
        <v>36</v>
      </c>
      <c r="P421" s="12"/>
      <c r="Q421" s="12" t="s">
        <v>1955</v>
      </c>
      <c r="R421" s="12"/>
      <c r="S421" s="12"/>
      <c r="T421" s="12"/>
    </row>
    <row r="422" spans="1:20" ht="25.5">
      <c r="A422" s="12" t="s">
        <v>619</v>
      </c>
      <c r="B422" s="12" t="s">
        <v>3903</v>
      </c>
      <c r="C422" s="12" t="s">
        <v>3904</v>
      </c>
      <c r="D422" s="12" t="s">
        <v>26</v>
      </c>
      <c r="E422" s="12" t="s">
        <v>729</v>
      </c>
      <c r="F422" s="12" t="s">
        <v>730</v>
      </c>
      <c r="G422" s="12" t="s">
        <v>3905</v>
      </c>
      <c r="H422" s="12">
        <v>3</v>
      </c>
      <c r="I422" s="12" t="s">
        <v>263</v>
      </c>
      <c r="J422" s="12" t="s">
        <v>73</v>
      </c>
      <c r="K422" s="12" t="s">
        <v>83</v>
      </c>
      <c r="L422" s="12" t="s">
        <v>265</v>
      </c>
      <c r="M422" s="12" t="s">
        <v>3906</v>
      </c>
      <c r="N422" s="12" t="s">
        <v>3907</v>
      </c>
      <c r="O422" s="12" t="s">
        <v>36</v>
      </c>
      <c r="P422" s="12"/>
      <c r="Q422" s="12" t="s">
        <v>1955</v>
      </c>
      <c r="R422" s="12"/>
      <c r="S422" s="12"/>
      <c r="T422" s="12"/>
    </row>
    <row r="423" spans="1:20" ht="25.5">
      <c r="A423" s="12" t="s">
        <v>619</v>
      </c>
      <c r="B423" s="12" t="s">
        <v>3908</v>
      </c>
      <c r="C423" s="12" t="s">
        <v>3909</v>
      </c>
      <c r="D423" s="12" t="s">
        <v>26</v>
      </c>
      <c r="E423" s="12" t="s">
        <v>729</v>
      </c>
      <c r="F423" s="12" t="s">
        <v>730</v>
      </c>
      <c r="G423" s="12" t="s">
        <v>3910</v>
      </c>
      <c r="H423" s="12">
        <v>3</v>
      </c>
      <c r="I423" s="12" t="s">
        <v>263</v>
      </c>
      <c r="J423" s="12" t="s">
        <v>73</v>
      </c>
      <c r="K423" s="12" t="s">
        <v>83</v>
      </c>
      <c r="L423" s="12" t="s">
        <v>265</v>
      </c>
      <c r="M423" s="12" t="s">
        <v>3911</v>
      </c>
      <c r="N423" s="12" t="s">
        <v>3912</v>
      </c>
      <c r="O423" s="12" t="s">
        <v>36</v>
      </c>
      <c r="P423" s="12"/>
      <c r="Q423" s="12" t="s">
        <v>1955</v>
      </c>
      <c r="R423" s="12"/>
      <c r="S423" s="12"/>
      <c r="T423" s="12"/>
    </row>
    <row r="424" spans="1:20" ht="25.5">
      <c r="A424" s="12" t="s">
        <v>619</v>
      </c>
      <c r="B424" s="12" t="s">
        <v>3913</v>
      </c>
      <c r="C424" s="12" t="s">
        <v>3914</v>
      </c>
      <c r="D424" s="12" t="s">
        <v>26</v>
      </c>
      <c r="E424" s="12" t="s">
        <v>729</v>
      </c>
      <c r="F424" s="12" t="s">
        <v>730</v>
      </c>
      <c r="G424" s="12" t="s">
        <v>3915</v>
      </c>
      <c r="H424" s="12">
        <v>3</v>
      </c>
      <c r="I424" s="12" t="s">
        <v>263</v>
      </c>
      <c r="J424" s="12" t="s">
        <v>31</v>
      </c>
      <c r="K424" s="12" t="s">
        <v>83</v>
      </c>
      <c r="L424" s="12" t="s">
        <v>265</v>
      </c>
      <c r="M424" s="12" t="s">
        <v>3916</v>
      </c>
      <c r="N424" s="12" t="s">
        <v>3917</v>
      </c>
      <c r="O424" s="12" t="s">
        <v>36</v>
      </c>
      <c r="P424" s="12"/>
      <c r="Q424" s="12" t="s">
        <v>1955</v>
      </c>
      <c r="R424" s="12"/>
      <c r="S424" s="12"/>
      <c r="T424" s="12"/>
    </row>
    <row r="425" spans="1:20" ht="25.5">
      <c r="A425" s="12" t="s">
        <v>619</v>
      </c>
      <c r="B425" s="12" t="s">
        <v>3918</v>
      </c>
      <c r="C425" s="12" t="s">
        <v>3919</v>
      </c>
      <c r="D425" s="12" t="s">
        <v>26</v>
      </c>
      <c r="E425" s="12" t="s">
        <v>729</v>
      </c>
      <c r="F425" s="12" t="s">
        <v>730</v>
      </c>
      <c r="G425" s="12" t="s">
        <v>3920</v>
      </c>
      <c r="H425" s="12">
        <v>4</v>
      </c>
      <c r="I425" s="12" t="s">
        <v>168</v>
      </c>
      <c r="J425" s="12" t="s">
        <v>73</v>
      </c>
      <c r="K425" s="12" t="s">
        <v>74</v>
      </c>
      <c r="L425" s="12" t="s">
        <v>265</v>
      </c>
      <c r="M425" s="12" t="s">
        <v>3921</v>
      </c>
      <c r="N425" s="12" t="s">
        <v>3922</v>
      </c>
      <c r="O425" s="12" t="s">
        <v>36</v>
      </c>
      <c r="P425" s="12"/>
      <c r="Q425" s="12" t="s">
        <v>1955</v>
      </c>
      <c r="R425" s="12"/>
      <c r="S425" s="12"/>
      <c r="T425" s="12"/>
    </row>
    <row r="426" spans="1:20" ht="25.5">
      <c r="A426" s="12" t="s">
        <v>619</v>
      </c>
      <c r="B426" s="12" t="s">
        <v>3923</v>
      </c>
      <c r="C426" s="12" t="s">
        <v>3924</v>
      </c>
      <c r="D426" s="12" t="s">
        <v>26</v>
      </c>
      <c r="E426" s="12" t="s">
        <v>729</v>
      </c>
      <c r="F426" s="12" t="s">
        <v>730</v>
      </c>
      <c r="G426" s="12" t="s">
        <v>3925</v>
      </c>
      <c r="H426" s="12">
        <v>4</v>
      </c>
      <c r="I426" s="12" t="s">
        <v>168</v>
      </c>
      <c r="J426" s="12" t="s">
        <v>31</v>
      </c>
      <c r="K426" s="12" t="s">
        <v>74</v>
      </c>
      <c r="L426" s="12" t="s">
        <v>265</v>
      </c>
      <c r="M426" s="12" t="s">
        <v>3926</v>
      </c>
      <c r="N426" s="12" t="s">
        <v>3927</v>
      </c>
      <c r="O426" s="12" t="s">
        <v>36</v>
      </c>
      <c r="P426" s="12"/>
      <c r="Q426" s="12" t="s">
        <v>1955</v>
      </c>
      <c r="R426" s="12"/>
      <c r="S426" s="12"/>
      <c r="T426" s="12"/>
    </row>
    <row r="427" spans="1:20" ht="25.5">
      <c r="A427" s="12" t="s">
        <v>619</v>
      </c>
      <c r="B427" s="12" t="s">
        <v>3928</v>
      </c>
      <c r="C427" s="12" t="s">
        <v>3929</v>
      </c>
      <c r="D427" s="12" t="s">
        <v>26</v>
      </c>
      <c r="E427" s="12" t="s">
        <v>729</v>
      </c>
      <c r="F427" s="12" t="s">
        <v>730</v>
      </c>
      <c r="G427" s="12" t="s">
        <v>3930</v>
      </c>
      <c r="H427" s="12">
        <v>2</v>
      </c>
      <c r="I427" s="12" t="s">
        <v>592</v>
      </c>
      <c r="J427" s="12" t="s">
        <v>264</v>
      </c>
      <c r="K427" s="12" t="s">
        <v>169</v>
      </c>
      <c r="L427" s="12" t="s">
        <v>265</v>
      </c>
      <c r="M427" s="12" t="s">
        <v>2941</v>
      </c>
      <c r="N427" s="12" t="s">
        <v>3931</v>
      </c>
      <c r="O427" s="12" t="s">
        <v>36</v>
      </c>
      <c r="P427" s="12"/>
      <c r="Q427" s="12" t="s">
        <v>1955</v>
      </c>
      <c r="R427" s="12"/>
      <c r="S427" s="12"/>
      <c r="T427" s="12"/>
    </row>
    <row r="428" spans="1:20" ht="25.5">
      <c r="A428" s="12" t="s">
        <v>619</v>
      </c>
      <c r="B428" s="12" t="s">
        <v>3932</v>
      </c>
      <c r="C428" s="12" t="s">
        <v>3933</v>
      </c>
      <c r="D428" s="12" t="s">
        <v>26</v>
      </c>
      <c r="E428" s="12" t="s">
        <v>729</v>
      </c>
      <c r="F428" s="12" t="s">
        <v>730</v>
      </c>
      <c r="G428" s="12" t="s">
        <v>3934</v>
      </c>
      <c r="H428" s="12">
        <v>4</v>
      </c>
      <c r="I428" s="12" t="s">
        <v>168</v>
      </c>
      <c r="J428" s="12" t="s">
        <v>73</v>
      </c>
      <c r="K428" s="12" t="s">
        <v>74</v>
      </c>
      <c r="L428" s="12" t="s">
        <v>265</v>
      </c>
      <c r="M428" s="12" t="s">
        <v>2932</v>
      </c>
      <c r="N428" s="12" t="s">
        <v>3935</v>
      </c>
      <c r="O428" s="12" t="s">
        <v>36</v>
      </c>
      <c r="P428" s="12"/>
      <c r="Q428" s="12" t="s">
        <v>1955</v>
      </c>
      <c r="R428" s="12"/>
      <c r="S428" s="12"/>
      <c r="T428" s="12"/>
    </row>
    <row r="429" spans="1:20" ht="25.5">
      <c r="A429" s="12" t="s">
        <v>619</v>
      </c>
      <c r="B429" s="12" t="s">
        <v>3936</v>
      </c>
      <c r="C429" s="12" t="s">
        <v>3937</v>
      </c>
      <c r="D429" s="12" t="s">
        <v>26</v>
      </c>
      <c r="E429" s="12" t="s">
        <v>729</v>
      </c>
      <c r="F429" s="12" t="s">
        <v>730</v>
      </c>
      <c r="G429" s="12" t="s">
        <v>3938</v>
      </c>
      <c r="H429" s="12">
        <v>3</v>
      </c>
      <c r="I429" s="12" t="s">
        <v>263</v>
      </c>
      <c r="J429" s="12" t="s">
        <v>31</v>
      </c>
      <c r="K429" s="12" t="s">
        <v>83</v>
      </c>
      <c r="L429" s="12" t="s">
        <v>265</v>
      </c>
      <c r="M429" s="12" t="s">
        <v>3939</v>
      </c>
      <c r="N429" s="12" t="s">
        <v>3940</v>
      </c>
      <c r="O429" s="12" t="s">
        <v>36</v>
      </c>
      <c r="P429" s="12"/>
      <c r="Q429" s="12" t="s">
        <v>1955</v>
      </c>
      <c r="R429" s="12"/>
      <c r="S429" s="12"/>
      <c r="T429" s="12"/>
    </row>
    <row r="430" spans="1:20" ht="25.5">
      <c r="A430" s="12" t="s">
        <v>621</v>
      </c>
      <c r="B430" s="12" t="s">
        <v>1207</v>
      </c>
      <c r="C430" s="12" t="s">
        <v>3941</v>
      </c>
      <c r="D430" s="12" t="s">
        <v>26</v>
      </c>
      <c r="E430" s="12" t="s">
        <v>1201</v>
      </c>
      <c r="F430" s="12" t="s">
        <v>1202</v>
      </c>
      <c r="G430" s="12" t="s">
        <v>3942</v>
      </c>
      <c r="H430" s="12">
        <v>2</v>
      </c>
      <c r="I430" s="12" t="s">
        <v>592</v>
      </c>
      <c r="J430" s="12" t="s">
        <v>73</v>
      </c>
      <c r="K430" s="12" t="s">
        <v>169</v>
      </c>
      <c r="L430" s="12" t="s">
        <v>265</v>
      </c>
      <c r="M430" s="12" t="s">
        <v>3943</v>
      </c>
      <c r="N430" s="12" t="s">
        <v>3944</v>
      </c>
      <c r="O430" s="12" t="s">
        <v>36</v>
      </c>
      <c r="P430" s="12"/>
      <c r="Q430" s="12" t="s">
        <v>1955</v>
      </c>
      <c r="R430" s="12"/>
      <c r="S430" s="12"/>
      <c r="T430" s="12"/>
    </row>
    <row r="431" spans="1:20" ht="25.5">
      <c r="A431" s="12" t="s">
        <v>621</v>
      </c>
      <c r="B431" s="12" t="s">
        <v>3945</v>
      </c>
      <c r="C431" s="12" t="s">
        <v>3946</v>
      </c>
      <c r="D431" s="12" t="s">
        <v>26</v>
      </c>
      <c r="E431" s="12" t="s">
        <v>1201</v>
      </c>
      <c r="F431" s="12" t="s">
        <v>1202</v>
      </c>
      <c r="G431" s="12" t="s">
        <v>3947</v>
      </c>
      <c r="H431" s="12">
        <v>3</v>
      </c>
      <c r="I431" s="12" t="s">
        <v>263</v>
      </c>
      <c r="J431" s="12" t="s">
        <v>73</v>
      </c>
      <c r="K431" s="12" t="s">
        <v>83</v>
      </c>
      <c r="L431" s="12" t="s">
        <v>265</v>
      </c>
      <c r="M431" s="12" t="s">
        <v>3948</v>
      </c>
      <c r="N431" s="12" t="s">
        <v>3949</v>
      </c>
      <c r="O431" s="12" t="s">
        <v>36</v>
      </c>
      <c r="P431" s="12"/>
      <c r="Q431" s="12" t="s">
        <v>1955</v>
      </c>
      <c r="R431" s="12"/>
      <c r="S431" s="12"/>
      <c r="T431" s="12"/>
    </row>
    <row r="432" spans="1:20" ht="25.5">
      <c r="A432" s="12" t="s">
        <v>621</v>
      </c>
      <c r="B432" s="12" t="s">
        <v>1220</v>
      </c>
      <c r="C432" s="12" t="s">
        <v>3950</v>
      </c>
      <c r="D432" s="12" t="s">
        <v>26</v>
      </c>
      <c r="E432" s="12" t="s">
        <v>1201</v>
      </c>
      <c r="F432" s="12" t="s">
        <v>1202</v>
      </c>
      <c r="G432" s="12" t="s">
        <v>3951</v>
      </c>
      <c r="H432" s="12">
        <v>4</v>
      </c>
      <c r="I432" s="12" t="s">
        <v>168</v>
      </c>
      <c r="J432" s="12" t="s">
        <v>31</v>
      </c>
      <c r="K432" s="12" t="s">
        <v>74</v>
      </c>
      <c r="L432" s="12" t="s">
        <v>33</v>
      </c>
      <c r="M432" s="12" t="s">
        <v>750</v>
      </c>
      <c r="N432" s="12" t="s">
        <v>3952</v>
      </c>
      <c r="O432" s="12" t="s">
        <v>36</v>
      </c>
      <c r="P432" s="12"/>
      <c r="Q432" s="12" t="s">
        <v>1955</v>
      </c>
      <c r="R432" s="12"/>
      <c r="S432" s="12"/>
      <c r="T432" s="12"/>
    </row>
    <row r="433" spans="1:20" ht="25.5">
      <c r="A433" s="12" t="s">
        <v>621</v>
      </c>
      <c r="B433" s="12" t="s">
        <v>1249</v>
      </c>
      <c r="C433" s="12" t="s">
        <v>3953</v>
      </c>
      <c r="D433" s="12" t="s">
        <v>26</v>
      </c>
      <c r="E433" s="12" t="s">
        <v>1201</v>
      </c>
      <c r="F433" s="12" t="s">
        <v>1202</v>
      </c>
      <c r="G433" s="12" t="s">
        <v>3954</v>
      </c>
      <c r="H433" s="12">
        <v>3</v>
      </c>
      <c r="I433" s="12" t="s">
        <v>263</v>
      </c>
      <c r="J433" s="12" t="s">
        <v>73</v>
      </c>
      <c r="K433" s="12" t="s">
        <v>83</v>
      </c>
      <c r="L433" s="12" t="s">
        <v>75</v>
      </c>
      <c r="M433" s="12" t="s">
        <v>3955</v>
      </c>
      <c r="N433" s="12" t="s">
        <v>3956</v>
      </c>
      <c r="O433" s="12" t="s">
        <v>36</v>
      </c>
      <c r="P433" s="12"/>
      <c r="Q433" s="12" t="s">
        <v>1955</v>
      </c>
      <c r="R433" s="12"/>
      <c r="S433" s="12"/>
      <c r="T433" s="12"/>
    </row>
    <row r="434" spans="1:20" ht="25.5">
      <c r="A434" s="12" t="s">
        <v>621</v>
      </c>
      <c r="B434" s="12" t="s">
        <v>1254</v>
      </c>
      <c r="C434" s="12" t="s">
        <v>3957</v>
      </c>
      <c r="D434" s="12" t="s">
        <v>26</v>
      </c>
      <c r="E434" s="12" t="s">
        <v>1201</v>
      </c>
      <c r="F434" s="12" t="s">
        <v>1202</v>
      </c>
      <c r="G434" s="12" t="s">
        <v>3958</v>
      </c>
      <c r="H434" s="12">
        <v>3</v>
      </c>
      <c r="I434" s="12" t="s">
        <v>263</v>
      </c>
      <c r="J434" s="12" t="s">
        <v>31</v>
      </c>
      <c r="K434" s="12" t="s">
        <v>83</v>
      </c>
      <c r="L434" s="12" t="s">
        <v>75</v>
      </c>
      <c r="M434" s="12" t="s">
        <v>3959</v>
      </c>
      <c r="N434" s="12" t="s">
        <v>3960</v>
      </c>
      <c r="O434" s="12" t="s">
        <v>36</v>
      </c>
      <c r="P434" s="12"/>
      <c r="Q434" s="12" t="s">
        <v>1955</v>
      </c>
      <c r="R434" s="12"/>
      <c r="S434" s="12"/>
      <c r="T434" s="12"/>
    </row>
    <row r="435" spans="1:20" ht="25.5">
      <c r="A435" s="12" t="s">
        <v>621</v>
      </c>
      <c r="B435" s="12" t="s">
        <v>1265</v>
      </c>
      <c r="C435" s="12" t="s">
        <v>3961</v>
      </c>
      <c r="D435" s="12" t="s">
        <v>26</v>
      </c>
      <c r="E435" s="12" t="s">
        <v>1201</v>
      </c>
      <c r="F435" s="12" t="s">
        <v>1202</v>
      </c>
      <c r="G435" s="12" t="s">
        <v>3962</v>
      </c>
      <c r="H435" s="12">
        <v>3</v>
      </c>
      <c r="I435" s="12" t="s">
        <v>263</v>
      </c>
      <c r="J435" s="12" t="s">
        <v>31</v>
      </c>
      <c r="K435" s="12" t="s">
        <v>83</v>
      </c>
      <c r="L435" s="12" t="s">
        <v>75</v>
      </c>
      <c r="M435" s="12" t="s">
        <v>3963</v>
      </c>
      <c r="N435" s="12" t="s">
        <v>3964</v>
      </c>
      <c r="O435" s="12" t="s">
        <v>36</v>
      </c>
      <c r="P435" s="12"/>
      <c r="Q435" s="12" t="s">
        <v>1955</v>
      </c>
      <c r="R435" s="12"/>
      <c r="S435" s="12"/>
      <c r="T435" s="12"/>
    </row>
    <row r="436" spans="1:20" ht="25.5">
      <c r="A436" s="12" t="s">
        <v>621</v>
      </c>
      <c r="B436" s="12" t="s">
        <v>3965</v>
      </c>
      <c r="C436" s="12" t="s">
        <v>3966</v>
      </c>
      <c r="D436" s="12" t="s">
        <v>26</v>
      </c>
      <c r="E436" s="12" t="s">
        <v>1201</v>
      </c>
      <c r="F436" s="12" t="s">
        <v>1202</v>
      </c>
      <c r="G436" s="12" t="s">
        <v>3967</v>
      </c>
      <c r="H436" s="12">
        <v>2</v>
      </c>
      <c r="I436" s="12" t="s">
        <v>592</v>
      </c>
      <c r="J436" s="12" t="s">
        <v>73</v>
      </c>
      <c r="K436" s="12" t="s">
        <v>169</v>
      </c>
      <c r="L436" s="12" t="s">
        <v>265</v>
      </c>
      <c r="M436" s="12" t="s">
        <v>3968</v>
      </c>
      <c r="N436" s="12" t="s">
        <v>3969</v>
      </c>
      <c r="O436" s="12" t="s">
        <v>36</v>
      </c>
      <c r="P436" s="12"/>
      <c r="Q436" s="12" t="s">
        <v>1955</v>
      </c>
      <c r="R436" s="12"/>
      <c r="S436" s="12"/>
      <c r="T436" s="12"/>
    </row>
    <row r="437" spans="1:20" ht="25.5">
      <c r="A437" s="12" t="s">
        <v>621</v>
      </c>
      <c r="B437" s="12" t="s">
        <v>3970</v>
      </c>
      <c r="C437" s="12" t="s">
        <v>3971</v>
      </c>
      <c r="D437" s="12" t="s">
        <v>26</v>
      </c>
      <c r="E437" s="12" t="s">
        <v>1201</v>
      </c>
      <c r="F437" s="12" t="s">
        <v>1202</v>
      </c>
      <c r="G437" s="12" t="s">
        <v>3972</v>
      </c>
      <c r="H437" s="12">
        <v>2</v>
      </c>
      <c r="I437" s="12" t="s">
        <v>592</v>
      </c>
      <c r="J437" s="12" t="s">
        <v>73</v>
      </c>
      <c r="K437" s="12" t="s">
        <v>169</v>
      </c>
      <c r="L437" s="12" t="s">
        <v>265</v>
      </c>
      <c r="M437" s="12" t="s">
        <v>3973</v>
      </c>
      <c r="N437" s="12" t="s">
        <v>3974</v>
      </c>
      <c r="O437" s="12" t="s">
        <v>36</v>
      </c>
      <c r="P437" s="12"/>
      <c r="Q437" s="12" t="s">
        <v>1955</v>
      </c>
      <c r="R437" s="12"/>
      <c r="S437" s="12"/>
      <c r="T437" s="12"/>
    </row>
    <row r="438" spans="1:20" ht="38.25">
      <c r="A438" s="12" t="s">
        <v>621</v>
      </c>
      <c r="B438" s="12" t="s">
        <v>3975</v>
      </c>
      <c r="C438" s="12" t="s">
        <v>3976</v>
      </c>
      <c r="D438" s="12" t="s">
        <v>26</v>
      </c>
      <c r="E438" s="12" t="s">
        <v>1201</v>
      </c>
      <c r="F438" s="12" t="s">
        <v>1202</v>
      </c>
      <c r="G438" s="12" t="s">
        <v>3977</v>
      </c>
      <c r="H438" s="12">
        <v>3</v>
      </c>
      <c r="I438" s="12" t="s">
        <v>263</v>
      </c>
      <c r="J438" s="12" t="s">
        <v>73</v>
      </c>
      <c r="K438" s="12" t="s">
        <v>83</v>
      </c>
      <c r="L438" s="12" t="s">
        <v>75</v>
      </c>
      <c r="M438" s="12" t="s">
        <v>3978</v>
      </c>
      <c r="N438" s="12" t="s">
        <v>3979</v>
      </c>
      <c r="O438" s="12" t="s">
        <v>36</v>
      </c>
      <c r="P438" s="12" t="s">
        <v>3980</v>
      </c>
      <c r="Q438" s="12" t="s">
        <v>1955</v>
      </c>
      <c r="R438" s="12"/>
      <c r="S438" s="12"/>
      <c r="T438" s="12"/>
    </row>
    <row r="439" spans="1:20" ht="25.5">
      <c r="A439" s="12" t="s">
        <v>621</v>
      </c>
      <c r="B439" s="12" t="s">
        <v>1276</v>
      </c>
      <c r="C439" s="12" t="s">
        <v>3981</v>
      </c>
      <c r="D439" s="12" t="s">
        <v>26</v>
      </c>
      <c r="E439" s="12" t="s">
        <v>1201</v>
      </c>
      <c r="F439" s="12" t="s">
        <v>1202</v>
      </c>
      <c r="G439" s="12" t="s">
        <v>3982</v>
      </c>
      <c r="H439" s="12">
        <v>2</v>
      </c>
      <c r="I439" s="12" t="s">
        <v>592</v>
      </c>
      <c r="J439" s="12" t="s">
        <v>73</v>
      </c>
      <c r="K439" s="12" t="s">
        <v>169</v>
      </c>
      <c r="L439" s="12" t="s">
        <v>265</v>
      </c>
      <c r="M439" s="12" t="s">
        <v>3983</v>
      </c>
      <c r="N439" s="12" t="s">
        <v>3984</v>
      </c>
      <c r="O439" s="12" t="s">
        <v>36</v>
      </c>
      <c r="P439" s="12"/>
      <c r="Q439" s="12" t="s">
        <v>1955</v>
      </c>
      <c r="R439" s="12"/>
      <c r="S439" s="12"/>
      <c r="T439" s="12"/>
    </row>
    <row r="440" spans="1:20" ht="25.5">
      <c r="A440" s="12" t="s">
        <v>621</v>
      </c>
      <c r="B440" s="12" t="s">
        <v>1282</v>
      </c>
      <c r="C440" s="12" t="s">
        <v>3985</v>
      </c>
      <c r="D440" s="12" t="s">
        <v>26</v>
      </c>
      <c r="E440" s="12" t="s">
        <v>1201</v>
      </c>
      <c r="F440" s="12" t="s">
        <v>1202</v>
      </c>
      <c r="G440" s="12" t="s">
        <v>3986</v>
      </c>
      <c r="H440" s="12">
        <v>3</v>
      </c>
      <c r="I440" s="12" t="s">
        <v>263</v>
      </c>
      <c r="J440" s="12" t="s">
        <v>73</v>
      </c>
      <c r="K440" s="12" t="s">
        <v>83</v>
      </c>
      <c r="L440" s="12" t="s">
        <v>265</v>
      </c>
      <c r="M440" s="12" t="s">
        <v>3987</v>
      </c>
      <c r="N440" s="12" t="s">
        <v>3988</v>
      </c>
      <c r="O440" s="12" t="s">
        <v>36</v>
      </c>
      <c r="P440" s="12"/>
      <c r="Q440" s="12" t="s">
        <v>1955</v>
      </c>
      <c r="R440" s="12"/>
      <c r="S440" s="12"/>
      <c r="T440" s="12"/>
    </row>
    <row r="441" spans="1:20" ht="25.5">
      <c r="A441" s="12" t="s">
        <v>621</v>
      </c>
      <c r="B441" s="12" t="s">
        <v>3989</v>
      </c>
      <c r="C441" s="12" t="s">
        <v>3990</v>
      </c>
      <c r="D441" s="12" t="s">
        <v>26</v>
      </c>
      <c r="E441" s="12" t="s">
        <v>1201</v>
      </c>
      <c r="F441" s="12" t="s">
        <v>1202</v>
      </c>
      <c r="G441" s="12" t="s">
        <v>3991</v>
      </c>
      <c r="H441" s="12">
        <v>3</v>
      </c>
      <c r="I441" s="12" t="s">
        <v>263</v>
      </c>
      <c r="J441" s="12" t="s">
        <v>73</v>
      </c>
      <c r="K441" s="12" t="s">
        <v>83</v>
      </c>
      <c r="L441" s="12" t="s">
        <v>75</v>
      </c>
      <c r="M441" s="12" t="s">
        <v>3992</v>
      </c>
      <c r="N441" s="12" t="s">
        <v>3993</v>
      </c>
      <c r="O441" s="12" t="s">
        <v>36</v>
      </c>
      <c r="P441" s="12"/>
      <c r="Q441" s="12" t="s">
        <v>1955</v>
      </c>
      <c r="R441" s="12"/>
      <c r="S441" s="12"/>
      <c r="T441" s="12"/>
    </row>
    <row r="442" spans="1:20" ht="25.5">
      <c r="A442" s="12" t="s">
        <v>621</v>
      </c>
      <c r="B442" s="12" t="s">
        <v>1292</v>
      </c>
      <c r="C442" s="12" t="s">
        <v>3994</v>
      </c>
      <c r="D442" s="12" t="s">
        <v>26</v>
      </c>
      <c r="E442" s="12" t="s">
        <v>1201</v>
      </c>
      <c r="F442" s="12" t="s">
        <v>1202</v>
      </c>
      <c r="G442" s="12" t="s">
        <v>3995</v>
      </c>
      <c r="H442" s="12">
        <v>2</v>
      </c>
      <c r="I442" s="12" t="s">
        <v>592</v>
      </c>
      <c r="J442" s="12" t="s">
        <v>73</v>
      </c>
      <c r="K442" s="12" t="s">
        <v>169</v>
      </c>
      <c r="L442" s="12" t="s">
        <v>265</v>
      </c>
      <c r="M442" s="12" t="s">
        <v>3996</v>
      </c>
      <c r="N442" s="12" t="s">
        <v>3997</v>
      </c>
      <c r="O442" s="12" t="s">
        <v>36</v>
      </c>
      <c r="P442" s="12"/>
      <c r="Q442" s="12" t="s">
        <v>1955</v>
      </c>
      <c r="R442" s="12"/>
      <c r="S442" s="12"/>
      <c r="T442" s="12"/>
    </row>
    <row r="443" spans="1:20" ht="25.5">
      <c r="A443" s="12" t="s">
        <v>621</v>
      </c>
      <c r="B443" s="12" t="s">
        <v>3998</v>
      </c>
      <c r="C443" s="12" t="s">
        <v>3999</v>
      </c>
      <c r="D443" s="12" t="s">
        <v>26</v>
      </c>
      <c r="E443" s="12" t="s">
        <v>1201</v>
      </c>
      <c r="F443" s="12" t="s">
        <v>1202</v>
      </c>
      <c r="G443" s="12" t="s">
        <v>4000</v>
      </c>
      <c r="H443" s="12">
        <v>2</v>
      </c>
      <c r="I443" s="12" t="s">
        <v>592</v>
      </c>
      <c r="J443" s="12" t="s">
        <v>73</v>
      </c>
      <c r="K443" s="12" t="s">
        <v>169</v>
      </c>
      <c r="L443" s="12" t="s">
        <v>265</v>
      </c>
      <c r="M443" s="12" t="s">
        <v>4001</v>
      </c>
      <c r="N443" s="12" t="s">
        <v>4002</v>
      </c>
      <c r="O443" s="12" t="s">
        <v>36</v>
      </c>
      <c r="P443" s="12"/>
      <c r="Q443" s="12" t="s">
        <v>1955</v>
      </c>
      <c r="R443" s="12"/>
      <c r="S443" s="12"/>
      <c r="T443" s="12"/>
    </row>
    <row r="444" spans="1:20" ht="25.5">
      <c r="A444" s="12" t="s">
        <v>621</v>
      </c>
      <c r="B444" s="12" t="s">
        <v>1297</v>
      </c>
      <c r="C444" s="12" t="s">
        <v>4003</v>
      </c>
      <c r="D444" s="12" t="s">
        <v>26</v>
      </c>
      <c r="E444" s="12" t="s">
        <v>1201</v>
      </c>
      <c r="F444" s="12" t="s">
        <v>1202</v>
      </c>
      <c r="G444" s="12" t="s">
        <v>4004</v>
      </c>
      <c r="H444" s="12">
        <v>3</v>
      </c>
      <c r="I444" s="12" t="s">
        <v>263</v>
      </c>
      <c r="J444" s="12" t="s">
        <v>31</v>
      </c>
      <c r="K444" s="12" t="s">
        <v>83</v>
      </c>
      <c r="L444" s="12" t="s">
        <v>75</v>
      </c>
      <c r="M444" s="12" t="s">
        <v>4005</v>
      </c>
      <c r="N444" s="12" t="s">
        <v>4006</v>
      </c>
      <c r="O444" s="12" t="s">
        <v>36</v>
      </c>
      <c r="P444" s="12"/>
      <c r="Q444" s="12" t="s">
        <v>1955</v>
      </c>
      <c r="R444" s="12"/>
      <c r="S444" s="12"/>
      <c r="T444" s="12"/>
    </row>
    <row r="445" spans="1:20" ht="25.5">
      <c r="A445" s="12" t="s">
        <v>621</v>
      </c>
      <c r="B445" s="12" t="s">
        <v>1307</v>
      </c>
      <c r="C445" s="12" t="s">
        <v>4007</v>
      </c>
      <c r="D445" s="12" t="s">
        <v>26</v>
      </c>
      <c r="E445" s="12" t="s">
        <v>1201</v>
      </c>
      <c r="F445" s="12" t="s">
        <v>1202</v>
      </c>
      <c r="G445" s="12" t="s">
        <v>4008</v>
      </c>
      <c r="H445" s="12">
        <v>3</v>
      </c>
      <c r="I445" s="12" t="s">
        <v>263</v>
      </c>
      <c r="J445" s="12" t="s">
        <v>73</v>
      </c>
      <c r="K445" s="12" t="s">
        <v>83</v>
      </c>
      <c r="L445" s="12" t="s">
        <v>75</v>
      </c>
      <c r="M445" s="12" t="s">
        <v>4009</v>
      </c>
      <c r="N445" s="12" t="s">
        <v>4010</v>
      </c>
      <c r="O445" s="12" t="s">
        <v>36</v>
      </c>
      <c r="P445" s="12"/>
      <c r="Q445" s="12" t="s">
        <v>1955</v>
      </c>
      <c r="R445" s="12"/>
      <c r="S445" s="12"/>
      <c r="T445" s="12"/>
    </row>
    <row r="446" spans="1:20" ht="25.5">
      <c r="A446" s="12" t="s">
        <v>621</v>
      </c>
      <c r="B446" s="12" t="s">
        <v>1312</v>
      </c>
      <c r="C446" s="12" t="s">
        <v>4011</v>
      </c>
      <c r="D446" s="12" t="s">
        <v>26</v>
      </c>
      <c r="E446" s="12" t="s">
        <v>1201</v>
      </c>
      <c r="F446" s="12" t="s">
        <v>1202</v>
      </c>
      <c r="G446" s="12" t="s">
        <v>4012</v>
      </c>
      <c r="H446" s="12">
        <v>2</v>
      </c>
      <c r="I446" s="12" t="s">
        <v>592</v>
      </c>
      <c r="J446" s="12" t="s">
        <v>31</v>
      </c>
      <c r="K446" s="12" t="s">
        <v>169</v>
      </c>
      <c r="L446" s="12" t="s">
        <v>265</v>
      </c>
      <c r="M446" s="12" t="s">
        <v>4013</v>
      </c>
      <c r="N446" s="12" t="s">
        <v>4014</v>
      </c>
      <c r="O446" s="12" t="s">
        <v>36</v>
      </c>
      <c r="P446" s="12"/>
      <c r="Q446" s="12" t="s">
        <v>1955</v>
      </c>
      <c r="R446" s="12"/>
      <c r="S446" s="12"/>
      <c r="T446" s="12"/>
    </row>
    <row r="447" spans="1:20" ht="25.5">
      <c r="A447" s="12" t="s">
        <v>621</v>
      </c>
      <c r="B447" s="12" t="s">
        <v>1318</v>
      </c>
      <c r="C447" s="12" t="s">
        <v>4015</v>
      </c>
      <c r="D447" s="12" t="s">
        <v>26</v>
      </c>
      <c r="E447" s="12" t="s">
        <v>1201</v>
      </c>
      <c r="F447" s="12" t="s">
        <v>1202</v>
      </c>
      <c r="G447" s="12" t="s">
        <v>4016</v>
      </c>
      <c r="H447" s="12">
        <v>3</v>
      </c>
      <c r="I447" s="12" t="s">
        <v>263</v>
      </c>
      <c r="J447" s="12" t="s">
        <v>31</v>
      </c>
      <c r="K447" s="12" t="s">
        <v>83</v>
      </c>
      <c r="L447" s="12" t="s">
        <v>75</v>
      </c>
      <c r="M447" s="12" t="s">
        <v>4017</v>
      </c>
      <c r="N447" s="12" t="s">
        <v>4018</v>
      </c>
      <c r="O447" s="12" t="s">
        <v>36</v>
      </c>
      <c r="P447" s="12"/>
      <c r="Q447" s="12" t="s">
        <v>1955</v>
      </c>
      <c r="R447" s="12"/>
      <c r="S447" s="12"/>
      <c r="T447" s="12"/>
    </row>
    <row r="448" spans="1:20" ht="25.5">
      <c r="A448" s="12" t="s">
        <v>621</v>
      </c>
      <c r="B448" s="12" t="s">
        <v>1336</v>
      </c>
      <c r="C448" s="12" t="s">
        <v>4019</v>
      </c>
      <c r="D448" s="12" t="s">
        <v>26</v>
      </c>
      <c r="E448" s="12" t="s">
        <v>1201</v>
      </c>
      <c r="F448" s="12" t="s">
        <v>1202</v>
      </c>
      <c r="G448" s="12" t="s">
        <v>4020</v>
      </c>
      <c r="H448" s="12">
        <v>3</v>
      </c>
      <c r="I448" s="12" t="s">
        <v>263</v>
      </c>
      <c r="J448" s="12" t="s">
        <v>31</v>
      </c>
      <c r="K448" s="12" t="s">
        <v>83</v>
      </c>
      <c r="L448" s="12" t="s">
        <v>75</v>
      </c>
      <c r="M448" s="12" t="s">
        <v>4021</v>
      </c>
      <c r="N448" s="12" t="s">
        <v>4022</v>
      </c>
      <c r="O448" s="12" t="s">
        <v>36</v>
      </c>
      <c r="P448" s="12"/>
      <c r="Q448" s="12" t="s">
        <v>1955</v>
      </c>
      <c r="R448" s="12"/>
      <c r="S448" s="12"/>
      <c r="T448" s="12"/>
    </row>
    <row r="449" spans="1:20" ht="25.5">
      <c r="A449" s="12" t="s">
        <v>621</v>
      </c>
      <c r="B449" s="12" t="s">
        <v>1341</v>
      </c>
      <c r="C449" s="12" t="s">
        <v>4023</v>
      </c>
      <c r="D449" s="12" t="s">
        <v>26</v>
      </c>
      <c r="E449" s="12" t="s">
        <v>1201</v>
      </c>
      <c r="F449" s="12" t="s">
        <v>1202</v>
      </c>
      <c r="G449" s="12" t="s">
        <v>4024</v>
      </c>
      <c r="H449" s="12">
        <v>2</v>
      </c>
      <c r="I449" s="12" t="s">
        <v>592</v>
      </c>
      <c r="J449" s="12" t="s">
        <v>73</v>
      </c>
      <c r="K449" s="12" t="s">
        <v>169</v>
      </c>
      <c r="L449" s="12" t="s">
        <v>265</v>
      </c>
      <c r="M449" s="12" t="s">
        <v>4025</v>
      </c>
      <c r="N449" s="12" t="s">
        <v>4026</v>
      </c>
      <c r="O449" s="12" t="s">
        <v>36</v>
      </c>
      <c r="P449" s="12"/>
      <c r="Q449" s="12" t="s">
        <v>1955</v>
      </c>
      <c r="R449" s="12"/>
      <c r="S449" s="12"/>
      <c r="T449" s="12"/>
    </row>
    <row r="450" spans="1:20" ht="25.5">
      <c r="A450" s="12" t="s">
        <v>621</v>
      </c>
      <c r="B450" s="12" t="s">
        <v>1346</v>
      </c>
      <c r="C450" s="12" t="s">
        <v>4027</v>
      </c>
      <c r="D450" s="12" t="s">
        <v>26</v>
      </c>
      <c r="E450" s="12" t="s">
        <v>1201</v>
      </c>
      <c r="F450" s="12" t="s">
        <v>1202</v>
      </c>
      <c r="G450" s="12" t="s">
        <v>4028</v>
      </c>
      <c r="H450" s="12">
        <v>2</v>
      </c>
      <c r="I450" s="12" t="s">
        <v>592</v>
      </c>
      <c r="J450" s="12" t="s">
        <v>73</v>
      </c>
      <c r="K450" s="12" t="s">
        <v>169</v>
      </c>
      <c r="L450" s="12" t="s">
        <v>265</v>
      </c>
      <c r="M450" s="12" t="s">
        <v>4029</v>
      </c>
      <c r="N450" s="12" t="s">
        <v>4030</v>
      </c>
      <c r="O450" s="12" t="s">
        <v>36</v>
      </c>
      <c r="P450" s="12"/>
      <c r="Q450" s="12" t="s">
        <v>1955</v>
      </c>
      <c r="R450" s="12"/>
      <c r="S450" s="12"/>
      <c r="T450" s="12"/>
    </row>
    <row r="451" spans="1:20" ht="25.5">
      <c r="A451" s="12" t="s">
        <v>621</v>
      </c>
      <c r="B451" s="12" t="s">
        <v>1351</v>
      </c>
      <c r="C451" s="12" t="s">
        <v>4031</v>
      </c>
      <c r="D451" s="12" t="s">
        <v>26</v>
      </c>
      <c r="E451" s="12" t="s">
        <v>1201</v>
      </c>
      <c r="F451" s="12" t="s">
        <v>1202</v>
      </c>
      <c r="G451" s="12" t="s">
        <v>4032</v>
      </c>
      <c r="H451" s="12">
        <v>2</v>
      </c>
      <c r="I451" s="12" t="s">
        <v>592</v>
      </c>
      <c r="J451" s="12" t="s">
        <v>73</v>
      </c>
      <c r="K451" s="12" t="s">
        <v>169</v>
      </c>
      <c r="L451" s="12" t="s">
        <v>265</v>
      </c>
      <c r="M451" s="12" t="s">
        <v>4033</v>
      </c>
      <c r="N451" s="12" t="s">
        <v>4034</v>
      </c>
      <c r="O451" s="12" t="s">
        <v>36</v>
      </c>
      <c r="P451" s="12"/>
      <c r="Q451" s="12" t="s">
        <v>1955</v>
      </c>
      <c r="R451" s="12"/>
      <c r="S451" s="12"/>
      <c r="T451" s="12"/>
    </row>
    <row r="452" spans="1:20" ht="25.5">
      <c r="A452" s="12" t="s">
        <v>621</v>
      </c>
      <c r="B452" s="12" t="s">
        <v>1356</v>
      </c>
      <c r="C452" s="12" t="s">
        <v>4035</v>
      </c>
      <c r="D452" s="12" t="s">
        <v>26</v>
      </c>
      <c r="E452" s="12" t="s">
        <v>1201</v>
      </c>
      <c r="F452" s="12" t="s">
        <v>1202</v>
      </c>
      <c r="G452" s="12" t="s">
        <v>4036</v>
      </c>
      <c r="H452" s="12">
        <v>3</v>
      </c>
      <c r="I452" s="12" t="s">
        <v>263</v>
      </c>
      <c r="J452" s="12" t="s">
        <v>31</v>
      </c>
      <c r="K452" s="12" t="s">
        <v>83</v>
      </c>
      <c r="L452" s="12" t="s">
        <v>75</v>
      </c>
      <c r="M452" s="12" t="s">
        <v>4037</v>
      </c>
      <c r="N452" s="12" t="s">
        <v>4038</v>
      </c>
      <c r="O452" s="12" t="s">
        <v>36</v>
      </c>
      <c r="P452" s="12"/>
      <c r="Q452" s="12" t="s">
        <v>1955</v>
      </c>
      <c r="R452" s="12"/>
      <c r="S452" s="12"/>
      <c r="T452" s="12"/>
    </row>
    <row r="453" spans="1:20" ht="25.5">
      <c r="A453" s="12" t="s">
        <v>621</v>
      </c>
      <c r="B453" s="12" t="s">
        <v>1361</v>
      </c>
      <c r="C453" s="12" t="s">
        <v>4039</v>
      </c>
      <c r="D453" s="12" t="s">
        <v>26</v>
      </c>
      <c r="E453" s="12" t="s">
        <v>1201</v>
      </c>
      <c r="F453" s="12" t="s">
        <v>1202</v>
      </c>
      <c r="G453" s="12" t="s">
        <v>4040</v>
      </c>
      <c r="H453" s="12">
        <v>3</v>
      </c>
      <c r="I453" s="12" t="s">
        <v>263</v>
      </c>
      <c r="J453" s="12" t="s">
        <v>31</v>
      </c>
      <c r="K453" s="12" t="s">
        <v>83</v>
      </c>
      <c r="L453" s="12" t="s">
        <v>75</v>
      </c>
      <c r="M453" s="12" t="s">
        <v>4041</v>
      </c>
      <c r="N453" s="12" t="s">
        <v>4042</v>
      </c>
      <c r="O453" s="12" t="s">
        <v>36</v>
      </c>
      <c r="P453" s="12"/>
      <c r="Q453" s="12" t="s">
        <v>1955</v>
      </c>
      <c r="R453" s="12"/>
      <c r="S453" s="12"/>
      <c r="T453" s="12"/>
    </row>
    <row r="454" spans="1:20" ht="25.5">
      <c r="A454" s="12" t="s">
        <v>621</v>
      </c>
      <c r="B454" s="12" t="s">
        <v>1371</v>
      </c>
      <c r="C454" s="12" t="s">
        <v>4043</v>
      </c>
      <c r="D454" s="12" t="s">
        <v>26</v>
      </c>
      <c r="E454" s="12" t="s">
        <v>1201</v>
      </c>
      <c r="F454" s="12" t="s">
        <v>1202</v>
      </c>
      <c r="G454" s="12" t="s">
        <v>4044</v>
      </c>
      <c r="H454" s="12">
        <v>3</v>
      </c>
      <c r="I454" s="12" t="s">
        <v>263</v>
      </c>
      <c r="J454" s="12" t="s">
        <v>31</v>
      </c>
      <c r="K454" s="12" t="s">
        <v>83</v>
      </c>
      <c r="L454" s="12" t="s">
        <v>75</v>
      </c>
      <c r="M454" s="12" t="s">
        <v>4045</v>
      </c>
      <c r="N454" s="12" t="s">
        <v>4046</v>
      </c>
      <c r="O454" s="12" t="s">
        <v>36</v>
      </c>
      <c r="P454" s="12"/>
      <c r="Q454" s="12" t="s">
        <v>1955</v>
      </c>
      <c r="R454" s="12"/>
      <c r="S454" s="12"/>
      <c r="T454" s="12"/>
    </row>
    <row r="455" spans="1:20" ht="25.5">
      <c r="A455" s="12" t="s">
        <v>621</v>
      </c>
      <c r="B455" s="12" t="s">
        <v>1382</v>
      </c>
      <c r="C455" s="12" t="s">
        <v>4047</v>
      </c>
      <c r="D455" s="12" t="s">
        <v>26</v>
      </c>
      <c r="E455" s="12" t="s">
        <v>1201</v>
      </c>
      <c r="F455" s="12" t="s">
        <v>1202</v>
      </c>
      <c r="G455" s="12" t="s">
        <v>4048</v>
      </c>
      <c r="H455" s="12">
        <v>2</v>
      </c>
      <c r="I455" s="12" t="s">
        <v>592</v>
      </c>
      <c r="J455" s="12" t="s">
        <v>31</v>
      </c>
      <c r="K455" s="12" t="s">
        <v>169</v>
      </c>
      <c r="L455" s="12" t="s">
        <v>265</v>
      </c>
      <c r="M455" s="12" t="s">
        <v>4049</v>
      </c>
      <c r="N455" s="12" t="s">
        <v>4050</v>
      </c>
      <c r="O455" s="12" t="s">
        <v>36</v>
      </c>
      <c r="P455" s="12"/>
      <c r="Q455" s="12" t="s">
        <v>1955</v>
      </c>
      <c r="R455" s="12"/>
      <c r="S455" s="12"/>
      <c r="T455" s="12"/>
    </row>
    <row r="456" spans="1:20" ht="25.5">
      <c r="A456" s="12" t="s">
        <v>621</v>
      </c>
      <c r="B456" s="12" t="s">
        <v>1387</v>
      </c>
      <c r="C456" s="12" t="s">
        <v>4051</v>
      </c>
      <c r="D456" s="12" t="s">
        <v>26</v>
      </c>
      <c r="E456" s="12" t="s">
        <v>1201</v>
      </c>
      <c r="F456" s="12" t="s">
        <v>1202</v>
      </c>
      <c r="G456" s="12" t="s">
        <v>4052</v>
      </c>
      <c r="H456" s="12">
        <v>3</v>
      </c>
      <c r="I456" s="12" t="s">
        <v>263</v>
      </c>
      <c r="J456" s="12" t="s">
        <v>73</v>
      </c>
      <c r="K456" s="12" t="s">
        <v>83</v>
      </c>
      <c r="L456" s="12" t="s">
        <v>75</v>
      </c>
      <c r="M456" s="12" t="s">
        <v>4053</v>
      </c>
      <c r="N456" s="12" t="s">
        <v>4054</v>
      </c>
      <c r="O456" s="12" t="s">
        <v>36</v>
      </c>
      <c r="P456" s="12"/>
      <c r="Q456" s="12" t="s">
        <v>1955</v>
      </c>
      <c r="R456" s="12"/>
      <c r="S456" s="12"/>
      <c r="T456" s="12"/>
    </row>
    <row r="457" spans="1:20" ht="25.5">
      <c r="A457" s="12" t="s">
        <v>621</v>
      </c>
      <c r="B457" s="12" t="s">
        <v>1393</v>
      </c>
      <c r="C457" s="12" t="s">
        <v>4055</v>
      </c>
      <c r="D457" s="12" t="s">
        <v>26</v>
      </c>
      <c r="E457" s="12" t="s">
        <v>1201</v>
      </c>
      <c r="F457" s="12" t="s">
        <v>1202</v>
      </c>
      <c r="G457" s="12" t="s">
        <v>4056</v>
      </c>
      <c r="H457" s="12">
        <v>3</v>
      </c>
      <c r="I457" s="12" t="s">
        <v>263</v>
      </c>
      <c r="J457" s="12" t="s">
        <v>31</v>
      </c>
      <c r="K457" s="12" t="s">
        <v>83</v>
      </c>
      <c r="L457" s="12" t="s">
        <v>75</v>
      </c>
      <c r="M457" s="12" t="s">
        <v>4057</v>
      </c>
      <c r="N457" s="12" t="s">
        <v>4058</v>
      </c>
      <c r="O457" s="12" t="s">
        <v>36</v>
      </c>
      <c r="P457" s="12"/>
      <c r="Q457" s="12" t="s">
        <v>1955</v>
      </c>
      <c r="R457" s="12"/>
      <c r="S457" s="12"/>
      <c r="T457" s="12"/>
    </row>
    <row r="458" spans="1:20" ht="25.5">
      <c r="A458" s="12" t="s">
        <v>621</v>
      </c>
      <c r="B458" s="12" t="s">
        <v>1399</v>
      </c>
      <c r="C458" s="12" t="s">
        <v>4059</v>
      </c>
      <c r="D458" s="12" t="s">
        <v>26</v>
      </c>
      <c r="E458" s="12" t="s">
        <v>1201</v>
      </c>
      <c r="F458" s="12" t="s">
        <v>1202</v>
      </c>
      <c r="G458" s="12" t="s">
        <v>4060</v>
      </c>
      <c r="H458" s="12">
        <v>4</v>
      </c>
      <c r="I458" s="12" t="s">
        <v>168</v>
      </c>
      <c r="J458" s="12" t="s">
        <v>31</v>
      </c>
      <c r="K458" s="12" t="s">
        <v>74</v>
      </c>
      <c r="L458" s="12" t="s">
        <v>75</v>
      </c>
      <c r="M458" s="12" t="s">
        <v>4061</v>
      </c>
      <c r="N458" s="12" t="s">
        <v>4062</v>
      </c>
      <c r="O458" s="12" t="s">
        <v>36</v>
      </c>
      <c r="P458" s="12"/>
      <c r="Q458" s="12" t="s">
        <v>1955</v>
      </c>
      <c r="R458" s="12"/>
      <c r="S458" s="12"/>
      <c r="T458" s="12"/>
    </row>
    <row r="459" spans="1:20" ht="25.5">
      <c r="A459" s="12" t="s">
        <v>621</v>
      </c>
      <c r="B459" s="12" t="s">
        <v>1425</v>
      </c>
      <c r="C459" s="12" t="s">
        <v>4063</v>
      </c>
      <c r="D459" s="12" t="s">
        <v>26</v>
      </c>
      <c r="E459" s="12" t="s">
        <v>1201</v>
      </c>
      <c r="F459" s="12" t="s">
        <v>1202</v>
      </c>
      <c r="G459" s="12" t="s">
        <v>4064</v>
      </c>
      <c r="H459" s="12">
        <v>3</v>
      </c>
      <c r="I459" s="12" t="s">
        <v>263</v>
      </c>
      <c r="J459" s="12" t="s">
        <v>73</v>
      </c>
      <c r="K459" s="12" t="s">
        <v>83</v>
      </c>
      <c r="L459" s="12" t="s">
        <v>265</v>
      </c>
      <c r="M459" s="12" t="s">
        <v>4065</v>
      </c>
      <c r="N459" s="12" t="s">
        <v>4066</v>
      </c>
      <c r="O459" s="12" t="s">
        <v>36</v>
      </c>
      <c r="P459" s="12"/>
      <c r="Q459" s="12" t="s">
        <v>1955</v>
      </c>
      <c r="R459" s="12"/>
      <c r="S459" s="12"/>
      <c r="T459" s="12"/>
    </row>
    <row r="460" spans="1:20" ht="25.5">
      <c r="A460" s="12" t="s">
        <v>621</v>
      </c>
      <c r="B460" s="12" t="s">
        <v>1431</v>
      </c>
      <c r="C460" s="12" t="s">
        <v>4067</v>
      </c>
      <c r="D460" s="12" t="s">
        <v>26</v>
      </c>
      <c r="E460" s="12" t="s">
        <v>1201</v>
      </c>
      <c r="F460" s="12" t="s">
        <v>1202</v>
      </c>
      <c r="G460" s="12" t="s">
        <v>4068</v>
      </c>
      <c r="H460" s="12">
        <v>3</v>
      </c>
      <c r="I460" s="12" t="s">
        <v>263</v>
      </c>
      <c r="J460" s="12" t="s">
        <v>31</v>
      </c>
      <c r="K460" s="12" t="s">
        <v>83</v>
      </c>
      <c r="L460" s="12" t="s">
        <v>75</v>
      </c>
      <c r="M460" s="12" t="s">
        <v>4069</v>
      </c>
      <c r="N460" s="12" t="s">
        <v>4070</v>
      </c>
      <c r="O460" s="12" t="s">
        <v>36</v>
      </c>
      <c r="P460" s="12"/>
      <c r="Q460" s="12" t="s">
        <v>1955</v>
      </c>
      <c r="R460" s="12"/>
      <c r="S460" s="12"/>
      <c r="T460" s="12"/>
    </row>
    <row r="461" spans="1:20" ht="25.5">
      <c r="A461" s="12" t="s">
        <v>621</v>
      </c>
      <c r="B461" s="12" t="s">
        <v>1448</v>
      </c>
      <c r="C461" s="12" t="s">
        <v>4071</v>
      </c>
      <c r="D461" s="12" t="s">
        <v>26</v>
      </c>
      <c r="E461" s="12" t="s">
        <v>1201</v>
      </c>
      <c r="F461" s="12" t="s">
        <v>1202</v>
      </c>
      <c r="G461" s="12" t="s">
        <v>4072</v>
      </c>
      <c r="H461" s="12">
        <v>3</v>
      </c>
      <c r="I461" s="12" t="s">
        <v>263</v>
      </c>
      <c r="J461" s="12" t="s">
        <v>31</v>
      </c>
      <c r="K461" s="12" t="s">
        <v>74</v>
      </c>
      <c r="L461" s="12" t="s">
        <v>75</v>
      </c>
      <c r="M461" s="12" t="s">
        <v>4073</v>
      </c>
      <c r="N461" s="12" t="s">
        <v>3251</v>
      </c>
      <c r="O461" s="12" t="s">
        <v>36</v>
      </c>
      <c r="P461" s="12"/>
      <c r="Q461" s="12" t="s">
        <v>1955</v>
      </c>
      <c r="R461" s="12"/>
      <c r="S461" s="12"/>
      <c r="T461" s="12"/>
    </row>
    <row r="462" spans="1:20" ht="25.5">
      <c r="A462" s="12" t="s">
        <v>621</v>
      </c>
      <c r="B462" s="12" t="s">
        <v>4074</v>
      </c>
      <c r="C462" s="12" t="s">
        <v>4075</v>
      </c>
      <c r="D462" s="12" t="s">
        <v>26</v>
      </c>
      <c r="E462" s="12" t="s">
        <v>1201</v>
      </c>
      <c r="F462" s="12" t="s">
        <v>1202</v>
      </c>
      <c r="G462" s="12" t="s">
        <v>4076</v>
      </c>
      <c r="H462" s="12">
        <v>3</v>
      </c>
      <c r="I462" s="12" t="s">
        <v>263</v>
      </c>
      <c r="J462" s="12" t="s">
        <v>31</v>
      </c>
      <c r="K462" s="12" t="s">
        <v>83</v>
      </c>
      <c r="L462" s="12" t="s">
        <v>75</v>
      </c>
      <c r="M462" s="12" t="s">
        <v>4077</v>
      </c>
      <c r="N462" s="12" t="s">
        <v>4078</v>
      </c>
      <c r="O462" s="12" t="s">
        <v>36</v>
      </c>
      <c r="P462" s="12"/>
      <c r="Q462" s="12" t="s">
        <v>1955</v>
      </c>
      <c r="R462" s="12"/>
      <c r="S462" s="12"/>
      <c r="T462" s="12"/>
    </row>
    <row r="463" spans="1:20" ht="25.5">
      <c r="A463" s="12" t="s">
        <v>621</v>
      </c>
      <c r="B463" s="12" t="s">
        <v>4079</v>
      </c>
      <c r="C463" s="12" t="s">
        <v>4080</v>
      </c>
      <c r="D463" s="12" t="s">
        <v>26</v>
      </c>
      <c r="E463" s="12" t="s">
        <v>1201</v>
      </c>
      <c r="F463" s="12" t="s">
        <v>1202</v>
      </c>
      <c r="G463" s="12" t="s">
        <v>4081</v>
      </c>
      <c r="H463" s="12">
        <v>3</v>
      </c>
      <c r="I463" s="12" t="s">
        <v>263</v>
      </c>
      <c r="J463" s="12" t="s">
        <v>73</v>
      </c>
      <c r="K463" s="12" t="s">
        <v>83</v>
      </c>
      <c r="L463" s="12" t="s">
        <v>75</v>
      </c>
      <c r="M463" s="12" t="s">
        <v>215</v>
      </c>
      <c r="N463" s="12" t="s">
        <v>4082</v>
      </c>
      <c r="O463" s="12" t="s">
        <v>36</v>
      </c>
      <c r="P463" s="12"/>
      <c r="Q463" s="12" t="s">
        <v>1955</v>
      </c>
      <c r="R463" s="12"/>
      <c r="S463" s="12"/>
      <c r="T463" s="12"/>
    </row>
    <row r="464" spans="1:20" ht="25.5">
      <c r="A464" s="12" t="s">
        <v>621</v>
      </c>
      <c r="B464" s="12" t="s">
        <v>1475</v>
      </c>
      <c r="C464" s="12" t="s">
        <v>4083</v>
      </c>
      <c r="D464" s="12" t="s">
        <v>26</v>
      </c>
      <c r="E464" s="12" t="s">
        <v>1201</v>
      </c>
      <c r="F464" s="12" t="s">
        <v>1202</v>
      </c>
      <c r="G464" s="12" t="s">
        <v>4084</v>
      </c>
      <c r="H464" s="12">
        <v>3</v>
      </c>
      <c r="I464" s="12" t="s">
        <v>263</v>
      </c>
      <c r="J464" s="12" t="s">
        <v>73</v>
      </c>
      <c r="K464" s="12" t="s">
        <v>83</v>
      </c>
      <c r="L464" s="12" t="s">
        <v>75</v>
      </c>
      <c r="M464" s="12" t="s">
        <v>4085</v>
      </c>
      <c r="N464" s="12" t="s">
        <v>4086</v>
      </c>
      <c r="O464" s="12" t="s">
        <v>36</v>
      </c>
      <c r="P464" s="12"/>
      <c r="Q464" s="12" t="s">
        <v>1955</v>
      </c>
      <c r="R464" s="12"/>
      <c r="S464" s="12"/>
      <c r="T464" s="12"/>
    </row>
    <row r="465" spans="1:20" ht="25.5">
      <c r="A465" s="12" t="s">
        <v>621</v>
      </c>
      <c r="B465" s="12" t="s">
        <v>4087</v>
      </c>
      <c r="C465" s="12" t="s">
        <v>4088</v>
      </c>
      <c r="D465" s="12" t="s">
        <v>26</v>
      </c>
      <c r="E465" s="12" t="s">
        <v>1201</v>
      </c>
      <c r="F465" s="12" t="s">
        <v>1202</v>
      </c>
      <c r="G465" s="12" t="s">
        <v>4089</v>
      </c>
      <c r="H465" s="12">
        <v>3</v>
      </c>
      <c r="I465" s="12" t="s">
        <v>263</v>
      </c>
      <c r="J465" s="12" t="s">
        <v>31</v>
      </c>
      <c r="K465" s="12" t="s">
        <v>83</v>
      </c>
      <c r="L465" s="12" t="s">
        <v>75</v>
      </c>
      <c r="M465" s="12" t="s">
        <v>4090</v>
      </c>
      <c r="N465" s="12" t="s">
        <v>4091</v>
      </c>
      <c r="O465" s="12" t="s">
        <v>36</v>
      </c>
      <c r="P465" s="12"/>
      <c r="Q465" s="12" t="s">
        <v>1955</v>
      </c>
      <c r="R465" s="12"/>
      <c r="S465" s="12"/>
      <c r="T465" s="12"/>
    </row>
    <row r="466" spans="1:20" ht="25.5">
      <c r="A466" s="12" t="s">
        <v>621</v>
      </c>
      <c r="B466" s="12" t="s">
        <v>1480</v>
      </c>
      <c r="C466" s="12" t="s">
        <v>4092</v>
      </c>
      <c r="D466" s="12" t="s">
        <v>26</v>
      </c>
      <c r="E466" s="12" t="s">
        <v>1201</v>
      </c>
      <c r="F466" s="12" t="s">
        <v>1202</v>
      </c>
      <c r="G466" s="12" t="s">
        <v>4093</v>
      </c>
      <c r="H466" s="12">
        <v>3</v>
      </c>
      <c r="I466" s="12" t="s">
        <v>263</v>
      </c>
      <c r="J466" s="12" t="s">
        <v>31</v>
      </c>
      <c r="K466" s="12" t="s">
        <v>83</v>
      </c>
      <c r="L466" s="12" t="s">
        <v>75</v>
      </c>
      <c r="M466" s="12" t="s">
        <v>4094</v>
      </c>
      <c r="N466" s="12" t="s">
        <v>3343</v>
      </c>
      <c r="O466" s="12" t="s">
        <v>36</v>
      </c>
      <c r="P466" s="12"/>
      <c r="Q466" s="12" t="s">
        <v>1955</v>
      </c>
      <c r="R466" s="12"/>
      <c r="S466" s="12"/>
      <c r="T466" s="12"/>
    </row>
    <row r="467" spans="1:20" ht="25.5">
      <c r="A467" s="12" t="s">
        <v>621</v>
      </c>
      <c r="B467" s="12" t="s">
        <v>1485</v>
      </c>
      <c r="C467" s="12" t="s">
        <v>4095</v>
      </c>
      <c r="D467" s="12" t="s">
        <v>26</v>
      </c>
      <c r="E467" s="12" t="s">
        <v>1201</v>
      </c>
      <c r="F467" s="12" t="s">
        <v>1202</v>
      </c>
      <c r="G467" s="12" t="s">
        <v>4096</v>
      </c>
      <c r="H467" s="12">
        <v>3</v>
      </c>
      <c r="I467" s="12" t="s">
        <v>263</v>
      </c>
      <c r="J467" s="12" t="s">
        <v>73</v>
      </c>
      <c r="K467" s="12" t="s">
        <v>83</v>
      </c>
      <c r="L467" s="12" t="s">
        <v>75</v>
      </c>
      <c r="M467" s="12" t="s">
        <v>4097</v>
      </c>
      <c r="N467" s="12" t="s">
        <v>4098</v>
      </c>
      <c r="O467" s="12" t="s">
        <v>36</v>
      </c>
      <c r="P467" s="12"/>
      <c r="Q467" s="12" t="s">
        <v>1955</v>
      </c>
      <c r="R467" s="12"/>
      <c r="S467" s="12"/>
      <c r="T467" s="12"/>
    </row>
    <row r="468" spans="1:20" ht="25.5">
      <c r="A468" s="12" t="s">
        <v>621</v>
      </c>
      <c r="B468" s="12" t="s">
        <v>1495</v>
      </c>
      <c r="C468" s="12" t="s">
        <v>4099</v>
      </c>
      <c r="D468" s="12" t="s">
        <v>26</v>
      </c>
      <c r="E468" s="12" t="s">
        <v>1201</v>
      </c>
      <c r="F468" s="12" t="s">
        <v>1202</v>
      </c>
      <c r="G468" s="12" t="s">
        <v>4100</v>
      </c>
      <c r="H468" s="12">
        <v>3</v>
      </c>
      <c r="I468" s="12" t="s">
        <v>263</v>
      </c>
      <c r="J468" s="12" t="s">
        <v>73</v>
      </c>
      <c r="K468" s="12" t="s">
        <v>83</v>
      </c>
      <c r="L468" s="12" t="s">
        <v>75</v>
      </c>
      <c r="M468" s="12" t="s">
        <v>4101</v>
      </c>
      <c r="N468" s="12" t="s">
        <v>4102</v>
      </c>
      <c r="O468" s="12" t="s">
        <v>36</v>
      </c>
      <c r="P468" s="12"/>
      <c r="Q468" s="12" t="s">
        <v>1955</v>
      </c>
      <c r="R468" s="12"/>
      <c r="S468" s="12"/>
      <c r="T468" s="12"/>
    </row>
    <row r="469" spans="1:20" ht="25.5">
      <c r="A469" s="12" t="s">
        <v>621</v>
      </c>
      <c r="B469" s="12" t="s">
        <v>1500</v>
      </c>
      <c r="C469" s="12" t="s">
        <v>4103</v>
      </c>
      <c r="D469" s="12" t="s">
        <v>26</v>
      </c>
      <c r="E469" s="12" t="s">
        <v>1201</v>
      </c>
      <c r="F469" s="12" t="s">
        <v>1202</v>
      </c>
      <c r="G469" s="12" t="s">
        <v>4104</v>
      </c>
      <c r="H469" s="12">
        <v>2</v>
      </c>
      <c r="I469" s="12" t="s">
        <v>592</v>
      </c>
      <c r="J469" s="12" t="s">
        <v>73</v>
      </c>
      <c r="K469" s="12" t="s">
        <v>169</v>
      </c>
      <c r="L469" s="12" t="s">
        <v>265</v>
      </c>
      <c r="M469" s="12" t="s">
        <v>4105</v>
      </c>
      <c r="N469" s="12" t="s">
        <v>4106</v>
      </c>
      <c r="O469" s="12" t="s">
        <v>36</v>
      </c>
      <c r="P469" s="12"/>
      <c r="Q469" s="12" t="s">
        <v>1955</v>
      </c>
      <c r="R469" s="12"/>
      <c r="S469" s="12"/>
      <c r="T469" s="12"/>
    </row>
    <row r="470" spans="1:20" ht="25.5">
      <c r="A470" s="12" t="s">
        <v>621</v>
      </c>
      <c r="B470" s="12" t="s">
        <v>1510</v>
      </c>
      <c r="C470" s="12" t="s">
        <v>4107</v>
      </c>
      <c r="D470" s="12" t="s">
        <v>26</v>
      </c>
      <c r="E470" s="12" t="s">
        <v>1201</v>
      </c>
      <c r="F470" s="12" t="s">
        <v>1202</v>
      </c>
      <c r="G470" s="12" t="s">
        <v>4108</v>
      </c>
      <c r="H470" s="12">
        <v>3</v>
      </c>
      <c r="I470" s="12" t="s">
        <v>263</v>
      </c>
      <c r="J470" s="12" t="s">
        <v>73</v>
      </c>
      <c r="K470" s="12" t="s">
        <v>83</v>
      </c>
      <c r="L470" s="12" t="s">
        <v>75</v>
      </c>
      <c r="M470" s="12" t="s">
        <v>4109</v>
      </c>
      <c r="N470" s="12" t="s">
        <v>4110</v>
      </c>
      <c r="O470" s="12" t="s">
        <v>36</v>
      </c>
      <c r="P470" s="12" t="s">
        <v>4111</v>
      </c>
      <c r="Q470" s="12" t="s">
        <v>1955</v>
      </c>
      <c r="R470" s="12"/>
      <c r="S470" s="12"/>
      <c r="T470" s="12"/>
    </row>
    <row r="471" spans="1:20" ht="25.5">
      <c r="A471" s="12" t="s">
        <v>621</v>
      </c>
      <c r="B471" s="12" t="s">
        <v>4112</v>
      </c>
      <c r="C471" s="12" t="s">
        <v>4113</v>
      </c>
      <c r="D471" s="12" t="s">
        <v>26</v>
      </c>
      <c r="E471" s="12" t="s">
        <v>1201</v>
      </c>
      <c r="F471" s="12" t="s">
        <v>1202</v>
      </c>
      <c r="G471" s="12" t="s">
        <v>4114</v>
      </c>
      <c r="H471" s="12">
        <v>3</v>
      </c>
      <c r="I471" s="12" t="s">
        <v>263</v>
      </c>
      <c r="J471" s="12" t="s">
        <v>31</v>
      </c>
      <c r="K471" s="12" t="s">
        <v>83</v>
      </c>
      <c r="L471" s="12" t="s">
        <v>75</v>
      </c>
      <c r="M471" s="12" t="s">
        <v>4115</v>
      </c>
      <c r="N471" s="12" t="s">
        <v>4116</v>
      </c>
      <c r="O471" s="12" t="s">
        <v>36</v>
      </c>
      <c r="P471" s="12"/>
      <c r="Q471" s="12" t="s">
        <v>1955</v>
      </c>
      <c r="R471" s="12"/>
      <c r="S471" s="12"/>
      <c r="T471" s="12"/>
    </row>
    <row r="472" spans="1:20" ht="25.5">
      <c r="A472" s="12" t="s">
        <v>621</v>
      </c>
      <c r="B472" s="12" t="s">
        <v>4117</v>
      </c>
      <c r="C472" s="12" t="s">
        <v>4118</v>
      </c>
      <c r="D472" s="12" t="s">
        <v>26</v>
      </c>
      <c r="E472" s="12" t="s">
        <v>1201</v>
      </c>
      <c r="F472" s="12" t="s">
        <v>1202</v>
      </c>
      <c r="G472" s="12" t="s">
        <v>4119</v>
      </c>
      <c r="H472" s="12">
        <v>4</v>
      </c>
      <c r="I472" s="12" t="s">
        <v>168</v>
      </c>
      <c r="J472" s="12" t="s">
        <v>31</v>
      </c>
      <c r="K472" s="12" t="s">
        <v>74</v>
      </c>
      <c r="L472" s="12" t="s">
        <v>75</v>
      </c>
      <c r="M472" s="12" t="s">
        <v>4120</v>
      </c>
      <c r="N472" s="12" t="s">
        <v>4121</v>
      </c>
      <c r="O472" s="12" t="s">
        <v>36</v>
      </c>
      <c r="P472" s="12"/>
      <c r="Q472" s="12" t="s">
        <v>1955</v>
      </c>
      <c r="R472" s="12"/>
      <c r="S472" s="12"/>
      <c r="T472" s="12"/>
    </row>
    <row r="473" spans="1:20" ht="25.5">
      <c r="A473" s="12" t="s">
        <v>621</v>
      </c>
      <c r="B473" s="12" t="s">
        <v>1520</v>
      </c>
      <c r="C473" s="12" t="s">
        <v>4122</v>
      </c>
      <c r="D473" s="12" t="s">
        <v>26</v>
      </c>
      <c r="E473" s="12" t="s">
        <v>1201</v>
      </c>
      <c r="F473" s="12" t="s">
        <v>1202</v>
      </c>
      <c r="G473" s="12" t="s">
        <v>4123</v>
      </c>
      <c r="H473" s="12">
        <v>4</v>
      </c>
      <c r="I473" s="12" t="s">
        <v>168</v>
      </c>
      <c r="J473" s="12" t="s">
        <v>73</v>
      </c>
      <c r="K473" s="12" t="s">
        <v>74</v>
      </c>
      <c r="L473" s="12" t="s">
        <v>75</v>
      </c>
      <c r="M473" s="12" t="s">
        <v>4124</v>
      </c>
      <c r="N473" s="12" t="s">
        <v>4125</v>
      </c>
      <c r="O473" s="12" t="s">
        <v>36</v>
      </c>
      <c r="P473" s="12"/>
      <c r="Q473" s="12" t="s">
        <v>1955</v>
      </c>
      <c r="R473" s="12"/>
      <c r="S473" s="12"/>
      <c r="T473" s="12"/>
    </row>
    <row r="474" spans="1:20" ht="25.5">
      <c r="A474" s="12" t="s">
        <v>621</v>
      </c>
      <c r="B474" s="12" t="s">
        <v>1526</v>
      </c>
      <c r="C474" s="12" t="s">
        <v>4126</v>
      </c>
      <c r="D474" s="12" t="s">
        <v>26</v>
      </c>
      <c r="E474" s="12" t="s">
        <v>1201</v>
      </c>
      <c r="F474" s="12" t="s">
        <v>1202</v>
      </c>
      <c r="G474" s="12" t="s">
        <v>4127</v>
      </c>
      <c r="H474" s="12">
        <v>3</v>
      </c>
      <c r="I474" s="12" t="s">
        <v>263</v>
      </c>
      <c r="J474" s="12" t="s">
        <v>73</v>
      </c>
      <c r="K474" s="12" t="s">
        <v>83</v>
      </c>
      <c r="L474" s="12" t="s">
        <v>265</v>
      </c>
      <c r="M474" s="12" t="s">
        <v>4128</v>
      </c>
      <c r="N474" s="12" t="s">
        <v>4129</v>
      </c>
      <c r="O474" s="12" t="s">
        <v>36</v>
      </c>
      <c r="P474" s="12" t="s">
        <v>4130</v>
      </c>
      <c r="Q474" s="12" t="s">
        <v>1955</v>
      </c>
      <c r="R474" s="12"/>
      <c r="S474" s="12"/>
      <c r="T474" s="12"/>
    </row>
    <row r="475" spans="1:20" ht="25.5">
      <c r="A475" s="12" t="s">
        <v>621</v>
      </c>
      <c r="B475" s="12" t="s">
        <v>1532</v>
      </c>
      <c r="C475" s="12" t="s">
        <v>4131</v>
      </c>
      <c r="D475" s="12" t="s">
        <v>26</v>
      </c>
      <c r="E475" s="12" t="s">
        <v>1201</v>
      </c>
      <c r="F475" s="12" t="s">
        <v>1202</v>
      </c>
      <c r="G475" s="12" t="s">
        <v>4132</v>
      </c>
      <c r="H475" s="12">
        <v>3</v>
      </c>
      <c r="I475" s="12" t="s">
        <v>263</v>
      </c>
      <c r="J475" s="12" t="s">
        <v>73</v>
      </c>
      <c r="K475" s="12" t="s">
        <v>83</v>
      </c>
      <c r="L475" s="12" t="s">
        <v>75</v>
      </c>
      <c r="M475" s="12" t="s">
        <v>4133</v>
      </c>
      <c r="N475" s="12" t="s">
        <v>4134</v>
      </c>
      <c r="O475" s="12" t="s">
        <v>36</v>
      </c>
      <c r="P475" s="12"/>
      <c r="Q475" s="12" t="s">
        <v>1955</v>
      </c>
      <c r="R475" s="12"/>
      <c r="S475" s="12"/>
      <c r="T475" s="12"/>
    </row>
    <row r="476" spans="1:20" ht="25.5">
      <c r="A476" s="12" t="s">
        <v>621</v>
      </c>
      <c r="B476" s="12" t="s">
        <v>4135</v>
      </c>
      <c r="C476" s="12" t="s">
        <v>4136</v>
      </c>
      <c r="D476" s="12" t="s">
        <v>26</v>
      </c>
      <c r="E476" s="12" t="s">
        <v>1201</v>
      </c>
      <c r="F476" s="12" t="s">
        <v>1202</v>
      </c>
      <c r="G476" s="12" t="s">
        <v>4137</v>
      </c>
      <c r="H476" s="12">
        <v>3</v>
      </c>
      <c r="I476" s="12" t="s">
        <v>263</v>
      </c>
      <c r="J476" s="12" t="s">
        <v>73</v>
      </c>
      <c r="K476" s="12" t="s">
        <v>83</v>
      </c>
      <c r="L476" s="12" t="s">
        <v>75</v>
      </c>
      <c r="M476" s="12" t="s">
        <v>4138</v>
      </c>
      <c r="N476" s="12" t="s">
        <v>4139</v>
      </c>
      <c r="O476" s="12" t="s">
        <v>36</v>
      </c>
      <c r="P476" s="12"/>
      <c r="Q476" s="12" t="s">
        <v>1955</v>
      </c>
      <c r="R476" s="12"/>
      <c r="S476" s="12"/>
      <c r="T476" s="12"/>
    </row>
    <row r="477" spans="1:20" ht="25.5">
      <c r="A477" s="12" t="s">
        <v>621</v>
      </c>
      <c r="B477" s="12" t="s">
        <v>4140</v>
      </c>
      <c r="C477" s="12" t="s">
        <v>4141</v>
      </c>
      <c r="D477" s="12" t="s">
        <v>26</v>
      </c>
      <c r="E477" s="12" t="s">
        <v>1201</v>
      </c>
      <c r="F477" s="12" t="s">
        <v>1202</v>
      </c>
      <c r="G477" s="12" t="s">
        <v>4142</v>
      </c>
      <c r="H477" s="12">
        <v>3</v>
      </c>
      <c r="I477" s="12" t="s">
        <v>263</v>
      </c>
      <c r="J477" s="12" t="s">
        <v>73</v>
      </c>
      <c r="K477" s="12" t="s">
        <v>83</v>
      </c>
      <c r="L477" s="12" t="s">
        <v>75</v>
      </c>
      <c r="M477" s="12" t="s">
        <v>4143</v>
      </c>
      <c r="N477" s="12" t="s">
        <v>4144</v>
      </c>
      <c r="O477" s="12" t="s">
        <v>36</v>
      </c>
      <c r="P477" s="12"/>
      <c r="Q477" s="12" t="s">
        <v>1955</v>
      </c>
      <c r="R477" s="12"/>
      <c r="S477" s="12"/>
      <c r="T477" s="12"/>
    </row>
    <row r="478" spans="1:20" ht="25.5">
      <c r="A478" s="12" t="s">
        <v>621</v>
      </c>
      <c r="B478" s="12" t="s">
        <v>4145</v>
      </c>
      <c r="C478" s="12" t="s">
        <v>4146</v>
      </c>
      <c r="D478" s="12" t="s">
        <v>26</v>
      </c>
      <c r="E478" s="12" t="s">
        <v>1201</v>
      </c>
      <c r="F478" s="12" t="s">
        <v>1202</v>
      </c>
      <c r="G478" s="12" t="s">
        <v>4147</v>
      </c>
      <c r="H478" s="12">
        <v>3</v>
      </c>
      <c r="I478" s="12" t="s">
        <v>263</v>
      </c>
      <c r="J478" s="12" t="s">
        <v>73</v>
      </c>
      <c r="K478" s="12" t="s">
        <v>83</v>
      </c>
      <c r="L478" s="12" t="s">
        <v>75</v>
      </c>
      <c r="M478" s="12" t="s">
        <v>4148</v>
      </c>
      <c r="N478" s="12" t="s">
        <v>4149</v>
      </c>
      <c r="O478" s="12" t="s">
        <v>36</v>
      </c>
      <c r="P478" s="12"/>
      <c r="Q478" s="12" t="s">
        <v>1955</v>
      </c>
      <c r="R478" s="12"/>
      <c r="S478" s="12"/>
      <c r="T478" s="12"/>
    </row>
    <row r="479" spans="1:20" ht="25.5">
      <c r="A479" s="12" t="s">
        <v>621</v>
      </c>
      <c r="B479" s="12" t="s">
        <v>4150</v>
      </c>
      <c r="C479" s="12" t="s">
        <v>4151</v>
      </c>
      <c r="D479" s="12" t="s">
        <v>26</v>
      </c>
      <c r="E479" s="12" t="s">
        <v>1201</v>
      </c>
      <c r="F479" s="12" t="s">
        <v>1202</v>
      </c>
      <c r="G479" s="12" t="s">
        <v>4152</v>
      </c>
      <c r="H479" s="12">
        <v>3</v>
      </c>
      <c r="I479" s="12" t="s">
        <v>263</v>
      </c>
      <c r="J479" s="12" t="s">
        <v>73</v>
      </c>
      <c r="K479" s="12" t="s">
        <v>83</v>
      </c>
      <c r="L479" s="12" t="s">
        <v>75</v>
      </c>
      <c r="M479" s="12" t="s">
        <v>4153</v>
      </c>
      <c r="N479" s="12" t="s">
        <v>4154</v>
      </c>
      <c r="O479" s="12" t="s">
        <v>36</v>
      </c>
      <c r="P479" s="12"/>
      <c r="Q479" s="12" t="s">
        <v>1955</v>
      </c>
      <c r="R479" s="12"/>
      <c r="S479" s="12"/>
      <c r="T479" s="12"/>
    </row>
    <row r="480" spans="1:20" ht="25.5">
      <c r="A480" s="12" t="s">
        <v>621</v>
      </c>
      <c r="B480" s="12" t="s">
        <v>4155</v>
      </c>
      <c r="C480" s="12" t="s">
        <v>4156</v>
      </c>
      <c r="D480" s="12" t="s">
        <v>26</v>
      </c>
      <c r="E480" s="12" t="s">
        <v>1201</v>
      </c>
      <c r="F480" s="12" t="s">
        <v>1202</v>
      </c>
      <c r="G480" s="12" t="s">
        <v>4157</v>
      </c>
      <c r="H480" s="12">
        <v>4</v>
      </c>
      <c r="I480" s="12" t="s">
        <v>168</v>
      </c>
      <c r="J480" s="12" t="s">
        <v>31</v>
      </c>
      <c r="K480" s="12" t="s">
        <v>74</v>
      </c>
      <c r="L480" s="12" t="s">
        <v>75</v>
      </c>
      <c r="M480" s="12" t="s">
        <v>4158</v>
      </c>
      <c r="N480" s="12" t="s">
        <v>4159</v>
      </c>
      <c r="O480" s="12" t="s">
        <v>36</v>
      </c>
      <c r="P480" s="12"/>
      <c r="Q480" s="12" t="s">
        <v>1955</v>
      </c>
      <c r="R480" s="12"/>
      <c r="S480" s="12"/>
      <c r="T480" s="12"/>
    </row>
    <row r="481" spans="1:20" ht="25.5">
      <c r="A481" s="12" t="s">
        <v>621</v>
      </c>
      <c r="B481" s="12" t="s">
        <v>4160</v>
      </c>
      <c r="C481" s="12" t="s">
        <v>4161</v>
      </c>
      <c r="D481" s="12" t="s">
        <v>26</v>
      </c>
      <c r="E481" s="12" t="s">
        <v>1201</v>
      </c>
      <c r="F481" s="12" t="s">
        <v>1202</v>
      </c>
      <c r="G481" s="12" t="s">
        <v>4162</v>
      </c>
      <c r="H481" s="12">
        <v>2</v>
      </c>
      <c r="I481" s="12" t="s">
        <v>592</v>
      </c>
      <c r="J481" s="12" t="s">
        <v>73</v>
      </c>
      <c r="K481" s="12" t="s">
        <v>169</v>
      </c>
      <c r="L481" s="12" t="s">
        <v>265</v>
      </c>
      <c r="M481" s="12" t="s">
        <v>4163</v>
      </c>
      <c r="N481" s="12" t="s">
        <v>4164</v>
      </c>
      <c r="O481" s="12" t="s">
        <v>36</v>
      </c>
      <c r="P481" s="12"/>
      <c r="Q481" s="12" t="s">
        <v>1955</v>
      </c>
      <c r="R481" s="12"/>
      <c r="S481" s="12"/>
      <c r="T481" s="12"/>
    </row>
    <row r="482" spans="1:20" ht="25.5">
      <c r="A482" s="12" t="s">
        <v>621</v>
      </c>
      <c r="B482" s="12" t="s">
        <v>4165</v>
      </c>
      <c r="C482" s="12" t="s">
        <v>4166</v>
      </c>
      <c r="D482" s="12" t="s">
        <v>26</v>
      </c>
      <c r="E482" s="12" t="s">
        <v>1201</v>
      </c>
      <c r="F482" s="12" t="s">
        <v>1202</v>
      </c>
      <c r="G482" s="12" t="s">
        <v>4167</v>
      </c>
      <c r="H482" s="12">
        <v>3</v>
      </c>
      <c r="I482" s="12" t="s">
        <v>263</v>
      </c>
      <c r="J482" s="12" t="s">
        <v>31</v>
      </c>
      <c r="K482" s="12" t="s">
        <v>83</v>
      </c>
      <c r="L482" s="12" t="s">
        <v>75</v>
      </c>
      <c r="M482" s="12" t="s">
        <v>4168</v>
      </c>
      <c r="N482" s="12" t="s">
        <v>4169</v>
      </c>
      <c r="O482" s="12" t="s">
        <v>36</v>
      </c>
      <c r="P482" s="12"/>
      <c r="Q482" s="12" t="s">
        <v>1955</v>
      </c>
      <c r="R482" s="12"/>
      <c r="S482" s="12"/>
      <c r="T482" s="12"/>
    </row>
    <row r="483" spans="1:20" ht="25.5">
      <c r="A483" s="12" t="s">
        <v>621</v>
      </c>
      <c r="B483" s="12" t="s">
        <v>4170</v>
      </c>
      <c r="C483" s="12" t="s">
        <v>4171</v>
      </c>
      <c r="D483" s="12" t="s">
        <v>26</v>
      </c>
      <c r="E483" s="12" t="s">
        <v>1201</v>
      </c>
      <c r="F483" s="12" t="s">
        <v>1202</v>
      </c>
      <c r="G483" s="12" t="s">
        <v>4172</v>
      </c>
      <c r="H483" s="12">
        <v>4</v>
      </c>
      <c r="I483" s="12" t="s">
        <v>168</v>
      </c>
      <c r="J483" s="12" t="s">
        <v>31</v>
      </c>
      <c r="K483" s="12" t="s">
        <v>74</v>
      </c>
      <c r="L483" s="12" t="s">
        <v>75</v>
      </c>
      <c r="M483" s="12" t="s">
        <v>4173</v>
      </c>
      <c r="N483" s="12" t="s">
        <v>4174</v>
      </c>
      <c r="O483" s="12" t="s">
        <v>36</v>
      </c>
      <c r="P483" s="12"/>
      <c r="Q483" s="12" t="s">
        <v>1955</v>
      </c>
      <c r="R483" s="12"/>
      <c r="S483" s="12"/>
      <c r="T483" s="12"/>
    </row>
    <row r="484" spans="1:20" ht="25.5">
      <c r="A484" s="12" t="s">
        <v>621</v>
      </c>
      <c r="B484" s="12" t="s">
        <v>4175</v>
      </c>
      <c r="C484" s="12" t="s">
        <v>4176</v>
      </c>
      <c r="D484" s="12" t="s">
        <v>26</v>
      </c>
      <c r="E484" s="12" t="s">
        <v>1201</v>
      </c>
      <c r="F484" s="12" t="s">
        <v>1202</v>
      </c>
      <c r="G484" s="12" t="s">
        <v>4177</v>
      </c>
      <c r="H484" s="12">
        <v>3</v>
      </c>
      <c r="I484" s="12" t="s">
        <v>263</v>
      </c>
      <c r="J484" s="12" t="s">
        <v>73</v>
      </c>
      <c r="K484" s="12" t="s">
        <v>83</v>
      </c>
      <c r="L484" s="12" t="s">
        <v>75</v>
      </c>
      <c r="M484" s="12" t="s">
        <v>4178</v>
      </c>
      <c r="N484" s="12" t="s">
        <v>4179</v>
      </c>
      <c r="O484" s="12" t="s">
        <v>36</v>
      </c>
      <c r="P484" s="12"/>
      <c r="Q484" s="12" t="s">
        <v>1955</v>
      </c>
      <c r="R484" s="12"/>
      <c r="S484" s="12"/>
      <c r="T484" s="12"/>
    </row>
    <row r="485" spans="1:20" ht="25.5">
      <c r="A485" s="12" t="s">
        <v>621</v>
      </c>
      <c r="B485" s="12" t="s">
        <v>4180</v>
      </c>
      <c r="C485" s="12" t="s">
        <v>4181</v>
      </c>
      <c r="D485" s="12" t="s">
        <v>26</v>
      </c>
      <c r="E485" s="12" t="s">
        <v>1201</v>
      </c>
      <c r="F485" s="12" t="s">
        <v>1202</v>
      </c>
      <c r="G485" s="12" t="s">
        <v>4182</v>
      </c>
      <c r="H485" s="12">
        <v>4</v>
      </c>
      <c r="I485" s="12" t="s">
        <v>168</v>
      </c>
      <c r="J485" s="12" t="s">
        <v>31</v>
      </c>
      <c r="K485" s="12" t="s">
        <v>74</v>
      </c>
      <c r="L485" s="12" t="s">
        <v>75</v>
      </c>
      <c r="M485" s="12" t="s">
        <v>4183</v>
      </c>
      <c r="N485" s="12" t="s">
        <v>4184</v>
      </c>
      <c r="O485" s="12" t="s">
        <v>36</v>
      </c>
      <c r="P485" s="12"/>
      <c r="Q485" s="12" t="s">
        <v>1955</v>
      </c>
      <c r="R485" s="12"/>
      <c r="S485" s="12"/>
      <c r="T485" s="12"/>
    </row>
    <row r="486" spans="1:20" ht="25.5">
      <c r="A486" s="12" t="s">
        <v>621</v>
      </c>
      <c r="B486" s="12" t="s">
        <v>4185</v>
      </c>
      <c r="C486" s="12" t="s">
        <v>4186</v>
      </c>
      <c r="D486" s="12" t="s">
        <v>26</v>
      </c>
      <c r="E486" s="12" t="s">
        <v>1201</v>
      </c>
      <c r="F486" s="12" t="s">
        <v>1202</v>
      </c>
      <c r="G486" s="12" t="s">
        <v>4187</v>
      </c>
      <c r="H486" s="12">
        <v>3</v>
      </c>
      <c r="I486" s="12" t="s">
        <v>263</v>
      </c>
      <c r="J486" s="12" t="s">
        <v>73</v>
      </c>
      <c r="K486" s="12" t="s">
        <v>83</v>
      </c>
      <c r="L486" s="12" t="s">
        <v>75</v>
      </c>
      <c r="M486" s="12" t="s">
        <v>4188</v>
      </c>
      <c r="N486" s="12" t="s">
        <v>4189</v>
      </c>
      <c r="O486" s="12" t="s">
        <v>36</v>
      </c>
      <c r="P486" s="12"/>
      <c r="Q486" s="12" t="s">
        <v>1955</v>
      </c>
      <c r="R486" s="12"/>
      <c r="S486" s="12"/>
      <c r="T486" s="12"/>
    </row>
    <row r="487" spans="1:20" ht="25.5">
      <c r="A487" s="12" t="s">
        <v>621</v>
      </c>
      <c r="B487" s="12" t="s">
        <v>4190</v>
      </c>
      <c r="C487" s="12" t="s">
        <v>4191</v>
      </c>
      <c r="D487" s="12" t="s">
        <v>26</v>
      </c>
      <c r="E487" s="12" t="s">
        <v>1201</v>
      </c>
      <c r="F487" s="12" t="s">
        <v>1202</v>
      </c>
      <c r="G487" s="12" t="s">
        <v>4192</v>
      </c>
      <c r="H487" s="12">
        <v>4</v>
      </c>
      <c r="I487" s="12" t="s">
        <v>168</v>
      </c>
      <c r="J487" s="12" t="s">
        <v>31</v>
      </c>
      <c r="K487" s="12" t="s">
        <v>74</v>
      </c>
      <c r="L487" s="12" t="s">
        <v>75</v>
      </c>
      <c r="M487" s="12" t="s">
        <v>4193</v>
      </c>
      <c r="N487" s="12" t="s">
        <v>4194</v>
      </c>
      <c r="O487" s="12" t="s">
        <v>36</v>
      </c>
      <c r="P487" s="12"/>
      <c r="Q487" s="12" t="s">
        <v>1955</v>
      </c>
      <c r="R487" s="12"/>
      <c r="S487" s="12"/>
      <c r="T487" s="12"/>
    </row>
    <row r="488" spans="1:20" ht="38.25">
      <c r="A488" s="12" t="s">
        <v>621</v>
      </c>
      <c r="B488" s="12" t="s">
        <v>4195</v>
      </c>
      <c r="C488" s="12" t="s">
        <v>4196</v>
      </c>
      <c r="D488" s="12" t="s">
        <v>26</v>
      </c>
      <c r="E488" s="12" t="s">
        <v>1201</v>
      </c>
      <c r="F488" s="12" t="s">
        <v>1202</v>
      </c>
      <c r="G488" s="12" t="s">
        <v>4197</v>
      </c>
      <c r="H488" s="12">
        <v>3</v>
      </c>
      <c r="I488" s="12" t="s">
        <v>263</v>
      </c>
      <c r="J488" s="12" t="s">
        <v>31</v>
      </c>
      <c r="K488" s="12" t="s">
        <v>74</v>
      </c>
      <c r="L488" s="12" t="s">
        <v>75</v>
      </c>
      <c r="M488" s="12" t="s">
        <v>4198</v>
      </c>
      <c r="N488" s="12" t="s">
        <v>4199</v>
      </c>
      <c r="O488" s="12" t="s">
        <v>36</v>
      </c>
      <c r="P488" s="12" t="s">
        <v>4200</v>
      </c>
      <c r="Q488" s="12" t="s">
        <v>1955</v>
      </c>
      <c r="R488" s="12"/>
      <c r="S488" s="12"/>
      <c r="T488" s="12"/>
    </row>
    <row r="489" spans="1:20" ht="25.5">
      <c r="A489" s="12" t="s">
        <v>621</v>
      </c>
      <c r="B489" s="12" t="s">
        <v>4201</v>
      </c>
      <c r="C489" s="12" t="s">
        <v>4202</v>
      </c>
      <c r="D489" s="12" t="s">
        <v>26</v>
      </c>
      <c r="E489" s="12" t="s">
        <v>1201</v>
      </c>
      <c r="F489" s="12" t="s">
        <v>1202</v>
      </c>
      <c r="G489" s="12" t="s">
        <v>4203</v>
      </c>
      <c r="H489" s="12">
        <v>4</v>
      </c>
      <c r="I489" s="12" t="s">
        <v>168</v>
      </c>
      <c r="J489" s="12" t="s">
        <v>31</v>
      </c>
      <c r="K489" s="12" t="s">
        <v>74</v>
      </c>
      <c r="L489" s="12" t="s">
        <v>75</v>
      </c>
      <c r="M489" s="12" t="s">
        <v>4204</v>
      </c>
      <c r="N489" s="12" t="s">
        <v>4205</v>
      </c>
      <c r="O489" s="12" t="s">
        <v>36</v>
      </c>
      <c r="P489" s="12"/>
      <c r="Q489" s="12" t="s">
        <v>1955</v>
      </c>
      <c r="R489" s="12"/>
      <c r="S489" s="12"/>
      <c r="T489" s="12"/>
    </row>
    <row r="490" spans="1:20" ht="25.5">
      <c r="A490" s="12" t="s">
        <v>621</v>
      </c>
      <c r="B490" s="12" t="s">
        <v>4206</v>
      </c>
      <c r="C490" s="12" t="s">
        <v>4207</v>
      </c>
      <c r="D490" s="12" t="s">
        <v>26</v>
      </c>
      <c r="E490" s="12" t="s">
        <v>1201</v>
      </c>
      <c r="F490" s="12" t="s">
        <v>1202</v>
      </c>
      <c r="G490" s="12" t="s">
        <v>4208</v>
      </c>
      <c r="H490" s="12">
        <v>3</v>
      </c>
      <c r="I490" s="12" t="s">
        <v>263</v>
      </c>
      <c r="J490" s="12" t="s">
        <v>73</v>
      </c>
      <c r="K490" s="12" t="s">
        <v>83</v>
      </c>
      <c r="L490" s="12" t="s">
        <v>75</v>
      </c>
      <c r="M490" s="12" t="s">
        <v>4209</v>
      </c>
      <c r="N490" s="12" t="s">
        <v>4210</v>
      </c>
      <c r="O490" s="12" t="s">
        <v>36</v>
      </c>
      <c r="P490" s="12"/>
      <c r="Q490" s="12" t="s">
        <v>1955</v>
      </c>
      <c r="R490" s="12"/>
      <c r="S490" s="12"/>
      <c r="T490" s="12"/>
    </row>
    <row r="491" spans="1:20" ht="25.5">
      <c r="A491" s="12" t="s">
        <v>621</v>
      </c>
      <c r="B491" s="12" t="s">
        <v>4211</v>
      </c>
      <c r="C491" s="12" t="s">
        <v>4212</v>
      </c>
      <c r="D491" s="12" t="s">
        <v>26</v>
      </c>
      <c r="E491" s="12" t="s">
        <v>1201</v>
      </c>
      <c r="F491" s="12" t="s">
        <v>1202</v>
      </c>
      <c r="G491" s="12" t="s">
        <v>4213</v>
      </c>
      <c r="H491" s="12">
        <v>3</v>
      </c>
      <c r="I491" s="12" t="s">
        <v>263</v>
      </c>
      <c r="J491" s="12" t="s">
        <v>73</v>
      </c>
      <c r="K491" s="12" t="s">
        <v>83</v>
      </c>
      <c r="L491" s="12" t="s">
        <v>75</v>
      </c>
      <c r="M491" s="12" t="s">
        <v>4214</v>
      </c>
      <c r="N491" s="12" t="s">
        <v>4215</v>
      </c>
      <c r="O491" s="12" t="s">
        <v>36</v>
      </c>
      <c r="P491" s="12"/>
      <c r="Q491" s="12" t="s">
        <v>1955</v>
      </c>
      <c r="R491" s="12"/>
      <c r="S491" s="12"/>
      <c r="T491" s="12"/>
    </row>
    <row r="492" spans="1:20" ht="25.5">
      <c r="A492" s="12" t="s">
        <v>621</v>
      </c>
      <c r="B492" s="12" t="s">
        <v>4216</v>
      </c>
      <c r="C492" s="12" t="s">
        <v>4217</v>
      </c>
      <c r="D492" s="12" t="s">
        <v>26</v>
      </c>
      <c r="E492" s="12" t="s">
        <v>1201</v>
      </c>
      <c r="F492" s="12" t="s">
        <v>1202</v>
      </c>
      <c r="G492" s="12" t="s">
        <v>4218</v>
      </c>
      <c r="H492" s="12">
        <v>3</v>
      </c>
      <c r="I492" s="12" t="s">
        <v>263</v>
      </c>
      <c r="J492" s="12" t="s">
        <v>73</v>
      </c>
      <c r="K492" s="12" t="s">
        <v>83</v>
      </c>
      <c r="L492" s="12" t="s">
        <v>265</v>
      </c>
      <c r="M492" s="12" t="s">
        <v>4219</v>
      </c>
      <c r="N492" s="12" t="s">
        <v>4220</v>
      </c>
      <c r="O492" s="12" t="s">
        <v>36</v>
      </c>
      <c r="P492" s="12"/>
      <c r="Q492" s="12" t="s">
        <v>1955</v>
      </c>
      <c r="R492" s="12"/>
      <c r="S492" s="12"/>
      <c r="T492" s="12"/>
    </row>
    <row r="493" spans="1:20" ht="25.5">
      <c r="A493" s="12" t="s">
        <v>621</v>
      </c>
      <c r="B493" s="12" t="s">
        <v>4221</v>
      </c>
      <c r="C493" s="12" t="s">
        <v>4222</v>
      </c>
      <c r="D493" s="12" t="s">
        <v>26</v>
      </c>
      <c r="E493" s="12" t="s">
        <v>1201</v>
      </c>
      <c r="F493" s="12" t="s">
        <v>1202</v>
      </c>
      <c r="G493" s="12" t="s">
        <v>4223</v>
      </c>
      <c r="H493" s="12">
        <v>4</v>
      </c>
      <c r="I493" s="12" t="s">
        <v>168</v>
      </c>
      <c r="J493" s="12" t="s">
        <v>31</v>
      </c>
      <c r="K493" s="12" t="s">
        <v>74</v>
      </c>
      <c r="L493" s="12" t="s">
        <v>75</v>
      </c>
      <c r="M493" s="12" t="s">
        <v>4224</v>
      </c>
      <c r="N493" s="12" t="s">
        <v>4225</v>
      </c>
      <c r="O493" s="12" t="s">
        <v>36</v>
      </c>
      <c r="P493" s="12"/>
      <c r="Q493" s="12" t="s">
        <v>1955</v>
      </c>
      <c r="R493" s="12"/>
      <c r="S493" s="12"/>
      <c r="T493" s="12"/>
    </row>
    <row r="494" spans="1:20" ht="25.5">
      <c r="A494" s="12" t="s">
        <v>621</v>
      </c>
      <c r="B494" s="12" t="s">
        <v>4226</v>
      </c>
      <c r="C494" s="12" t="s">
        <v>4227</v>
      </c>
      <c r="D494" s="12" t="s">
        <v>26</v>
      </c>
      <c r="E494" s="12" t="s">
        <v>1201</v>
      </c>
      <c r="F494" s="12" t="s">
        <v>1202</v>
      </c>
      <c r="G494" s="12" t="s">
        <v>4228</v>
      </c>
      <c r="H494" s="12">
        <v>3</v>
      </c>
      <c r="I494" s="12" t="s">
        <v>263</v>
      </c>
      <c r="J494" s="12" t="s">
        <v>73</v>
      </c>
      <c r="K494" s="12" t="s">
        <v>83</v>
      </c>
      <c r="L494" s="12" t="s">
        <v>265</v>
      </c>
      <c r="M494" s="12" t="s">
        <v>4229</v>
      </c>
      <c r="N494" s="12" t="s">
        <v>4230</v>
      </c>
      <c r="O494" s="12" t="s">
        <v>36</v>
      </c>
      <c r="P494" s="12"/>
      <c r="Q494" s="12" t="s">
        <v>1955</v>
      </c>
      <c r="R494" s="12"/>
      <c r="S494" s="12"/>
      <c r="T494" s="12"/>
    </row>
    <row r="495" spans="1:20" ht="25.5">
      <c r="A495" s="12" t="s">
        <v>621</v>
      </c>
      <c r="B495" s="12" t="s">
        <v>4231</v>
      </c>
      <c r="C495" s="12" t="s">
        <v>4232</v>
      </c>
      <c r="D495" s="12" t="s">
        <v>26</v>
      </c>
      <c r="E495" s="12" t="s">
        <v>1201</v>
      </c>
      <c r="F495" s="12" t="s">
        <v>1202</v>
      </c>
      <c r="G495" s="12" t="s">
        <v>4233</v>
      </c>
      <c r="H495" s="12">
        <v>3</v>
      </c>
      <c r="I495" s="12" t="s">
        <v>263</v>
      </c>
      <c r="J495" s="12" t="s">
        <v>31</v>
      </c>
      <c r="K495" s="12" t="s">
        <v>83</v>
      </c>
      <c r="L495" s="12" t="s">
        <v>75</v>
      </c>
      <c r="M495" s="12" t="s">
        <v>4234</v>
      </c>
      <c r="N495" s="12" t="s">
        <v>4235</v>
      </c>
      <c r="O495" s="12" t="s">
        <v>36</v>
      </c>
      <c r="P495" s="12" t="s">
        <v>4236</v>
      </c>
      <c r="Q495" s="12" t="s">
        <v>1955</v>
      </c>
      <c r="R495" s="12"/>
      <c r="S495" s="12"/>
      <c r="T495" s="12"/>
    </row>
    <row r="496" spans="1:20" ht="25.5">
      <c r="A496" s="12" t="s">
        <v>621</v>
      </c>
      <c r="B496" s="12" t="s">
        <v>4237</v>
      </c>
      <c r="C496" s="12" t="s">
        <v>4238</v>
      </c>
      <c r="D496" s="12" t="s">
        <v>26</v>
      </c>
      <c r="E496" s="12" t="s">
        <v>1201</v>
      </c>
      <c r="F496" s="12" t="s">
        <v>1202</v>
      </c>
      <c r="G496" s="12" t="s">
        <v>4239</v>
      </c>
      <c r="H496" s="12">
        <v>4</v>
      </c>
      <c r="I496" s="12" t="s">
        <v>168</v>
      </c>
      <c r="J496" s="12" t="s">
        <v>31</v>
      </c>
      <c r="K496" s="12" t="s">
        <v>74</v>
      </c>
      <c r="L496" s="12" t="s">
        <v>75</v>
      </c>
      <c r="M496" s="12" t="s">
        <v>4240</v>
      </c>
      <c r="N496" s="12" t="s">
        <v>4241</v>
      </c>
      <c r="O496" s="12" t="s">
        <v>36</v>
      </c>
      <c r="P496" s="12"/>
      <c r="Q496" s="12" t="s">
        <v>1955</v>
      </c>
      <c r="R496" s="12"/>
      <c r="S496" s="12"/>
      <c r="T496" s="12"/>
    </row>
    <row r="497" spans="1:20" ht="25.5">
      <c r="A497" s="12" t="s">
        <v>621</v>
      </c>
      <c r="B497" s="12" t="s">
        <v>4242</v>
      </c>
      <c r="C497" s="12" t="s">
        <v>4243</v>
      </c>
      <c r="D497" s="12" t="s">
        <v>26</v>
      </c>
      <c r="E497" s="12" t="s">
        <v>1201</v>
      </c>
      <c r="F497" s="12" t="s">
        <v>1202</v>
      </c>
      <c r="G497" s="12" t="s">
        <v>4244</v>
      </c>
      <c r="H497" s="12">
        <v>3</v>
      </c>
      <c r="I497" s="12" t="s">
        <v>263</v>
      </c>
      <c r="J497" s="12" t="s">
        <v>73</v>
      </c>
      <c r="K497" s="12" t="s">
        <v>83</v>
      </c>
      <c r="L497" s="12" t="s">
        <v>75</v>
      </c>
      <c r="M497" s="12" t="s">
        <v>4245</v>
      </c>
      <c r="N497" s="12" t="s">
        <v>4246</v>
      </c>
      <c r="O497" s="12" t="s">
        <v>36</v>
      </c>
      <c r="P497" s="12"/>
      <c r="Q497" s="12" t="s">
        <v>1955</v>
      </c>
      <c r="R497" s="12"/>
      <c r="S497" s="12"/>
      <c r="T497" s="12"/>
    </row>
    <row r="498" spans="1:20" ht="25.5">
      <c r="A498" s="12" t="s">
        <v>621</v>
      </c>
      <c r="B498" s="12" t="s">
        <v>4247</v>
      </c>
      <c r="C498" s="12" t="s">
        <v>4248</v>
      </c>
      <c r="D498" s="12" t="s">
        <v>26</v>
      </c>
      <c r="E498" s="12" t="s">
        <v>1201</v>
      </c>
      <c r="F498" s="12" t="s">
        <v>1202</v>
      </c>
      <c r="G498" s="12" t="s">
        <v>4249</v>
      </c>
      <c r="H498" s="12">
        <v>3</v>
      </c>
      <c r="I498" s="12" t="s">
        <v>263</v>
      </c>
      <c r="J498" s="12" t="s">
        <v>31</v>
      </c>
      <c r="K498" s="12" t="s">
        <v>83</v>
      </c>
      <c r="L498" s="12" t="s">
        <v>75</v>
      </c>
      <c r="M498" s="12" t="s">
        <v>4250</v>
      </c>
      <c r="N498" s="12" t="s">
        <v>4251</v>
      </c>
      <c r="O498" s="12" t="s">
        <v>36</v>
      </c>
      <c r="P498" s="12"/>
      <c r="Q498" s="12" t="s">
        <v>1955</v>
      </c>
      <c r="R498" s="12"/>
      <c r="S498" s="12"/>
      <c r="T498" s="12"/>
    </row>
    <row r="499" spans="1:20" ht="25.5">
      <c r="A499" s="12" t="s">
        <v>621</v>
      </c>
      <c r="B499" s="12" t="s">
        <v>4252</v>
      </c>
      <c r="C499" s="12" t="s">
        <v>4253</v>
      </c>
      <c r="D499" s="12" t="s">
        <v>26</v>
      </c>
      <c r="E499" s="12" t="s">
        <v>1201</v>
      </c>
      <c r="F499" s="12" t="s">
        <v>1202</v>
      </c>
      <c r="G499" s="12" t="s">
        <v>4254</v>
      </c>
      <c r="H499" s="12">
        <v>3</v>
      </c>
      <c r="I499" s="12" t="s">
        <v>263</v>
      </c>
      <c r="J499" s="12" t="s">
        <v>73</v>
      </c>
      <c r="K499" s="12" t="s">
        <v>83</v>
      </c>
      <c r="L499" s="12" t="s">
        <v>265</v>
      </c>
      <c r="M499" s="12" t="s">
        <v>4255</v>
      </c>
      <c r="N499" s="12" t="s">
        <v>4256</v>
      </c>
      <c r="O499" s="12" t="s">
        <v>36</v>
      </c>
      <c r="P499" s="12"/>
      <c r="Q499" s="12" t="s">
        <v>1955</v>
      </c>
      <c r="R499" s="12"/>
      <c r="S499" s="12"/>
      <c r="T499" s="12"/>
    </row>
    <row r="500" spans="1:20" ht="25.5">
      <c r="A500" s="12" t="s">
        <v>621</v>
      </c>
      <c r="B500" s="12" t="s">
        <v>4257</v>
      </c>
      <c r="C500" s="12" t="s">
        <v>4258</v>
      </c>
      <c r="D500" s="12" t="s">
        <v>26</v>
      </c>
      <c r="E500" s="12" t="s">
        <v>1201</v>
      </c>
      <c r="F500" s="12" t="s">
        <v>1202</v>
      </c>
      <c r="G500" s="12" t="s">
        <v>4259</v>
      </c>
      <c r="H500" s="12">
        <v>3</v>
      </c>
      <c r="I500" s="12" t="s">
        <v>263</v>
      </c>
      <c r="J500" s="12" t="s">
        <v>31</v>
      </c>
      <c r="K500" s="12" t="s">
        <v>83</v>
      </c>
      <c r="L500" s="12" t="s">
        <v>75</v>
      </c>
      <c r="M500" s="12" t="s">
        <v>4260</v>
      </c>
      <c r="N500" s="12" t="s">
        <v>4261</v>
      </c>
      <c r="O500" s="12" t="s">
        <v>36</v>
      </c>
      <c r="P500" s="12"/>
      <c r="Q500" s="12" t="s">
        <v>1955</v>
      </c>
      <c r="R500" s="12"/>
      <c r="S500" s="12"/>
      <c r="T500" s="12"/>
    </row>
    <row r="501" spans="1:20" ht="25.5">
      <c r="A501" s="12" t="s">
        <v>621</v>
      </c>
      <c r="B501" s="12" t="s">
        <v>4262</v>
      </c>
      <c r="C501" s="12" t="s">
        <v>4263</v>
      </c>
      <c r="D501" s="12" t="s">
        <v>26</v>
      </c>
      <c r="E501" s="12" t="s">
        <v>1201</v>
      </c>
      <c r="F501" s="12" t="s">
        <v>1202</v>
      </c>
      <c r="G501" s="12" t="s">
        <v>4264</v>
      </c>
      <c r="H501" s="12">
        <v>3</v>
      </c>
      <c r="I501" s="12" t="s">
        <v>263</v>
      </c>
      <c r="J501" s="12" t="s">
        <v>31</v>
      </c>
      <c r="K501" s="12" t="s">
        <v>83</v>
      </c>
      <c r="L501" s="12" t="s">
        <v>75</v>
      </c>
      <c r="M501" s="12" t="s">
        <v>4265</v>
      </c>
      <c r="N501" s="12" t="s">
        <v>4266</v>
      </c>
      <c r="O501" s="12" t="s">
        <v>36</v>
      </c>
      <c r="P501" s="12"/>
      <c r="Q501" s="12" t="s">
        <v>1955</v>
      </c>
      <c r="R501" s="12"/>
      <c r="S501" s="12"/>
      <c r="T501" s="12"/>
    </row>
    <row r="502" spans="1:20" ht="38.25">
      <c r="A502" s="12" t="s">
        <v>621</v>
      </c>
      <c r="B502" s="12" t="s">
        <v>4267</v>
      </c>
      <c r="C502" s="12" t="s">
        <v>4268</v>
      </c>
      <c r="D502" s="12" t="s">
        <v>26</v>
      </c>
      <c r="E502" s="12" t="s">
        <v>1201</v>
      </c>
      <c r="F502" s="12" t="s">
        <v>1202</v>
      </c>
      <c r="G502" s="12" t="s">
        <v>4269</v>
      </c>
      <c r="H502" s="12">
        <v>4</v>
      </c>
      <c r="I502" s="12" t="s">
        <v>168</v>
      </c>
      <c r="J502" s="12" t="s">
        <v>31</v>
      </c>
      <c r="K502" s="12" t="s">
        <v>74</v>
      </c>
      <c r="L502" s="12" t="s">
        <v>75</v>
      </c>
      <c r="M502" s="12" t="s">
        <v>4270</v>
      </c>
      <c r="N502" s="12" t="s">
        <v>4271</v>
      </c>
      <c r="O502" s="12" t="s">
        <v>36</v>
      </c>
      <c r="P502" s="12" t="s">
        <v>4272</v>
      </c>
      <c r="Q502" s="12" t="s">
        <v>1955</v>
      </c>
      <c r="R502" s="12"/>
      <c r="S502" s="12"/>
      <c r="T502" s="12"/>
    </row>
    <row r="503" spans="1:20" ht="25.5">
      <c r="A503" s="12" t="s">
        <v>621</v>
      </c>
      <c r="B503" s="12" t="s">
        <v>4273</v>
      </c>
      <c r="C503" s="12" t="s">
        <v>4274</v>
      </c>
      <c r="D503" s="12" t="s">
        <v>26</v>
      </c>
      <c r="E503" s="12" t="s">
        <v>1201</v>
      </c>
      <c r="F503" s="12" t="s">
        <v>1202</v>
      </c>
      <c r="G503" s="12" t="s">
        <v>4275</v>
      </c>
      <c r="H503" s="12">
        <v>3</v>
      </c>
      <c r="I503" s="12" t="s">
        <v>263</v>
      </c>
      <c r="J503" s="12" t="s">
        <v>31</v>
      </c>
      <c r="K503" s="12" t="s">
        <v>83</v>
      </c>
      <c r="L503" s="12" t="s">
        <v>75</v>
      </c>
      <c r="M503" s="12" t="s">
        <v>4276</v>
      </c>
      <c r="N503" s="12" t="s">
        <v>4277</v>
      </c>
      <c r="O503" s="12" t="s">
        <v>36</v>
      </c>
      <c r="P503" s="12"/>
      <c r="Q503" s="12" t="s">
        <v>1955</v>
      </c>
      <c r="R503" s="12"/>
      <c r="S503" s="12"/>
      <c r="T503" s="12"/>
    </row>
    <row r="504" spans="1:20" ht="38.25">
      <c r="A504" s="12" t="s">
        <v>621</v>
      </c>
      <c r="B504" s="12" t="s">
        <v>4278</v>
      </c>
      <c r="C504" s="12" t="s">
        <v>4279</v>
      </c>
      <c r="D504" s="12" t="s">
        <v>26</v>
      </c>
      <c r="E504" s="12" t="s">
        <v>1201</v>
      </c>
      <c r="F504" s="12" t="s">
        <v>1202</v>
      </c>
      <c r="G504" s="12" t="s">
        <v>4280</v>
      </c>
      <c r="H504" s="12">
        <v>3</v>
      </c>
      <c r="I504" s="12" t="s">
        <v>263</v>
      </c>
      <c r="J504" s="12" t="s">
        <v>31</v>
      </c>
      <c r="K504" s="12" t="s">
        <v>83</v>
      </c>
      <c r="L504" s="12" t="s">
        <v>75</v>
      </c>
      <c r="M504" s="12" t="s">
        <v>4281</v>
      </c>
      <c r="N504" s="12" t="s">
        <v>4282</v>
      </c>
      <c r="O504" s="12" t="s">
        <v>36</v>
      </c>
      <c r="P504" s="12" t="s">
        <v>4283</v>
      </c>
      <c r="Q504" s="12" t="s">
        <v>1955</v>
      </c>
      <c r="R504" s="12"/>
      <c r="S504" s="12"/>
      <c r="T504" s="12"/>
    </row>
    <row r="505" spans="1:20" ht="25.5">
      <c r="A505" s="12" t="s">
        <v>621</v>
      </c>
      <c r="B505" s="12" t="s">
        <v>4284</v>
      </c>
      <c r="C505" s="12" t="s">
        <v>4285</v>
      </c>
      <c r="D505" s="12" t="s">
        <v>26</v>
      </c>
      <c r="E505" s="12" t="s">
        <v>1201</v>
      </c>
      <c r="F505" s="12" t="s">
        <v>1202</v>
      </c>
      <c r="G505" s="12" t="s">
        <v>4286</v>
      </c>
      <c r="H505" s="12">
        <v>3</v>
      </c>
      <c r="I505" s="12" t="s">
        <v>263</v>
      </c>
      <c r="J505" s="12" t="s">
        <v>73</v>
      </c>
      <c r="K505" s="12" t="s">
        <v>83</v>
      </c>
      <c r="L505" s="12" t="s">
        <v>265</v>
      </c>
      <c r="M505" s="12" t="s">
        <v>4287</v>
      </c>
      <c r="N505" s="12" t="s">
        <v>4288</v>
      </c>
      <c r="O505" s="12" t="s">
        <v>36</v>
      </c>
      <c r="P505" s="12" t="s">
        <v>4289</v>
      </c>
      <c r="Q505" s="12" t="s">
        <v>1955</v>
      </c>
      <c r="R505" s="12"/>
      <c r="S505" s="12"/>
      <c r="T505" s="12"/>
    </row>
    <row r="506" spans="1:20" ht="25.5">
      <c r="A506" s="12" t="s">
        <v>621</v>
      </c>
      <c r="B506" s="12" t="s">
        <v>4290</v>
      </c>
      <c r="C506" s="12" t="s">
        <v>4291</v>
      </c>
      <c r="D506" s="12" t="s">
        <v>26</v>
      </c>
      <c r="E506" s="12" t="s">
        <v>1201</v>
      </c>
      <c r="F506" s="12" t="s">
        <v>1202</v>
      </c>
      <c r="G506" s="12" t="s">
        <v>4292</v>
      </c>
      <c r="H506" s="12">
        <v>3</v>
      </c>
      <c r="I506" s="12" t="s">
        <v>263</v>
      </c>
      <c r="J506" s="12" t="s">
        <v>31</v>
      </c>
      <c r="K506" s="12" t="s">
        <v>83</v>
      </c>
      <c r="L506" s="12" t="s">
        <v>75</v>
      </c>
      <c r="M506" s="12" t="s">
        <v>4293</v>
      </c>
      <c r="N506" s="12" t="s">
        <v>4294</v>
      </c>
      <c r="O506" s="12" t="s">
        <v>36</v>
      </c>
      <c r="P506" s="12"/>
      <c r="Q506" s="12" t="s">
        <v>1955</v>
      </c>
      <c r="R506" s="12"/>
      <c r="S506" s="12"/>
      <c r="T506" s="12"/>
    </row>
    <row r="507" spans="1:20" ht="25.5">
      <c r="A507" s="12" t="s">
        <v>621</v>
      </c>
      <c r="B507" s="12" t="s">
        <v>4295</v>
      </c>
      <c r="C507" s="12" t="s">
        <v>4296</v>
      </c>
      <c r="D507" s="12" t="s">
        <v>26</v>
      </c>
      <c r="E507" s="12" t="s">
        <v>1201</v>
      </c>
      <c r="F507" s="12" t="s">
        <v>1202</v>
      </c>
      <c r="G507" s="12" t="s">
        <v>4297</v>
      </c>
      <c r="H507" s="12">
        <v>3</v>
      </c>
      <c r="I507" s="12" t="s">
        <v>263</v>
      </c>
      <c r="J507" s="12" t="s">
        <v>73</v>
      </c>
      <c r="K507" s="12" t="s">
        <v>83</v>
      </c>
      <c r="L507" s="12" t="s">
        <v>75</v>
      </c>
      <c r="M507" s="12" t="s">
        <v>4298</v>
      </c>
      <c r="N507" s="12" t="s">
        <v>4299</v>
      </c>
      <c r="O507" s="12" t="s">
        <v>36</v>
      </c>
      <c r="P507" s="12"/>
      <c r="Q507" s="12" t="s">
        <v>1955</v>
      </c>
      <c r="R507" s="12"/>
      <c r="S507" s="12"/>
      <c r="T507" s="12"/>
    </row>
    <row r="508" spans="1:20" ht="25.5">
      <c r="A508" s="12" t="s">
        <v>621</v>
      </c>
      <c r="B508" s="12" t="s">
        <v>4300</v>
      </c>
      <c r="C508" s="12" t="s">
        <v>4301</v>
      </c>
      <c r="D508" s="12" t="s">
        <v>26</v>
      </c>
      <c r="E508" s="12" t="s">
        <v>1201</v>
      </c>
      <c r="F508" s="12" t="s">
        <v>1202</v>
      </c>
      <c r="G508" s="12" t="s">
        <v>4302</v>
      </c>
      <c r="H508" s="12">
        <v>2</v>
      </c>
      <c r="I508" s="12" t="s">
        <v>592</v>
      </c>
      <c r="J508" s="12" t="s">
        <v>31</v>
      </c>
      <c r="K508" s="12" t="s">
        <v>169</v>
      </c>
      <c r="L508" s="12" t="s">
        <v>265</v>
      </c>
      <c r="M508" s="12" t="s">
        <v>4303</v>
      </c>
      <c r="N508" s="12" t="s">
        <v>4304</v>
      </c>
      <c r="O508" s="12" t="s">
        <v>36</v>
      </c>
      <c r="P508" s="12"/>
      <c r="Q508" s="12" t="s">
        <v>1955</v>
      </c>
      <c r="R508" s="12"/>
      <c r="S508" s="12"/>
      <c r="T508" s="12"/>
    </row>
    <row r="509" spans="1:20" ht="25.5">
      <c r="A509" s="12" t="s">
        <v>621</v>
      </c>
      <c r="B509" s="12" t="s">
        <v>4305</v>
      </c>
      <c r="C509" s="12" t="s">
        <v>4306</v>
      </c>
      <c r="D509" s="12" t="s">
        <v>26</v>
      </c>
      <c r="E509" s="12" t="s">
        <v>1201</v>
      </c>
      <c r="F509" s="12" t="s">
        <v>1202</v>
      </c>
      <c r="G509" s="12" t="s">
        <v>4307</v>
      </c>
      <c r="H509" s="12">
        <v>2</v>
      </c>
      <c r="I509" s="12" t="s">
        <v>592</v>
      </c>
      <c r="J509" s="12" t="s">
        <v>31</v>
      </c>
      <c r="K509" s="12" t="s">
        <v>169</v>
      </c>
      <c r="L509" s="12" t="s">
        <v>265</v>
      </c>
      <c r="M509" s="12" t="s">
        <v>4308</v>
      </c>
      <c r="N509" s="12" t="s">
        <v>4309</v>
      </c>
      <c r="O509" s="12" t="s">
        <v>36</v>
      </c>
      <c r="P509" s="12"/>
      <c r="Q509" s="12" t="s">
        <v>1955</v>
      </c>
      <c r="R509" s="12"/>
      <c r="S509" s="12"/>
      <c r="T509" s="12"/>
    </row>
    <row r="510" spans="1:20" ht="25.5">
      <c r="A510" s="12" t="s">
        <v>621</v>
      </c>
      <c r="B510" s="12" t="s">
        <v>4310</v>
      </c>
      <c r="C510" s="12" t="s">
        <v>4311</v>
      </c>
      <c r="D510" s="12" t="s">
        <v>26</v>
      </c>
      <c r="E510" s="12" t="s">
        <v>1201</v>
      </c>
      <c r="F510" s="12" t="s">
        <v>1202</v>
      </c>
      <c r="G510" s="12" t="s">
        <v>4312</v>
      </c>
      <c r="H510" s="12">
        <v>2</v>
      </c>
      <c r="I510" s="12" t="s">
        <v>592</v>
      </c>
      <c r="J510" s="12" t="s">
        <v>73</v>
      </c>
      <c r="K510" s="12" t="s">
        <v>169</v>
      </c>
      <c r="L510" s="12" t="s">
        <v>265</v>
      </c>
      <c r="M510" s="12" t="s">
        <v>4313</v>
      </c>
      <c r="N510" s="12" t="s">
        <v>4314</v>
      </c>
      <c r="O510" s="12" t="s">
        <v>36</v>
      </c>
      <c r="P510" s="12"/>
      <c r="Q510" s="12" t="s">
        <v>1955</v>
      </c>
      <c r="R510" s="12"/>
      <c r="S510" s="12"/>
      <c r="T510" s="12"/>
    </row>
    <row r="511" spans="1:20" ht="25.5">
      <c r="A511" s="12" t="s">
        <v>621</v>
      </c>
      <c r="B511" s="12" t="s">
        <v>4315</v>
      </c>
      <c r="C511" s="12" t="s">
        <v>4316</v>
      </c>
      <c r="D511" s="12" t="s">
        <v>26</v>
      </c>
      <c r="E511" s="12" t="s">
        <v>1201</v>
      </c>
      <c r="F511" s="12" t="s">
        <v>1202</v>
      </c>
      <c r="G511" s="12" t="s">
        <v>4317</v>
      </c>
      <c r="H511" s="12">
        <v>3</v>
      </c>
      <c r="I511" s="12" t="s">
        <v>263</v>
      </c>
      <c r="J511" s="12" t="s">
        <v>31</v>
      </c>
      <c r="K511" s="12" t="s">
        <v>83</v>
      </c>
      <c r="L511" s="12" t="s">
        <v>75</v>
      </c>
      <c r="M511" s="12" t="s">
        <v>4318</v>
      </c>
      <c r="N511" s="12" t="s">
        <v>4319</v>
      </c>
      <c r="O511" s="12" t="s">
        <v>36</v>
      </c>
      <c r="P511" s="12"/>
      <c r="Q511" s="12" t="s">
        <v>1955</v>
      </c>
      <c r="R511" s="12"/>
      <c r="S511" s="12"/>
      <c r="T511" s="12"/>
    </row>
    <row r="512" spans="1:20" ht="25.5">
      <c r="A512" s="12" t="s">
        <v>621</v>
      </c>
      <c r="B512" s="12" t="s">
        <v>4320</v>
      </c>
      <c r="C512" s="12" t="s">
        <v>4321</v>
      </c>
      <c r="D512" s="12" t="s">
        <v>26</v>
      </c>
      <c r="E512" s="12" t="s">
        <v>1201</v>
      </c>
      <c r="F512" s="12" t="s">
        <v>1202</v>
      </c>
      <c r="G512" s="12" t="s">
        <v>4322</v>
      </c>
      <c r="H512" s="12">
        <v>3</v>
      </c>
      <c r="I512" s="12" t="s">
        <v>263</v>
      </c>
      <c r="J512" s="12" t="s">
        <v>73</v>
      </c>
      <c r="K512" s="12" t="s">
        <v>83</v>
      </c>
      <c r="L512" s="12" t="s">
        <v>75</v>
      </c>
      <c r="M512" s="12" t="s">
        <v>4323</v>
      </c>
      <c r="N512" s="12" t="s">
        <v>4324</v>
      </c>
      <c r="O512" s="12" t="s">
        <v>36</v>
      </c>
      <c r="P512" s="12"/>
      <c r="Q512" s="12" t="s">
        <v>1955</v>
      </c>
      <c r="R512" s="12"/>
      <c r="S512" s="12"/>
      <c r="T512" s="12"/>
    </row>
    <row r="513" spans="1:20" ht="25.5">
      <c r="A513" s="12" t="s">
        <v>621</v>
      </c>
      <c r="B513" s="12" t="s">
        <v>4325</v>
      </c>
      <c r="C513" s="12" t="s">
        <v>4326</v>
      </c>
      <c r="D513" s="12" t="s">
        <v>26</v>
      </c>
      <c r="E513" s="12" t="s">
        <v>1201</v>
      </c>
      <c r="F513" s="12" t="s">
        <v>1202</v>
      </c>
      <c r="G513" s="12" t="s">
        <v>4327</v>
      </c>
      <c r="H513" s="12">
        <v>4</v>
      </c>
      <c r="I513" s="12" t="s">
        <v>168</v>
      </c>
      <c r="J513" s="12" t="s">
        <v>31</v>
      </c>
      <c r="K513" s="12" t="s">
        <v>74</v>
      </c>
      <c r="L513" s="12" t="s">
        <v>75</v>
      </c>
      <c r="M513" s="12" t="s">
        <v>4328</v>
      </c>
      <c r="N513" s="12" t="s">
        <v>4329</v>
      </c>
      <c r="O513" s="12" t="s">
        <v>36</v>
      </c>
      <c r="P513" s="12"/>
      <c r="Q513" s="12" t="s">
        <v>1955</v>
      </c>
      <c r="R513" s="12"/>
      <c r="S513" s="12"/>
      <c r="T513" s="12"/>
    </row>
    <row r="514" spans="1:20" ht="25.5">
      <c r="A514" s="12" t="s">
        <v>621</v>
      </c>
      <c r="B514" s="12" t="s">
        <v>4330</v>
      </c>
      <c r="C514" s="12" t="s">
        <v>4331</v>
      </c>
      <c r="D514" s="12" t="s">
        <v>26</v>
      </c>
      <c r="E514" s="12" t="s">
        <v>1201</v>
      </c>
      <c r="F514" s="12" t="s">
        <v>1202</v>
      </c>
      <c r="G514" s="12" t="s">
        <v>4332</v>
      </c>
      <c r="H514" s="12">
        <v>3</v>
      </c>
      <c r="I514" s="12" t="s">
        <v>263</v>
      </c>
      <c r="J514" s="12" t="s">
        <v>73</v>
      </c>
      <c r="K514" s="12" t="s">
        <v>83</v>
      </c>
      <c r="L514" s="12" t="s">
        <v>75</v>
      </c>
      <c r="M514" s="12" t="s">
        <v>4333</v>
      </c>
      <c r="N514" s="12" t="s">
        <v>4334</v>
      </c>
      <c r="O514" s="12" t="s">
        <v>36</v>
      </c>
      <c r="P514" s="12"/>
      <c r="Q514" s="12" t="s">
        <v>1955</v>
      </c>
      <c r="R514" s="12"/>
      <c r="S514" s="12"/>
      <c r="T514" s="12"/>
    </row>
    <row r="515" spans="1:20" ht="25.5">
      <c r="A515" s="12" t="s">
        <v>621</v>
      </c>
      <c r="B515" s="12" t="s">
        <v>4335</v>
      </c>
      <c r="C515" s="12" t="s">
        <v>4336</v>
      </c>
      <c r="D515" s="12" t="s">
        <v>26</v>
      </c>
      <c r="E515" s="12" t="s">
        <v>1201</v>
      </c>
      <c r="F515" s="12" t="s">
        <v>1202</v>
      </c>
      <c r="G515" s="12" t="s">
        <v>4337</v>
      </c>
      <c r="H515" s="12">
        <v>4</v>
      </c>
      <c r="I515" s="12" t="s">
        <v>168</v>
      </c>
      <c r="J515" s="12" t="s">
        <v>31</v>
      </c>
      <c r="K515" s="12" t="s">
        <v>74</v>
      </c>
      <c r="L515" s="12" t="s">
        <v>75</v>
      </c>
      <c r="M515" s="12" t="s">
        <v>4338</v>
      </c>
      <c r="N515" s="12" t="s">
        <v>4339</v>
      </c>
      <c r="O515" s="12" t="s">
        <v>36</v>
      </c>
      <c r="P515" s="12"/>
      <c r="Q515" s="12" t="s">
        <v>1955</v>
      </c>
      <c r="R515" s="12"/>
      <c r="S515" s="12"/>
      <c r="T515" s="12"/>
    </row>
    <row r="516" spans="1:20" ht="25.5">
      <c r="A516" s="12" t="s">
        <v>621</v>
      </c>
      <c r="B516" s="12" t="s">
        <v>4340</v>
      </c>
      <c r="C516" s="12" t="s">
        <v>4341</v>
      </c>
      <c r="D516" s="12" t="s">
        <v>26</v>
      </c>
      <c r="E516" s="12" t="s">
        <v>1201</v>
      </c>
      <c r="F516" s="12" t="s">
        <v>1202</v>
      </c>
      <c r="G516" s="12" t="s">
        <v>4342</v>
      </c>
      <c r="H516" s="12">
        <v>3</v>
      </c>
      <c r="I516" s="12" t="s">
        <v>263</v>
      </c>
      <c r="J516" s="12" t="s">
        <v>73</v>
      </c>
      <c r="K516" s="12" t="s">
        <v>83</v>
      </c>
      <c r="L516" s="12" t="s">
        <v>265</v>
      </c>
      <c r="M516" s="12" t="s">
        <v>4343</v>
      </c>
      <c r="N516" s="12" t="s">
        <v>4344</v>
      </c>
      <c r="O516" s="12" t="s">
        <v>36</v>
      </c>
      <c r="P516" s="12"/>
      <c r="Q516" s="12" t="s">
        <v>1955</v>
      </c>
      <c r="R516" s="12"/>
      <c r="S516" s="12"/>
      <c r="T516" s="12"/>
    </row>
    <row r="517" spans="1:20" ht="38.25">
      <c r="A517" s="12" t="s">
        <v>621</v>
      </c>
      <c r="B517" s="12" t="s">
        <v>4345</v>
      </c>
      <c r="C517" s="12" t="s">
        <v>4346</v>
      </c>
      <c r="D517" s="12" t="s">
        <v>26</v>
      </c>
      <c r="E517" s="12" t="s">
        <v>1201</v>
      </c>
      <c r="F517" s="12" t="s">
        <v>1202</v>
      </c>
      <c r="G517" s="12" t="s">
        <v>4347</v>
      </c>
      <c r="H517" s="12">
        <v>4</v>
      </c>
      <c r="I517" s="12" t="s">
        <v>168</v>
      </c>
      <c r="J517" s="12" t="s">
        <v>31</v>
      </c>
      <c r="K517" s="12" t="s">
        <v>74</v>
      </c>
      <c r="L517" s="12" t="s">
        <v>75</v>
      </c>
      <c r="M517" s="12" t="s">
        <v>4348</v>
      </c>
      <c r="N517" s="12" t="s">
        <v>4349</v>
      </c>
      <c r="O517" s="12" t="s">
        <v>36</v>
      </c>
      <c r="P517" s="12" t="s">
        <v>4350</v>
      </c>
      <c r="Q517" s="12" t="s">
        <v>1955</v>
      </c>
      <c r="R517" s="12"/>
      <c r="S517" s="12"/>
      <c r="T517" s="12"/>
    </row>
    <row r="518" spans="1:20" ht="25.5">
      <c r="A518" s="12" t="s">
        <v>621</v>
      </c>
      <c r="B518" s="12" t="s">
        <v>4351</v>
      </c>
      <c r="C518" s="12" t="s">
        <v>4352</v>
      </c>
      <c r="D518" s="12" t="s">
        <v>26</v>
      </c>
      <c r="E518" s="12" t="s">
        <v>1201</v>
      </c>
      <c r="F518" s="12" t="s">
        <v>1202</v>
      </c>
      <c r="G518" s="12" t="s">
        <v>4353</v>
      </c>
      <c r="H518" s="12">
        <v>4</v>
      </c>
      <c r="I518" s="12" t="s">
        <v>168</v>
      </c>
      <c r="J518" s="12" t="s">
        <v>31</v>
      </c>
      <c r="K518" s="12" t="s">
        <v>74</v>
      </c>
      <c r="L518" s="12" t="s">
        <v>75</v>
      </c>
      <c r="M518" s="12" t="s">
        <v>4354</v>
      </c>
      <c r="N518" s="12" t="s">
        <v>4355</v>
      </c>
      <c r="O518" s="12" t="s">
        <v>36</v>
      </c>
      <c r="P518" s="12"/>
      <c r="Q518" s="12" t="s">
        <v>1955</v>
      </c>
      <c r="R518" s="12"/>
      <c r="S518" s="12"/>
      <c r="T518" s="12"/>
    </row>
    <row r="519" spans="1:20" ht="25.5">
      <c r="A519" s="12" t="s">
        <v>621</v>
      </c>
      <c r="B519" s="12" t="s">
        <v>4356</v>
      </c>
      <c r="C519" s="12" t="s">
        <v>4357</v>
      </c>
      <c r="D519" s="12" t="s">
        <v>26</v>
      </c>
      <c r="E519" s="12" t="s">
        <v>1201</v>
      </c>
      <c r="F519" s="12" t="s">
        <v>1202</v>
      </c>
      <c r="G519" s="12" t="s">
        <v>4358</v>
      </c>
      <c r="H519" s="12">
        <v>2</v>
      </c>
      <c r="I519" s="12" t="s">
        <v>592</v>
      </c>
      <c r="J519" s="12" t="s">
        <v>31</v>
      </c>
      <c r="K519" s="12" t="s">
        <v>169</v>
      </c>
      <c r="L519" s="12" t="s">
        <v>265</v>
      </c>
      <c r="M519" s="12" t="s">
        <v>4359</v>
      </c>
      <c r="N519" s="12" t="s">
        <v>4360</v>
      </c>
      <c r="O519" s="12" t="s">
        <v>36</v>
      </c>
      <c r="P519" s="12"/>
      <c r="Q519" s="12" t="s">
        <v>1955</v>
      </c>
      <c r="R519" s="12"/>
      <c r="S519" s="12"/>
      <c r="T519" s="12"/>
    </row>
    <row r="520" spans="1:20" ht="25.5">
      <c r="A520" s="12" t="s">
        <v>621</v>
      </c>
      <c r="B520" s="12" t="s">
        <v>4361</v>
      </c>
      <c r="C520" s="12" t="s">
        <v>4362</v>
      </c>
      <c r="D520" s="12" t="s">
        <v>26</v>
      </c>
      <c r="E520" s="12" t="s">
        <v>1201</v>
      </c>
      <c r="F520" s="12" t="s">
        <v>1202</v>
      </c>
      <c r="G520" s="12" t="s">
        <v>4363</v>
      </c>
      <c r="H520" s="12">
        <v>2</v>
      </c>
      <c r="I520" s="12" t="s">
        <v>592</v>
      </c>
      <c r="J520" s="12" t="s">
        <v>73</v>
      </c>
      <c r="K520" s="12" t="s">
        <v>169</v>
      </c>
      <c r="L520" s="12" t="s">
        <v>265</v>
      </c>
      <c r="M520" s="12" t="s">
        <v>4364</v>
      </c>
      <c r="N520" s="12" t="s">
        <v>4365</v>
      </c>
      <c r="O520" s="12" t="s">
        <v>36</v>
      </c>
      <c r="P520" s="12"/>
      <c r="Q520" s="12" t="s">
        <v>1955</v>
      </c>
      <c r="R520" s="12"/>
      <c r="S520" s="12"/>
      <c r="T520" s="12"/>
    </row>
    <row r="521" spans="1:20" ht="25.5">
      <c r="A521" s="12" t="s">
        <v>621</v>
      </c>
      <c r="B521" s="12" t="s">
        <v>4366</v>
      </c>
      <c r="C521" s="12" t="s">
        <v>4367</v>
      </c>
      <c r="D521" s="12" t="s">
        <v>26</v>
      </c>
      <c r="E521" s="12" t="s">
        <v>1201</v>
      </c>
      <c r="F521" s="12" t="s">
        <v>1202</v>
      </c>
      <c r="G521" s="12" t="s">
        <v>4368</v>
      </c>
      <c r="H521" s="12">
        <v>1</v>
      </c>
      <c r="I521" s="12" t="s">
        <v>595</v>
      </c>
      <c r="J521" s="12" t="s">
        <v>264</v>
      </c>
      <c r="K521" s="12" t="s">
        <v>169</v>
      </c>
      <c r="L521" s="12" t="s">
        <v>265</v>
      </c>
      <c r="M521" s="12" t="s">
        <v>4364</v>
      </c>
      <c r="N521" s="12" t="s">
        <v>4369</v>
      </c>
      <c r="O521" s="12" t="s">
        <v>36</v>
      </c>
      <c r="P521" s="12"/>
      <c r="Q521" s="12" t="s">
        <v>1955</v>
      </c>
      <c r="R521" s="12"/>
      <c r="S521" s="12"/>
      <c r="T521" s="12"/>
    </row>
    <row r="522" spans="1:20" ht="25.5">
      <c r="A522" s="12" t="s">
        <v>621</v>
      </c>
      <c r="B522" s="12" t="s">
        <v>4370</v>
      </c>
      <c r="C522" s="12" t="s">
        <v>4371</v>
      </c>
      <c r="D522" s="12" t="s">
        <v>26</v>
      </c>
      <c r="E522" s="12" t="s">
        <v>1201</v>
      </c>
      <c r="F522" s="12" t="s">
        <v>1202</v>
      </c>
      <c r="G522" s="12" t="s">
        <v>4372</v>
      </c>
      <c r="H522" s="12">
        <v>4</v>
      </c>
      <c r="I522" s="12" t="s">
        <v>168</v>
      </c>
      <c r="J522" s="12" t="s">
        <v>73</v>
      </c>
      <c r="K522" s="12" t="s">
        <v>74</v>
      </c>
      <c r="L522" s="12" t="s">
        <v>75</v>
      </c>
      <c r="M522" s="12" t="s">
        <v>4373</v>
      </c>
      <c r="N522" s="12" t="s">
        <v>4374</v>
      </c>
      <c r="O522" s="12" t="s">
        <v>36</v>
      </c>
      <c r="P522" s="12"/>
      <c r="Q522" s="12" t="s">
        <v>1955</v>
      </c>
      <c r="R522" s="12"/>
      <c r="S522" s="12"/>
      <c r="T522" s="12"/>
    </row>
    <row r="523" spans="1:20" ht="25.5">
      <c r="A523" s="12" t="s">
        <v>621</v>
      </c>
      <c r="B523" s="12" t="s">
        <v>4375</v>
      </c>
      <c r="C523" s="12" t="s">
        <v>4376</v>
      </c>
      <c r="D523" s="12" t="s">
        <v>26</v>
      </c>
      <c r="E523" s="12" t="s">
        <v>1201</v>
      </c>
      <c r="F523" s="12" t="s">
        <v>1202</v>
      </c>
      <c r="G523" s="12" t="s">
        <v>4377</v>
      </c>
      <c r="H523" s="12">
        <v>4</v>
      </c>
      <c r="I523" s="12" t="s">
        <v>168</v>
      </c>
      <c r="J523" s="12" t="s">
        <v>31</v>
      </c>
      <c r="K523" s="12" t="s">
        <v>74</v>
      </c>
      <c r="L523" s="12" t="s">
        <v>75</v>
      </c>
      <c r="M523" s="12" t="s">
        <v>4378</v>
      </c>
      <c r="N523" s="12" t="s">
        <v>4379</v>
      </c>
      <c r="O523" s="12" t="s">
        <v>36</v>
      </c>
      <c r="P523" s="12"/>
      <c r="Q523" s="12" t="s">
        <v>1955</v>
      </c>
      <c r="R523" s="12"/>
      <c r="S523" s="12"/>
      <c r="T523" s="12"/>
    </row>
    <row r="524" spans="1:20" ht="25.5">
      <c r="A524" s="12" t="s">
        <v>621</v>
      </c>
      <c r="B524" s="12" t="s">
        <v>4380</v>
      </c>
      <c r="C524" s="12" t="s">
        <v>4381</v>
      </c>
      <c r="D524" s="12" t="s">
        <v>26</v>
      </c>
      <c r="E524" s="12" t="s">
        <v>1201</v>
      </c>
      <c r="F524" s="12" t="s">
        <v>1202</v>
      </c>
      <c r="G524" s="12" t="s">
        <v>4382</v>
      </c>
      <c r="H524" s="12">
        <v>3</v>
      </c>
      <c r="I524" s="12" t="s">
        <v>263</v>
      </c>
      <c r="J524" s="12" t="s">
        <v>31</v>
      </c>
      <c r="K524" s="12" t="s">
        <v>83</v>
      </c>
      <c r="L524" s="12" t="s">
        <v>75</v>
      </c>
      <c r="M524" s="12" t="s">
        <v>4383</v>
      </c>
      <c r="N524" s="12" t="s">
        <v>4384</v>
      </c>
      <c r="O524" s="12" t="s">
        <v>36</v>
      </c>
      <c r="P524" s="12"/>
      <c r="Q524" s="12" t="s">
        <v>1955</v>
      </c>
      <c r="R524" s="12"/>
      <c r="S524" s="12"/>
      <c r="T524" s="12"/>
    </row>
    <row r="525" spans="1:20" ht="25.5">
      <c r="A525" s="12" t="s">
        <v>621</v>
      </c>
      <c r="B525" s="12" t="s">
        <v>4385</v>
      </c>
      <c r="C525" s="12" t="s">
        <v>4386</v>
      </c>
      <c r="D525" s="12" t="s">
        <v>26</v>
      </c>
      <c r="E525" s="12" t="s">
        <v>1201</v>
      </c>
      <c r="F525" s="12" t="s">
        <v>1202</v>
      </c>
      <c r="G525" s="12" t="s">
        <v>4387</v>
      </c>
      <c r="H525" s="12">
        <v>4</v>
      </c>
      <c r="I525" s="12" t="s">
        <v>168</v>
      </c>
      <c r="J525" s="12" t="s">
        <v>31</v>
      </c>
      <c r="K525" s="12" t="s">
        <v>74</v>
      </c>
      <c r="L525" s="12" t="s">
        <v>75</v>
      </c>
      <c r="M525" s="12" t="s">
        <v>4388</v>
      </c>
      <c r="N525" s="12" t="s">
        <v>4389</v>
      </c>
      <c r="O525" s="12" t="s">
        <v>36</v>
      </c>
      <c r="P525" s="12"/>
      <c r="Q525" s="12" t="s">
        <v>1955</v>
      </c>
      <c r="R525" s="12"/>
      <c r="S525" s="12"/>
      <c r="T525" s="12"/>
    </row>
    <row r="526" spans="1:20" ht="25.5">
      <c r="A526" s="12" t="s">
        <v>621</v>
      </c>
      <c r="B526" s="12" t="s">
        <v>4390</v>
      </c>
      <c r="C526" s="12" t="s">
        <v>4391</v>
      </c>
      <c r="D526" s="12" t="s">
        <v>26</v>
      </c>
      <c r="E526" s="12" t="s">
        <v>1201</v>
      </c>
      <c r="F526" s="12" t="s">
        <v>1202</v>
      </c>
      <c r="G526" s="12" t="s">
        <v>4392</v>
      </c>
      <c r="H526" s="12">
        <v>4</v>
      </c>
      <c r="I526" s="12" t="s">
        <v>168</v>
      </c>
      <c r="J526" s="12" t="s">
        <v>31</v>
      </c>
      <c r="K526" s="12" t="s">
        <v>74</v>
      </c>
      <c r="L526" s="12" t="s">
        <v>75</v>
      </c>
      <c r="M526" s="12" t="s">
        <v>4393</v>
      </c>
      <c r="N526" s="12" t="s">
        <v>4394</v>
      </c>
      <c r="O526" s="12" t="s">
        <v>36</v>
      </c>
      <c r="P526" s="12"/>
      <c r="Q526" s="12" t="s">
        <v>1955</v>
      </c>
      <c r="R526" s="12"/>
      <c r="S526" s="12"/>
      <c r="T526" s="12"/>
    </row>
    <row r="527" spans="1:20" ht="25.5">
      <c r="A527" s="12" t="s">
        <v>621</v>
      </c>
      <c r="B527" s="12" t="s">
        <v>4395</v>
      </c>
      <c r="C527" s="12" t="s">
        <v>4396</v>
      </c>
      <c r="D527" s="12" t="s">
        <v>26</v>
      </c>
      <c r="E527" s="12" t="s">
        <v>1201</v>
      </c>
      <c r="F527" s="12" t="s">
        <v>1202</v>
      </c>
      <c r="G527" s="12" t="s">
        <v>4397</v>
      </c>
      <c r="H527" s="12">
        <v>4</v>
      </c>
      <c r="I527" s="12" t="s">
        <v>168</v>
      </c>
      <c r="J527" s="12" t="s">
        <v>31</v>
      </c>
      <c r="K527" s="12" t="s">
        <v>74</v>
      </c>
      <c r="L527" s="12" t="s">
        <v>75</v>
      </c>
      <c r="M527" s="12" t="s">
        <v>4398</v>
      </c>
      <c r="N527" s="12" t="s">
        <v>4399</v>
      </c>
      <c r="O527" s="12" t="s">
        <v>36</v>
      </c>
      <c r="P527" s="12"/>
      <c r="Q527" s="12" t="s">
        <v>1955</v>
      </c>
      <c r="R527" s="12"/>
      <c r="S527" s="12"/>
      <c r="T527" s="12"/>
    </row>
    <row r="528" spans="1:20" ht="25.5">
      <c r="A528" s="12" t="s">
        <v>621</v>
      </c>
      <c r="B528" s="12" t="s">
        <v>4400</v>
      </c>
      <c r="C528" s="12" t="s">
        <v>4401</v>
      </c>
      <c r="D528" s="12" t="s">
        <v>26</v>
      </c>
      <c r="E528" s="12" t="s">
        <v>1201</v>
      </c>
      <c r="F528" s="12" t="s">
        <v>1202</v>
      </c>
      <c r="G528" s="12" t="s">
        <v>4402</v>
      </c>
      <c r="H528" s="12">
        <v>4</v>
      </c>
      <c r="I528" s="12" t="s">
        <v>168</v>
      </c>
      <c r="J528" s="12" t="s">
        <v>31</v>
      </c>
      <c r="K528" s="12" t="s">
        <v>74</v>
      </c>
      <c r="L528" s="12" t="s">
        <v>75</v>
      </c>
      <c r="M528" s="12" t="s">
        <v>4403</v>
      </c>
      <c r="N528" s="12" t="s">
        <v>4404</v>
      </c>
      <c r="O528" s="12" t="s">
        <v>36</v>
      </c>
      <c r="P528" s="12"/>
      <c r="Q528" s="12" t="s">
        <v>1955</v>
      </c>
      <c r="R528" s="12"/>
      <c r="S528" s="12"/>
      <c r="T528" s="12"/>
    </row>
    <row r="529" spans="1:20" ht="25.5">
      <c r="A529" s="12" t="s">
        <v>621</v>
      </c>
      <c r="B529" s="12" t="s">
        <v>4405</v>
      </c>
      <c r="C529" s="12" t="s">
        <v>4406</v>
      </c>
      <c r="D529" s="12" t="s">
        <v>26</v>
      </c>
      <c r="E529" s="12" t="s">
        <v>1201</v>
      </c>
      <c r="F529" s="12" t="s">
        <v>1202</v>
      </c>
      <c r="G529" s="12" t="s">
        <v>4407</v>
      </c>
      <c r="H529" s="12">
        <v>2</v>
      </c>
      <c r="I529" s="12" t="s">
        <v>592</v>
      </c>
      <c r="J529" s="12" t="s">
        <v>31</v>
      </c>
      <c r="K529" s="12" t="s">
        <v>169</v>
      </c>
      <c r="L529" s="12" t="s">
        <v>265</v>
      </c>
      <c r="M529" s="12" t="s">
        <v>4408</v>
      </c>
      <c r="N529" s="12" t="s">
        <v>4409</v>
      </c>
      <c r="O529" s="12" t="s">
        <v>36</v>
      </c>
      <c r="P529" s="12"/>
      <c r="Q529" s="12" t="s">
        <v>1955</v>
      </c>
      <c r="R529" s="12"/>
      <c r="S529" s="12"/>
      <c r="T529" s="12"/>
    </row>
    <row r="530" spans="1:20" ht="25.5">
      <c r="A530" s="12" t="s">
        <v>621</v>
      </c>
      <c r="B530" s="12" t="s">
        <v>4410</v>
      </c>
      <c r="C530" s="12" t="s">
        <v>4411</v>
      </c>
      <c r="D530" s="12" t="s">
        <v>26</v>
      </c>
      <c r="E530" s="12" t="s">
        <v>1201</v>
      </c>
      <c r="F530" s="12" t="s">
        <v>1202</v>
      </c>
      <c r="G530" s="12" t="s">
        <v>4412</v>
      </c>
      <c r="H530" s="12">
        <v>2</v>
      </c>
      <c r="I530" s="12" t="s">
        <v>592</v>
      </c>
      <c r="J530" s="12" t="s">
        <v>31</v>
      </c>
      <c r="K530" s="12" t="s">
        <v>169</v>
      </c>
      <c r="L530" s="12" t="s">
        <v>265</v>
      </c>
      <c r="M530" s="12" t="s">
        <v>4413</v>
      </c>
      <c r="N530" s="12" t="s">
        <v>4414</v>
      </c>
      <c r="O530" s="12" t="s">
        <v>36</v>
      </c>
      <c r="P530" s="12"/>
      <c r="Q530" s="12" t="s">
        <v>1955</v>
      </c>
      <c r="R530" s="12"/>
      <c r="S530" s="12"/>
      <c r="T530" s="12"/>
    </row>
    <row r="531" spans="1:20" ht="25.5">
      <c r="A531" s="12" t="s">
        <v>621</v>
      </c>
      <c r="B531" s="12" t="s">
        <v>4415</v>
      </c>
      <c r="C531" s="12" t="s">
        <v>4416</v>
      </c>
      <c r="D531" s="12" t="s">
        <v>26</v>
      </c>
      <c r="E531" s="12" t="s">
        <v>1201</v>
      </c>
      <c r="F531" s="12" t="s">
        <v>1202</v>
      </c>
      <c r="G531" s="12" t="s">
        <v>4417</v>
      </c>
      <c r="H531" s="12">
        <v>1</v>
      </c>
      <c r="I531" s="12" t="s">
        <v>595</v>
      </c>
      <c r="J531" s="12" t="s">
        <v>31</v>
      </c>
      <c r="K531" s="12" t="s">
        <v>169</v>
      </c>
      <c r="L531" s="12" t="s">
        <v>265</v>
      </c>
      <c r="M531" s="12" t="s">
        <v>4418</v>
      </c>
      <c r="N531" s="12" t="s">
        <v>4419</v>
      </c>
      <c r="O531" s="12" t="s">
        <v>36</v>
      </c>
      <c r="P531" s="12"/>
      <c r="Q531" s="12" t="s">
        <v>1955</v>
      </c>
      <c r="R531" s="12"/>
      <c r="S531" s="12"/>
      <c r="T531" s="12"/>
    </row>
    <row r="532" spans="1:20" ht="25.5">
      <c r="A532" s="12" t="s">
        <v>621</v>
      </c>
      <c r="B532" s="12" t="s">
        <v>4420</v>
      </c>
      <c r="C532" s="12" t="s">
        <v>4421</v>
      </c>
      <c r="D532" s="12" t="s">
        <v>26</v>
      </c>
      <c r="E532" s="12" t="s">
        <v>1201</v>
      </c>
      <c r="F532" s="12" t="s">
        <v>1202</v>
      </c>
      <c r="G532" s="12" t="s">
        <v>4422</v>
      </c>
      <c r="H532" s="12">
        <v>1</v>
      </c>
      <c r="I532" s="12" t="s">
        <v>595</v>
      </c>
      <c r="J532" s="12" t="s">
        <v>31</v>
      </c>
      <c r="K532" s="12" t="s">
        <v>169</v>
      </c>
      <c r="L532" s="12" t="s">
        <v>265</v>
      </c>
      <c r="M532" s="12" t="s">
        <v>4418</v>
      </c>
      <c r="N532" s="12" t="s">
        <v>4423</v>
      </c>
      <c r="O532" s="12" t="s">
        <v>36</v>
      </c>
      <c r="P532" s="12"/>
      <c r="Q532" s="12" t="s">
        <v>1955</v>
      </c>
      <c r="R532" s="12"/>
      <c r="S532" s="12"/>
      <c r="T532" s="12"/>
    </row>
    <row r="533" spans="1:20" ht="25.5">
      <c r="A533" s="12" t="s">
        <v>621</v>
      </c>
      <c r="B533" s="12" t="s">
        <v>4424</v>
      </c>
      <c r="C533" s="12" t="s">
        <v>4425</v>
      </c>
      <c r="D533" s="12" t="s">
        <v>26</v>
      </c>
      <c r="E533" s="12" t="s">
        <v>1201</v>
      </c>
      <c r="F533" s="12" t="s">
        <v>1202</v>
      </c>
      <c r="G533" s="12" t="s">
        <v>4426</v>
      </c>
      <c r="H533" s="12">
        <v>1</v>
      </c>
      <c r="I533" s="12" t="s">
        <v>595</v>
      </c>
      <c r="J533" s="12" t="s">
        <v>31</v>
      </c>
      <c r="K533" s="12" t="s">
        <v>169</v>
      </c>
      <c r="L533" s="12" t="s">
        <v>265</v>
      </c>
      <c r="M533" s="12" t="s">
        <v>4427</v>
      </c>
      <c r="N533" s="12" t="s">
        <v>4428</v>
      </c>
      <c r="O533" s="12" t="s">
        <v>36</v>
      </c>
      <c r="P533" s="12"/>
      <c r="Q533" s="12" t="s">
        <v>1955</v>
      </c>
      <c r="R533" s="12"/>
      <c r="S533" s="12"/>
      <c r="T533" s="12"/>
    </row>
    <row r="534" spans="1:20" ht="25.5">
      <c r="A534" s="12" t="s">
        <v>621</v>
      </c>
      <c r="B534" s="12" t="s">
        <v>4429</v>
      </c>
      <c r="C534" s="12" t="s">
        <v>4430</v>
      </c>
      <c r="D534" s="12" t="s">
        <v>26</v>
      </c>
      <c r="E534" s="12" t="s">
        <v>1201</v>
      </c>
      <c r="F534" s="12" t="s">
        <v>1202</v>
      </c>
      <c r="G534" s="12" t="s">
        <v>4431</v>
      </c>
      <c r="H534" s="12">
        <v>2</v>
      </c>
      <c r="I534" s="12" t="s">
        <v>592</v>
      </c>
      <c r="J534" s="12" t="s">
        <v>31</v>
      </c>
      <c r="K534" s="12" t="s">
        <v>169</v>
      </c>
      <c r="L534" s="12" t="s">
        <v>265</v>
      </c>
      <c r="M534" s="12" t="s">
        <v>4427</v>
      </c>
      <c r="N534" s="12" t="s">
        <v>4432</v>
      </c>
      <c r="O534" s="12" t="s">
        <v>36</v>
      </c>
      <c r="P534" s="12"/>
      <c r="Q534" s="12" t="s">
        <v>1955</v>
      </c>
      <c r="R534" s="12"/>
      <c r="S534" s="12"/>
      <c r="T534" s="12"/>
    </row>
    <row r="535" spans="1:20" ht="25.5">
      <c r="A535" s="12" t="s">
        <v>621</v>
      </c>
      <c r="B535" s="12" t="s">
        <v>4433</v>
      </c>
      <c r="C535" s="12" t="s">
        <v>4434</v>
      </c>
      <c r="D535" s="12" t="s">
        <v>26</v>
      </c>
      <c r="E535" s="12" t="s">
        <v>1201</v>
      </c>
      <c r="F535" s="12" t="s">
        <v>1202</v>
      </c>
      <c r="G535" s="12" t="s">
        <v>4435</v>
      </c>
      <c r="H535" s="12">
        <v>2</v>
      </c>
      <c r="I535" s="12" t="s">
        <v>592</v>
      </c>
      <c r="J535" s="12" t="s">
        <v>31</v>
      </c>
      <c r="K535" s="12" t="s">
        <v>169</v>
      </c>
      <c r="L535" s="12" t="s">
        <v>265</v>
      </c>
      <c r="M535" s="12" t="s">
        <v>4436</v>
      </c>
      <c r="N535" s="12" t="s">
        <v>4437</v>
      </c>
      <c r="O535" s="12" t="s">
        <v>36</v>
      </c>
      <c r="P535" s="12"/>
      <c r="Q535" s="12" t="s">
        <v>1955</v>
      </c>
      <c r="R535" s="12"/>
      <c r="S535" s="12"/>
      <c r="T535" s="12"/>
    </row>
    <row r="536" spans="1:20" ht="25.5">
      <c r="A536" s="12" t="s">
        <v>621</v>
      </c>
      <c r="B536" s="12" t="s">
        <v>4438</v>
      </c>
      <c r="C536" s="12" t="s">
        <v>4439</v>
      </c>
      <c r="D536" s="12" t="s">
        <v>26</v>
      </c>
      <c r="E536" s="12" t="s">
        <v>1201</v>
      </c>
      <c r="F536" s="12" t="s">
        <v>1202</v>
      </c>
      <c r="G536" s="12" t="s">
        <v>4440</v>
      </c>
      <c r="H536" s="12">
        <v>2</v>
      </c>
      <c r="I536" s="12" t="s">
        <v>592</v>
      </c>
      <c r="J536" s="12" t="s">
        <v>73</v>
      </c>
      <c r="K536" s="12" t="s">
        <v>169</v>
      </c>
      <c r="L536" s="12" t="s">
        <v>265</v>
      </c>
      <c r="M536" s="12" t="s">
        <v>4441</v>
      </c>
      <c r="N536" s="12" t="s">
        <v>4442</v>
      </c>
      <c r="O536" s="12" t="s">
        <v>36</v>
      </c>
      <c r="P536" s="12"/>
      <c r="Q536" s="12" t="s">
        <v>1955</v>
      </c>
      <c r="R536" s="12"/>
      <c r="S536" s="12"/>
      <c r="T536" s="12"/>
    </row>
    <row r="537" spans="1:20" ht="25.5">
      <c r="A537" s="12" t="s">
        <v>621</v>
      </c>
      <c r="B537" s="12" t="s">
        <v>4443</v>
      </c>
      <c r="C537" s="12" t="s">
        <v>4444</v>
      </c>
      <c r="D537" s="12" t="s">
        <v>26</v>
      </c>
      <c r="E537" s="12" t="s">
        <v>1201</v>
      </c>
      <c r="F537" s="12" t="s">
        <v>1202</v>
      </c>
      <c r="G537" s="12" t="s">
        <v>4445</v>
      </c>
      <c r="H537" s="12">
        <v>4</v>
      </c>
      <c r="I537" s="12" t="s">
        <v>168</v>
      </c>
      <c r="J537" s="12" t="s">
        <v>31</v>
      </c>
      <c r="K537" s="12" t="s">
        <v>74</v>
      </c>
      <c r="L537" s="12" t="s">
        <v>75</v>
      </c>
      <c r="M537" s="12" t="s">
        <v>4446</v>
      </c>
      <c r="N537" s="12" t="s">
        <v>4447</v>
      </c>
      <c r="O537" s="12" t="s">
        <v>36</v>
      </c>
      <c r="P537" s="12"/>
      <c r="Q537" s="12" t="s">
        <v>1955</v>
      </c>
      <c r="R537" s="12"/>
      <c r="S537" s="12"/>
      <c r="T537" s="12"/>
    </row>
    <row r="538" spans="1:20" ht="25.5">
      <c r="A538" s="12" t="s">
        <v>621</v>
      </c>
      <c r="B538" s="12" t="s">
        <v>4448</v>
      </c>
      <c r="C538" s="12" t="s">
        <v>4449</v>
      </c>
      <c r="D538" s="12" t="s">
        <v>26</v>
      </c>
      <c r="E538" s="12" t="s">
        <v>1201</v>
      </c>
      <c r="F538" s="12" t="s">
        <v>1202</v>
      </c>
      <c r="G538" s="12" t="s">
        <v>4450</v>
      </c>
      <c r="H538" s="12">
        <v>3</v>
      </c>
      <c r="I538" s="12" t="s">
        <v>263</v>
      </c>
      <c r="J538" s="12" t="s">
        <v>31</v>
      </c>
      <c r="K538" s="12" t="s">
        <v>83</v>
      </c>
      <c r="L538" s="12" t="s">
        <v>75</v>
      </c>
      <c r="M538" s="12" t="s">
        <v>4451</v>
      </c>
      <c r="N538" s="12" t="s">
        <v>4452</v>
      </c>
      <c r="O538" s="12" t="s">
        <v>36</v>
      </c>
      <c r="P538" s="12"/>
      <c r="Q538" s="12" t="s">
        <v>1955</v>
      </c>
      <c r="R538" s="12"/>
      <c r="S538" s="12"/>
      <c r="T538" s="12"/>
    </row>
    <row r="539" spans="1:20" ht="25.5">
      <c r="A539" s="12" t="s">
        <v>621</v>
      </c>
      <c r="B539" s="12" t="s">
        <v>4453</v>
      </c>
      <c r="C539" s="12" t="s">
        <v>4454</v>
      </c>
      <c r="D539" s="12" t="s">
        <v>26</v>
      </c>
      <c r="E539" s="12" t="s">
        <v>1201</v>
      </c>
      <c r="F539" s="12" t="s">
        <v>1202</v>
      </c>
      <c r="G539" s="12" t="s">
        <v>4455</v>
      </c>
      <c r="H539" s="12">
        <v>2</v>
      </c>
      <c r="I539" s="12" t="s">
        <v>592</v>
      </c>
      <c r="J539" s="12" t="s">
        <v>31</v>
      </c>
      <c r="K539" s="12" t="s">
        <v>169</v>
      </c>
      <c r="L539" s="12" t="s">
        <v>265</v>
      </c>
      <c r="M539" s="12" t="s">
        <v>4456</v>
      </c>
      <c r="N539" s="12" t="s">
        <v>4457</v>
      </c>
      <c r="O539" s="12" t="s">
        <v>36</v>
      </c>
      <c r="P539" s="12"/>
      <c r="Q539" s="12" t="s">
        <v>1955</v>
      </c>
      <c r="R539" s="12"/>
      <c r="S539" s="12"/>
      <c r="T539" s="12"/>
    </row>
    <row r="540" spans="1:20" ht="25.5">
      <c r="A540" s="12" t="s">
        <v>621</v>
      </c>
      <c r="B540" s="12" t="s">
        <v>4458</v>
      </c>
      <c r="C540" s="12" t="s">
        <v>4459</v>
      </c>
      <c r="D540" s="12" t="s">
        <v>26</v>
      </c>
      <c r="E540" s="12" t="s">
        <v>1201</v>
      </c>
      <c r="F540" s="12" t="s">
        <v>1202</v>
      </c>
      <c r="G540" s="12" t="s">
        <v>4460</v>
      </c>
      <c r="H540" s="12">
        <v>2</v>
      </c>
      <c r="I540" s="12" t="s">
        <v>592</v>
      </c>
      <c r="J540" s="12" t="s">
        <v>31</v>
      </c>
      <c r="K540" s="12" t="s">
        <v>169</v>
      </c>
      <c r="L540" s="12" t="s">
        <v>265</v>
      </c>
      <c r="M540" s="12" t="s">
        <v>4461</v>
      </c>
      <c r="N540" s="12" t="s">
        <v>4462</v>
      </c>
      <c r="O540" s="12" t="s">
        <v>36</v>
      </c>
      <c r="P540" s="12"/>
      <c r="Q540" s="12" t="s">
        <v>1955</v>
      </c>
      <c r="R540" s="12"/>
      <c r="S540" s="12"/>
      <c r="T540" s="12"/>
    </row>
    <row r="541" spans="1:20" ht="25.5">
      <c r="A541" s="12" t="s">
        <v>621</v>
      </c>
      <c r="B541" s="12" t="s">
        <v>4463</v>
      </c>
      <c r="C541" s="12" t="s">
        <v>4464</v>
      </c>
      <c r="D541" s="12" t="s">
        <v>26</v>
      </c>
      <c r="E541" s="12" t="s">
        <v>1201</v>
      </c>
      <c r="F541" s="12" t="s">
        <v>1202</v>
      </c>
      <c r="G541" s="12" t="s">
        <v>4465</v>
      </c>
      <c r="H541" s="12">
        <v>3</v>
      </c>
      <c r="I541" s="12" t="s">
        <v>263</v>
      </c>
      <c r="J541" s="12" t="s">
        <v>31</v>
      </c>
      <c r="K541" s="12" t="s">
        <v>83</v>
      </c>
      <c r="L541" s="12" t="s">
        <v>75</v>
      </c>
      <c r="M541" s="12" t="s">
        <v>4466</v>
      </c>
      <c r="N541" s="12" t="s">
        <v>4467</v>
      </c>
      <c r="O541" s="12" t="s">
        <v>36</v>
      </c>
      <c r="P541" s="12"/>
      <c r="Q541" s="12" t="s">
        <v>1955</v>
      </c>
      <c r="R541" s="12"/>
      <c r="S541" s="12"/>
      <c r="T541" s="12"/>
    </row>
    <row r="542" spans="1:20" ht="25.5">
      <c r="A542" s="12" t="s">
        <v>621</v>
      </c>
      <c r="B542" s="12" t="s">
        <v>4468</v>
      </c>
      <c r="C542" s="12" t="s">
        <v>4469</v>
      </c>
      <c r="D542" s="12" t="s">
        <v>26</v>
      </c>
      <c r="E542" s="12" t="s">
        <v>1201</v>
      </c>
      <c r="F542" s="12" t="s">
        <v>1202</v>
      </c>
      <c r="G542" s="12" t="s">
        <v>4470</v>
      </c>
      <c r="H542" s="12">
        <v>2</v>
      </c>
      <c r="I542" s="12" t="s">
        <v>592</v>
      </c>
      <c r="J542" s="12" t="s">
        <v>73</v>
      </c>
      <c r="K542" s="12" t="s">
        <v>169</v>
      </c>
      <c r="L542" s="12" t="s">
        <v>265</v>
      </c>
      <c r="M542" s="12" t="s">
        <v>4471</v>
      </c>
      <c r="N542" s="12" t="s">
        <v>4472</v>
      </c>
      <c r="O542" s="12" t="s">
        <v>36</v>
      </c>
      <c r="P542" s="12"/>
      <c r="Q542" s="12" t="s">
        <v>1955</v>
      </c>
      <c r="R542" s="12"/>
      <c r="S542" s="12"/>
      <c r="T542" s="12"/>
    </row>
    <row r="543" spans="1:20" ht="25.5">
      <c r="A543" s="12" t="s">
        <v>621</v>
      </c>
      <c r="B543" s="12" t="s">
        <v>4473</v>
      </c>
      <c r="C543" s="12" t="s">
        <v>4474</v>
      </c>
      <c r="D543" s="12" t="s">
        <v>26</v>
      </c>
      <c r="E543" s="12" t="s">
        <v>1201</v>
      </c>
      <c r="F543" s="12" t="s">
        <v>1202</v>
      </c>
      <c r="G543" s="12" t="s">
        <v>4475</v>
      </c>
      <c r="H543" s="12">
        <v>4</v>
      </c>
      <c r="I543" s="12" t="s">
        <v>168</v>
      </c>
      <c r="J543" s="12" t="s">
        <v>73</v>
      </c>
      <c r="K543" s="12" t="s">
        <v>74</v>
      </c>
      <c r="L543" s="12" t="s">
        <v>75</v>
      </c>
      <c r="M543" s="12" t="s">
        <v>4476</v>
      </c>
      <c r="N543" s="12" t="s">
        <v>4477</v>
      </c>
      <c r="O543" s="12" t="s">
        <v>36</v>
      </c>
      <c r="P543" s="12"/>
      <c r="Q543" s="12" t="s">
        <v>1955</v>
      </c>
      <c r="R543" s="12"/>
      <c r="S543" s="12"/>
      <c r="T543" s="12"/>
    </row>
    <row r="544" spans="1:20" ht="25.5">
      <c r="A544" s="12" t="s">
        <v>621</v>
      </c>
      <c r="B544" s="12" t="s">
        <v>4478</v>
      </c>
      <c r="C544" s="12" t="s">
        <v>4479</v>
      </c>
      <c r="D544" s="12" t="s">
        <v>26</v>
      </c>
      <c r="E544" s="12" t="s">
        <v>1201</v>
      </c>
      <c r="F544" s="12" t="s">
        <v>1202</v>
      </c>
      <c r="G544" s="12" t="s">
        <v>4480</v>
      </c>
      <c r="H544" s="12">
        <v>4</v>
      </c>
      <c r="I544" s="12" t="s">
        <v>168</v>
      </c>
      <c r="J544" s="12" t="s">
        <v>31</v>
      </c>
      <c r="K544" s="12" t="s">
        <v>74</v>
      </c>
      <c r="L544" s="12" t="s">
        <v>75</v>
      </c>
      <c r="M544" s="12" t="s">
        <v>4481</v>
      </c>
      <c r="N544" s="12" t="s">
        <v>4482</v>
      </c>
      <c r="O544" s="12" t="s">
        <v>36</v>
      </c>
      <c r="P544" s="12"/>
      <c r="Q544" s="12" t="s">
        <v>1955</v>
      </c>
      <c r="R544" s="12"/>
      <c r="S544" s="12"/>
      <c r="T544" s="12"/>
    </row>
    <row r="545" spans="1:20" ht="25.5">
      <c r="A545" s="12" t="s">
        <v>621</v>
      </c>
      <c r="B545" s="12" t="s">
        <v>4483</v>
      </c>
      <c r="C545" s="12" t="s">
        <v>4484</v>
      </c>
      <c r="D545" s="12" t="s">
        <v>26</v>
      </c>
      <c r="E545" s="12" t="s">
        <v>1201</v>
      </c>
      <c r="F545" s="12" t="s">
        <v>1202</v>
      </c>
      <c r="G545" s="12" t="s">
        <v>4485</v>
      </c>
      <c r="H545" s="12">
        <v>3</v>
      </c>
      <c r="I545" s="12" t="s">
        <v>263</v>
      </c>
      <c r="J545" s="12" t="s">
        <v>31</v>
      </c>
      <c r="K545" s="12" t="s">
        <v>83</v>
      </c>
      <c r="L545" s="12" t="s">
        <v>75</v>
      </c>
      <c r="M545" s="12" t="s">
        <v>4486</v>
      </c>
      <c r="N545" s="12" t="s">
        <v>4487</v>
      </c>
      <c r="O545" s="12" t="s">
        <v>36</v>
      </c>
      <c r="P545" s="12"/>
      <c r="Q545" s="12" t="s">
        <v>1955</v>
      </c>
      <c r="R545" s="12"/>
      <c r="S545" s="12"/>
      <c r="T545" s="12"/>
    </row>
    <row r="546" spans="1:20" ht="25.5">
      <c r="A546" s="12" t="s">
        <v>621</v>
      </c>
      <c r="B546" s="12" t="s">
        <v>4488</v>
      </c>
      <c r="C546" s="12" t="s">
        <v>4489</v>
      </c>
      <c r="D546" s="12" t="s">
        <v>26</v>
      </c>
      <c r="E546" s="12" t="s">
        <v>1201</v>
      </c>
      <c r="F546" s="12" t="s">
        <v>1202</v>
      </c>
      <c r="G546" s="12" t="s">
        <v>4490</v>
      </c>
      <c r="H546" s="12">
        <v>4</v>
      </c>
      <c r="I546" s="12" t="s">
        <v>168</v>
      </c>
      <c r="J546" s="12" t="s">
        <v>31</v>
      </c>
      <c r="K546" s="12" t="s">
        <v>74</v>
      </c>
      <c r="L546" s="12" t="s">
        <v>75</v>
      </c>
      <c r="M546" s="12" t="s">
        <v>4491</v>
      </c>
      <c r="N546" s="12" t="s">
        <v>4492</v>
      </c>
      <c r="O546" s="12" t="s">
        <v>36</v>
      </c>
      <c r="P546" s="12"/>
      <c r="Q546" s="12" t="s">
        <v>1955</v>
      </c>
      <c r="R546" s="12"/>
      <c r="S546" s="12"/>
      <c r="T546" s="12"/>
    </row>
    <row r="547" spans="1:20" ht="25.5">
      <c r="A547" s="12" t="s">
        <v>621</v>
      </c>
      <c r="B547" s="12" t="s">
        <v>4493</v>
      </c>
      <c r="C547" s="12" t="s">
        <v>4494</v>
      </c>
      <c r="D547" s="12" t="s">
        <v>26</v>
      </c>
      <c r="E547" s="12" t="s">
        <v>1201</v>
      </c>
      <c r="F547" s="12" t="s">
        <v>1202</v>
      </c>
      <c r="G547" s="12" t="s">
        <v>4495</v>
      </c>
      <c r="H547" s="12">
        <v>4</v>
      </c>
      <c r="I547" s="12" t="s">
        <v>168</v>
      </c>
      <c r="J547" s="12" t="s">
        <v>31</v>
      </c>
      <c r="K547" s="12" t="s">
        <v>74</v>
      </c>
      <c r="L547" s="12" t="s">
        <v>75</v>
      </c>
      <c r="M547" s="12" t="s">
        <v>4496</v>
      </c>
      <c r="N547" s="12" t="s">
        <v>4497</v>
      </c>
      <c r="O547" s="12" t="s">
        <v>36</v>
      </c>
      <c r="P547" s="12"/>
      <c r="Q547" s="12" t="s">
        <v>1955</v>
      </c>
      <c r="R547" s="12"/>
      <c r="S547" s="12"/>
      <c r="T547" s="12"/>
    </row>
    <row r="548" spans="1:20" ht="25.5">
      <c r="A548" s="12" t="s">
        <v>621</v>
      </c>
      <c r="B548" s="12" t="s">
        <v>4498</v>
      </c>
      <c r="C548" s="12" t="s">
        <v>4499</v>
      </c>
      <c r="D548" s="12" t="s">
        <v>26</v>
      </c>
      <c r="E548" s="12" t="s">
        <v>1201</v>
      </c>
      <c r="F548" s="12" t="s">
        <v>1202</v>
      </c>
      <c r="G548" s="12" t="s">
        <v>4500</v>
      </c>
      <c r="H548" s="12">
        <v>4</v>
      </c>
      <c r="I548" s="12" t="s">
        <v>168</v>
      </c>
      <c r="J548" s="12" t="s">
        <v>31</v>
      </c>
      <c r="K548" s="12" t="s">
        <v>74</v>
      </c>
      <c r="L548" s="12" t="s">
        <v>75</v>
      </c>
      <c r="M548" s="12" t="s">
        <v>4501</v>
      </c>
      <c r="N548" s="12" t="s">
        <v>4502</v>
      </c>
      <c r="O548" s="12" t="s">
        <v>36</v>
      </c>
      <c r="P548" s="12"/>
      <c r="Q548" s="12" t="s">
        <v>1955</v>
      </c>
      <c r="R548" s="12"/>
      <c r="S548" s="12"/>
      <c r="T548" s="12"/>
    </row>
    <row r="549" spans="1:20" ht="25.5">
      <c r="A549" s="12" t="s">
        <v>621</v>
      </c>
      <c r="B549" s="12" t="s">
        <v>4503</v>
      </c>
      <c r="C549" s="12" t="s">
        <v>4504</v>
      </c>
      <c r="D549" s="12" t="s">
        <v>26</v>
      </c>
      <c r="E549" s="12" t="s">
        <v>1201</v>
      </c>
      <c r="F549" s="12" t="s">
        <v>1202</v>
      </c>
      <c r="G549" s="12" t="s">
        <v>4505</v>
      </c>
      <c r="H549" s="12">
        <v>4</v>
      </c>
      <c r="I549" s="12" t="s">
        <v>168</v>
      </c>
      <c r="J549" s="12" t="s">
        <v>31</v>
      </c>
      <c r="K549" s="12" t="s">
        <v>74</v>
      </c>
      <c r="L549" s="12" t="s">
        <v>75</v>
      </c>
      <c r="M549" s="12" t="s">
        <v>4506</v>
      </c>
      <c r="N549" s="12" t="s">
        <v>4507</v>
      </c>
      <c r="O549" s="12" t="s">
        <v>36</v>
      </c>
      <c r="P549" s="12"/>
      <c r="Q549" s="12" t="s">
        <v>1955</v>
      </c>
      <c r="R549" s="12"/>
      <c r="S549" s="12"/>
      <c r="T549" s="12"/>
    </row>
    <row r="550" spans="1:20" ht="25.5">
      <c r="A550" s="12" t="s">
        <v>621</v>
      </c>
      <c r="B550" s="12" t="s">
        <v>4508</v>
      </c>
      <c r="C550" s="12" t="s">
        <v>4509</v>
      </c>
      <c r="D550" s="12" t="s">
        <v>26</v>
      </c>
      <c r="E550" s="12" t="s">
        <v>1201</v>
      </c>
      <c r="F550" s="12" t="s">
        <v>1202</v>
      </c>
      <c r="G550" s="12" t="s">
        <v>4510</v>
      </c>
      <c r="H550" s="12">
        <v>4</v>
      </c>
      <c r="I550" s="12" t="s">
        <v>168</v>
      </c>
      <c r="J550" s="12" t="s">
        <v>31</v>
      </c>
      <c r="K550" s="12" t="s">
        <v>74</v>
      </c>
      <c r="L550" s="12" t="s">
        <v>75</v>
      </c>
      <c r="M550" s="12" t="s">
        <v>4511</v>
      </c>
      <c r="N550" s="12" t="s">
        <v>4507</v>
      </c>
      <c r="O550" s="12" t="s">
        <v>36</v>
      </c>
      <c r="P550" s="12"/>
      <c r="Q550" s="12" t="s">
        <v>1955</v>
      </c>
      <c r="R550" s="12"/>
      <c r="S550" s="12"/>
      <c r="T550" s="12"/>
    </row>
    <row r="551" spans="1:20" ht="25.5">
      <c r="A551" s="12" t="s">
        <v>621</v>
      </c>
      <c r="B551" s="12" t="s">
        <v>4512</v>
      </c>
      <c r="C551" s="12" t="s">
        <v>4513</v>
      </c>
      <c r="D551" s="12" t="s">
        <v>26</v>
      </c>
      <c r="E551" s="12" t="s">
        <v>1201</v>
      </c>
      <c r="F551" s="12" t="s">
        <v>1202</v>
      </c>
      <c r="G551" s="12" t="s">
        <v>4514</v>
      </c>
      <c r="H551" s="12">
        <v>3</v>
      </c>
      <c r="I551" s="12" t="s">
        <v>263</v>
      </c>
      <c r="J551" s="12" t="s">
        <v>31</v>
      </c>
      <c r="K551" s="12" t="s">
        <v>83</v>
      </c>
      <c r="L551" s="12" t="s">
        <v>265</v>
      </c>
      <c r="M551" s="12" t="s">
        <v>4515</v>
      </c>
      <c r="N551" s="12" t="s">
        <v>4516</v>
      </c>
      <c r="O551" s="12" t="s">
        <v>36</v>
      </c>
      <c r="P551" s="12"/>
      <c r="Q551" s="12" t="s">
        <v>1955</v>
      </c>
      <c r="R551" s="12"/>
      <c r="S551" s="12"/>
      <c r="T551" s="12"/>
    </row>
    <row r="552" spans="1:20" ht="25.5">
      <c r="A552" s="12" t="s">
        <v>621</v>
      </c>
      <c r="B552" s="12" t="s">
        <v>4517</v>
      </c>
      <c r="C552" s="12" t="s">
        <v>4518</v>
      </c>
      <c r="D552" s="12" t="s">
        <v>26</v>
      </c>
      <c r="E552" s="12" t="s">
        <v>1201</v>
      </c>
      <c r="F552" s="12" t="s">
        <v>1202</v>
      </c>
      <c r="G552" s="12" t="s">
        <v>4519</v>
      </c>
      <c r="H552" s="12">
        <v>3</v>
      </c>
      <c r="I552" s="12" t="s">
        <v>263</v>
      </c>
      <c r="J552" s="12" t="s">
        <v>31</v>
      </c>
      <c r="K552" s="12" t="s">
        <v>83</v>
      </c>
      <c r="L552" s="12" t="s">
        <v>265</v>
      </c>
      <c r="M552" s="12" t="s">
        <v>4515</v>
      </c>
      <c r="N552" s="12" t="s">
        <v>4520</v>
      </c>
      <c r="O552" s="12" t="s">
        <v>36</v>
      </c>
      <c r="P552" s="12"/>
      <c r="Q552" s="12" t="s">
        <v>1955</v>
      </c>
      <c r="R552" s="12"/>
      <c r="S552" s="12"/>
      <c r="T552" s="12"/>
    </row>
    <row r="553" spans="1:20" ht="25.5">
      <c r="A553" s="12" t="s">
        <v>621</v>
      </c>
      <c r="B553" s="12" t="s">
        <v>4521</v>
      </c>
      <c r="C553" s="12" t="s">
        <v>4522</v>
      </c>
      <c r="D553" s="12" t="s">
        <v>26</v>
      </c>
      <c r="E553" s="12" t="s">
        <v>1201</v>
      </c>
      <c r="F553" s="12" t="s">
        <v>1202</v>
      </c>
      <c r="G553" s="12" t="s">
        <v>4523</v>
      </c>
      <c r="H553" s="12">
        <v>3</v>
      </c>
      <c r="I553" s="12" t="s">
        <v>263</v>
      </c>
      <c r="J553" s="12" t="s">
        <v>31</v>
      </c>
      <c r="K553" s="12" t="s">
        <v>83</v>
      </c>
      <c r="L553" s="12" t="s">
        <v>265</v>
      </c>
      <c r="M553" s="12" t="s">
        <v>4524</v>
      </c>
      <c r="N553" s="12" t="s">
        <v>4525</v>
      </c>
      <c r="O553" s="12" t="s">
        <v>36</v>
      </c>
      <c r="P553" s="12"/>
      <c r="Q553" s="12" t="s">
        <v>1955</v>
      </c>
      <c r="R553" s="12"/>
      <c r="S553" s="12"/>
      <c r="T553" s="12"/>
    </row>
    <row r="554" spans="1:20" ht="25.5">
      <c r="A554" s="12" t="s">
        <v>621</v>
      </c>
      <c r="B554" s="12" t="s">
        <v>4526</v>
      </c>
      <c r="C554" s="12" t="s">
        <v>4527</v>
      </c>
      <c r="D554" s="12" t="s">
        <v>26</v>
      </c>
      <c r="E554" s="12" t="s">
        <v>1201</v>
      </c>
      <c r="F554" s="12" t="s">
        <v>1202</v>
      </c>
      <c r="G554" s="12" t="s">
        <v>4528</v>
      </c>
      <c r="H554" s="12">
        <v>3</v>
      </c>
      <c r="I554" s="12" t="s">
        <v>263</v>
      </c>
      <c r="J554" s="12" t="s">
        <v>31</v>
      </c>
      <c r="K554" s="12" t="s">
        <v>83</v>
      </c>
      <c r="L554" s="12" t="s">
        <v>75</v>
      </c>
      <c r="M554" s="12" t="s">
        <v>4529</v>
      </c>
      <c r="N554" s="12" t="s">
        <v>4530</v>
      </c>
      <c r="O554" s="12" t="s">
        <v>36</v>
      </c>
      <c r="P554" s="12"/>
      <c r="Q554" s="12" t="s">
        <v>1955</v>
      </c>
      <c r="R554" s="12"/>
      <c r="S554" s="12"/>
      <c r="T554" s="12"/>
    </row>
    <row r="555" spans="1:20" ht="25.5">
      <c r="A555" s="12" t="s">
        <v>621</v>
      </c>
      <c r="B555" s="12" t="s">
        <v>4531</v>
      </c>
      <c r="C555" s="12" t="s">
        <v>4532</v>
      </c>
      <c r="D555" s="12" t="s">
        <v>26</v>
      </c>
      <c r="E555" s="12" t="s">
        <v>1201</v>
      </c>
      <c r="F555" s="12" t="s">
        <v>1202</v>
      </c>
      <c r="G555" s="12" t="s">
        <v>4533</v>
      </c>
      <c r="H555" s="12">
        <v>3</v>
      </c>
      <c r="I555" s="12" t="s">
        <v>263</v>
      </c>
      <c r="J555" s="12" t="s">
        <v>31</v>
      </c>
      <c r="K555" s="12" t="s">
        <v>83</v>
      </c>
      <c r="L555" s="12" t="s">
        <v>265</v>
      </c>
      <c r="M555" s="12" t="s">
        <v>4534</v>
      </c>
      <c r="N555" s="12" t="s">
        <v>4535</v>
      </c>
      <c r="O555" s="12" t="s">
        <v>36</v>
      </c>
      <c r="P555" s="12"/>
      <c r="Q555" s="12" t="s">
        <v>1955</v>
      </c>
      <c r="R555" s="12"/>
      <c r="S555" s="12"/>
      <c r="T555" s="12"/>
    </row>
    <row r="556" spans="1:20" ht="25.5">
      <c r="A556" s="12" t="s">
        <v>621</v>
      </c>
      <c r="B556" s="12" t="s">
        <v>4536</v>
      </c>
      <c r="C556" s="12" t="s">
        <v>4537</v>
      </c>
      <c r="D556" s="12" t="s">
        <v>26</v>
      </c>
      <c r="E556" s="12" t="s">
        <v>1201</v>
      </c>
      <c r="F556" s="12" t="s">
        <v>1202</v>
      </c>
      <c r="G556" s="12" t="s">
        <v>4538</v>
      </c>
      <c r="H556" s="12">
        <v>2</v>
      </c>
      <c r="I556" s="12" t="s">
        <v>592</v>
      </c>
      <c r="J556" s="12" t="s">
        <v>31</v>
      </c>
      <c r="K556" s="12" t="s">
        <v>169</v>
      </c>
      <c r="L556" s="12" t="s">
        <v>265</v>
      </c>
      <c r="M556" s="12" t="s">
        <v>4539</v>
      </c>
      <c r="N556" s="12" t="s">
        <v>4540</v>
      </c>
      <c r="O556" s="12" t="s">
        <v>36</v>
      </c>
      <c r="P556" s="12"/>
      <c r="Q556" s="12" t="s">
        <v>1955</v>
      </c>
      <c r="R556" s="12"/>
      <c r="S556" s="12"/>
      <c r="T556" s="12"/>
    </row>
    <row r="557" spans="1:20" ht="25.5">
      <c r="A557" s="12" t="s">
        <v>621</v>
      </c>
      <c r="B557" s="12" t="s">
        <v>4541</v>
      </c>
      <c r="C557" s="12" t="s">
        <v>4542</v>
      </c>
      <c r="D557" s="12" t="s">
        <v>26</v>
      </c>
      <c r="E557" s="12" t="s">
        <v>1201</v>
      </c>
      <c r="F557" s="12" t="s">
        <v>1202</v>
      </c>
      <c r="G557" s="12" t="s">
        <v>4543</v>
      </c>
      <c r="H557" s="12">
        <v>3</v>
      </c>
      <c r="I557" s="12" t="s">
        <v>263</v>
      </c>
      <c r="J557" s="12" t="s">
        <v>31</v>
      </c>
      <c r="K557" s="12" t="s">
        <v>83</v>
      </c>
      <c r="L557" s="12" t="s">
        <v>75</v>
      </c>
      <c r="M557" s="12" t="s">
        <v>4544</v>
      </c>
      <c r="N557" s="12" t="s">
        <v>4545</v>
      </c>
      <c r="O557" s="12" t="s">
        <v>36</v>
      </c>
      <c r="P557" s="12"/>
      <c r="Q557" s="12" t="s">
        <v>1955</v>
      </c>
      <c r="R557" s="12"/>
      <c r="S557" s="12"/>
      <c r="T557" s="12"/>
    </row>
    <row r="558" spans="1:20" ht="25.5">
      <c r="A558" s="12" t="s">
        <v>623</v>
      </c>
      <c r="B558" s="12" t="s">
        <v>1559</v>
      </c>
      <c r="C558" s="12" t="s">
        <v>4546</v>
      </c>
      <c r="D558" s="12" t="s">
        <v>26</v>
      </c>
      <c r="E558" s="12" t="s">
        <v>1547</v>
      </c>
      <c r="F558" s="12" t="s">
        <v>1568</v>
      </c>
      <c r="G558" s="12" t="s">
        <v>4547</v>
      </c>
      <c r="H558" s="12">
        <v>3</v>
      </c>
      <c r="I558" s="12" t="s">
        <v>263</v>
      </c>
      <c r="J558" s="12" t="s">
        <v>73</v>
      </c>
      <c r="K558" s="12" t="s">
        <v>83</v>
      </c>
      <c r="L558" s="12" t="s">
        <v>75</v>
      </c>
      <c r="M558" s="12" t="s">
        <v>4548</v>
      </c>
      <c r="N558" s="12" t="s">
        <v>4549</v>
      </c>
      <c r="O558" s="12" t="s">
        <v>36</v>
      </c>
      <c r="P558" s="12"/>
      <c r="Q558" s="12" t="s">
        <v>1955</v>
      </c>
      <c r="R558" s="12"/>
      <c r="S558" s="12"/>
      <c r="T558" s="12"/>
    </row>
    <row r="559" spans="1:20" ht="25.5">
      <c r="A559" s="12" t="s">
        <v>623</v>
      </c>
      <c r="B559" s="12" t="s">
        <v>1573</v>
      </c>
      <c r="C559" s="12" t="s">
        <v>4550</v>
      </c>
      <c r="D559" s="12" t="s">
        <v>26</v>
      </c>
      <c r="E559" s="12" t="s">
        <v>1547</v>
      </c>
      <c r="F559" s="12" t="s">
        <v>4551</v>
      </c>
      <c r="G559" s="12" t="s">
        <v>4552</v>
      </c>
      <c r="H559" s="12">
        <v>3</v>
      </c>
      <c r="I559" s="12" t="s">
        <v>263</v>
      </c>
      <c r="J559" s="12" t="s">
        <v>73</v>
      </c>
      <c r="K559" s="12" t="s">
        <v>83</v>
      </c>
      <c r="L559" s="12" t="s">
        <v>75</v>
      </c>
      <c r="M559" s="12" t="s">
        <v>3023</v>
      </c>
      <c r="N559" s="12" t="s">
        <v>4553</v>
      </c>
      <c r="O559" s="12" t="s">
        <v>36</v>
      </c>
      <c r="P559" s="12"/>
      <c r="Q559" s="12" t="s">
        <v>1955</v>
      </c>
      <c r="R559" s="12"/>
      <c r="S559" s="12"/>
      <c r="T559" s="12"/>
    </row>
    <row r="560" spans="1:20" ht="25.5">
      <c r="A560" s="12" t="s">
        <v>623</v>
      </c>
      <c r="B560" s="12" t="s">
        <v>1578</v>
      </c>
      <c r="C560" s="12" t="s">
        <v>4554</v>
      </c>
      <c r="D560" s="12" t="s">
        <v>26</v>
      </c>
      <c r="E560" s="12" t="s">
        <v>1547</v>
      </c>
      <c r="F560" s="12" t="s">
        <v>4555</v>
      </c>
      <c r="G560" s="12" t="s">
        <v>4556</v>
      </c>
      <c r="H560" s="12">
        <v>2</v>
      </c>
      <c r="I560" s="12" t="s">
        <v>592</v>
      </c>
      <c r="J560" s="12" t="s">
        <v>73</v>
      </c>
      <c r="K560" s="12" t="s">
        <v>169</v>
      </c>
      <c r="L560" s="12" t="s">
        <v>265</v>
      </c>
      <c r="M560" s="12" t="s">
        <v>4557</v>
      </c>
      <c r="N560" s="12" t="s">
        <v>4558</v>
      </c>
      <c r="O560" s="12" t="s">
        <v>36</v>
      </c>
      <c r="P560" s="12"/>
      <c r="Q560" s="12" t="s">
        <v>1955</v>
      </c>
      <c r="R560" s="12"/>
      <c r="S560" s="12"/>
      <c r="T560" s="12"/>
    </row>
    <row r="561" spans="1:20" ht="25.5">
      <c r="A561" s="12" t="s">
        <v>623</v>
      </c>
      <c r="B561" s="12" t="s">
        <v>1585</v>
      </c>
      <c r="C561" s="12" t="s">
        <v>4559</v>
      </c>
      <c r="D561" s="12" t="s">
        <v>26</v>
      </c>
      <c r="E561" s="12" t="s">
        <v>1547</v>
      </c>
      <c r="F561" s="12" t="s">
        <v>4551</v>
      </c>
      <c r="G561" s="12" t="s">
        <v>4560</v>
      </c>
      <c r="H561" s="12">
        <v>3</v>
      </c>
      <c r="I561" s="12" t="s">
        <v>263</v>
      </c>
      <c r="J561" s="12" t="s">
        <v>73</v>
      </c>
      <c r="K561" s="12" t="s">
        <v>83</v>
      </c>
      <c r="L561" s="12" t="s">
        <v>75</v>
      </c>
      <c r="M561" s="12" t="s">
        <v>4561</v>
      </c>
      <c r="N561" s="12" t="s">
        <v>4562</v>
      </c>
      <c r="O561" s="12" t="s">
        <v>36</v>
      </c>
      <c r="P561" s="12"/>
      <c r="Q561" s="12" t="s">
        <v>1955</v>
      </c>
      <c r="R561" s="12"/>
      <c r="S561" s="12"/>
      <c r="T561" s="12"/>
    </row>
    <row r="562" spans="1:20" ht="25.5">
      <c r="A562" s="12" t="s">
        <v>623</v>
      </c>
      <c r="B562" s="12" t="s">
        <v>1592</v>
      </c>
      <c r="C562" s="12" t="s">
        <v>4563</v>
      </c>
      <c r="D562" s="12" t="s">
        <v>26</v>
      </c>
      <c r="E562" s="12" t="s">
        <v>1547</v>
      </c>
      <c r="F562" s="12" t="s">
        <v>1682</v>
      </c>
      <c r="G562" s="12" t="s">
        <v>4564</v>
      </c>
      <c r="H562" s="12">
        <v>3</v>
      </c>
      <c r="I562" s="12" t="s">
        <v>263</v>
      </c>
      <c r="J562" s="12" t="s">
        <v>73</v>
      </c>
      <c r="K562" s="12" t="s">
        <v>83</v>
      </c>
      <c r="L562" s="12" t="s">
        <v>75</v>
      </c>
      <c r="M562" s="12" t="s">
        <v>4565</v>
      </c>
      <c r="N562" s="12" t="s">
        <v>4566</v>
      </c>
      <c r="O562" s="12" t="s">
        <v>36</v>
      </c>
      <c r="P562" s="12"/>
      <c r="Q562" s="12" t="s">
        <v>1955</v>
      </c>
      <c r="R562" s="12"/>
      <c r="S562" s="12"/>
      <c r="T562" s="12"/>
    </row>
    <row r="563" spans="1:20" ht="25.5">
      <c r="A563" s="12" t="s">
        <v>623</v>
      </c>
      <c r="B563" s="12" t="s">
        <v>1598</v>
      </c>
      <c r="C563" s="12" t="s">
        <v>4567</v>
      </c>
      <c r="D563" s="12" t="s">
        <v>26</v>
      </c>
      <c r="E563" s="12" t="s">
        <v>1547</v>
      </c>
      <c r="F563" s="12" t="s">
        <v>1682</v>
      </c>
      <c r="G563" s="12" t="s">
        <v>4568</v>
      </c>
      <c r="H563" s="12">
        <v>3</v>
      </c>
      <c r="I563" s="12" t="s">
        <v>263</v>
      </c>
      <c r="J563" s="12" t="s">
        <v>73</v>
      </c>
      <c r="K563" s="12" t="s">
        <v>83</v>
      </c>
      <c r="L563" s="12" t="s">
        <v>75</v>
      </c>
      <c r="M563" s="12" t="s">
        <v>4569</v>
      </c>
      <c r="N563" s="12" t="s">
        <v>4570</v>
      </c>
      <c r="O563" s="12" t="s">
        <v>36</v>
      </c>
      <c r="P563" s="12"/>
      <c r="Q563" s="12" t="s">
        <v>1955</v>
      </c>
      <c r="R563" s="12"/>
      <c r="S563" s="12"/>
      <c r="T563" s="12"/>
    </row>
    <row r="564" spans="1:20" ht="25.5">
      <c r="A564" s="12" t="s">
        <v>623</v>
      </c>
      <c r="B564" s="12" t="s">
        <v>1604</v>
      </c>
      <c r="C564" s="12" t="s">
        <v>4571</v>
      </c>
      <c r="D564" s="12" t="s">
        <v>26</v>
      </c>
      <c r="E564" s="12" t="s">
        <v>1547</v>
      </c>
      <c r="F564" s="12" t="s">
        <v>4572</v>
      </c>
      <c r="G564" s="12" t="s">
        <v>4573</v>
      </c>
      <c r="H564" s="12">
        <v>3</v>
      </c>
      <c r="I564" s="12" t="s">
        <v>263</v>
      </c>
      <c r="J564" s="12" t="s">
        <v>73</v>
      </c>
      <c r="K564" s="12" t="s">
        <v>83</v>
      </c>
      <c r="L564" s="12" t="s">
        <v>75</v>
      </c>
      <c r="M564" s="12" t="s">
        <v>4574</v>
      </c>
      <c r="N564" s="12" t="s">
        <v>4575</v>
      </c>
      <c r="O564" s="12" t="s">
        <v>36</v>
      </c>
      <c r="P564" s="12"/>
      <c r="Q564" s="12" t="s">
        <v>1955</v>
      </c>
      <c r="R564" s="12"/>
      <c r="S564" s="12"/>
      <c r="T564" s="12"/>
    </row>
    <row r="565" spans="1:20" ht="25.5">
      <c r="A565" s="12" t="s">
        <v>623</v>
      </c>
      <c r="B565" s="12" t="s">
        <v>1611</v>
      </c>
      <c r="C565" s="12" t="s">
        <v>4576</v>
      </c>
      <c r="D565" s="12" t="s">
        <v>26</v>
      </c>
      <c r="E565" s="12" t="s">
        <v>1547</v>
      </c>
      <c r="F565" s="12" t="s">
        <v>4577</v>
      </c>
      <c r="G565" s="12" t="s">
        <v>4578</v>
      </c>
      <c r="H565" s="12">
        <v>3</v>
      </c>
      <c r="I565" s="12" t="s">
        <v>263</v>
      </c>
      <c r="J565" s="12" t="s">
        <v>73</v>
      </c>
      <c r="K565" s="12" t="s">
        <v>83</v>
      </c>
      <c r="L565" s="12" t="s">
        <v>75</v>
      </c>
      <c r="M565" s="12" t="s">
        <v>4579</v>
      </c>
      <c r="N565" s="12" t="s">
        <v>4580</v>
      </c>
      <c r="O565" s="12" t="s">
        <v>36</v>
      </c>
      <c r="P565" s="12"/>
      <c r="Q565" s="12" t="s">
        <v>1955</v>
      </c>
      <c r="R565" s="12"/>
      <c r="S565" s="12"/>
      <c r="T565" s="12"/>
    </row>
    <row r="566" spans="1:20" ht="25.5">
      <c r="A566" s="12" t="s">
        <v>623</v>
      </c>
      <c r="B566" s="12" t="s">
        <v>1623</v>
      </c>
      <c r="C566" s="12" t="s">
        <v>4581</v>
      </c>
      <c r="D566" s="12" t="s">
        <v>26</v>
      </c>
      <c r="E566" s="12" t="s">
        <v>1547</v>
      </c>
      <c r="F566" s="12" t="s">
        <v>1688</v>
      </c>
      <c r="G566" s="12" t="s">
        <v>4582</v>
      </c>
      <c r="H566" s="12">
        <v>3</v>
      </c>
      <c r="I566" s="12" t="s">
        <v>263</v>
      </c>
      <c r="J566" s="12" t="s">
        <v>73</v>
      </c>
      <c r="K566" s="12" t="s">
        <v>83</v>
      </c>
      <c r="L566" s="12" t="s">
        <v>265</v>
      </c>
      <c r="M566" s="12" t="s">
        <v>4583</v>
      </c>
      <c r="N566" s="12" t="s">
        <v>4584</v>
      </c>
      <c r="O566" s="12" t="s">
        <v>36</v>
      </c>
      <c r="P566" s="12"/>
      <c r="Q566" s="12" t="s">
        <v>1955</v>
      </c>
      <c r="R566" s="12"/>
      <c r="S566" s="12"/>
      <c r="T566" s="12"/>
    </row>
    <row r="567" spans="1:20" ht="25.5">
      <c r="A567" s="12" t="s">
        <v>623</v>
      </c>
      <c r="B567" s="12" t="s">
        <v>1637</v>
      </c>
      <c r="C567" s="12" t="s">
        <v>4585</v>
      </c>
      <c r="D567" s="12" t="s">
        <v>26</v>
      </c>
      <c r="E567" s="12" t="s">
        <v>1547</v>
      </c>
      <c r="F567" s="12" t="s">
        <v>1561</v>
      </c>
      <c r="G567" s="12" t="s">
        <v>4586</v>
      </c>
      <c r="H567" s="12">
        <v>3</v>
      </c>
      <c r="I567" s="12" t="s">
        <v>263</v>
      </c>
      <c r="J567" s="12" t="s">
        <v>73</v>
      </c>
      <c r="K567" s="12" t="s">
        <v>83</v>
      </c>
      <c r="L567" s="12" t="s">
        <v>75</v>
      </c>
      <c r="M567" s="12" t="s">
        <v>4587</v>
      </c>
      <c r="N567" s="12" t="s">
        <v>4588</v>
      </c>
      <c r="O567" s="12" t="s">
        <v>36</v>
      </c>
      <c r="P567" s="12"/>
      <c r="Q567" s="12" t="s">
        <v>1955</v>
      </c>
      <c r="R567" s="12"/>
      <c r="S567" s="12"/>
      <c r="T567" s="12"/>
    </row>
    <row r="568" spans="1:20" ht="25.5">
      <c r="A568" s="12" t="s">
        <v>623</v>
      </c>
      <c r="B568" s="12" t="s">
        <v>1644</v>
      </c>
      <c r="C568" s="12" t="s">
        <v>4589</v>
      </c>
      <c r="D568" s="12" t="s">
        <v>26</v>
      </c>
      <c r="E568" s="12" t="s">
        <v>1547</v>
      </c>
      <c r="F568" s="12" t="s">
        <v>1716</v>
      </c>
      <c r="G568" s="12" t="s">
        <v>4590</v>
      </c>
      <c r="H568" s="12">
        <v>3</v>
      </c>
      <c r="I568" s="12" t="s">
        <v>263</v>
      </c>
      <c r="J568" s="12" t="s">
        <v>73</v>
      </c>
      <c r="K568" s="12" t="s">
        <v>83</v>
      </c>
      <c r="L568" s="12" t="s">
        <v>75</v>
      </c>
      <c r="M568" s="12" t="s">
        <v>4591</v>
      </c>
      <c r="N568" s="12" t="s">
        <v>4592</v>
      </c>
      <c r="O568" s="12" t="s">
        <v>36</v>
      </c>
      <c r="P568" s="12"/>
      <c r="Q568" s="12" t="s">
        <v>1955</v>
      </c>
      <c r="R568" s="12"/>
      <c r="S568" s="12"/>
      <c r="T568" s="12"/>
    </row>
    <row r="569" spans="1:20" ht="25.5">
      <c r="A569" s="12" t="s">
        <v>623</v>
      </c>
      <c r="B569" s="12" t="s">
        <v>1651</v>
      </c>
      <c r="C569" s="12" t="s">
        <v>4593</v>
      </c>
      <c r="D569" s="12" t="s">
        <v>26</v>
      </c>
      <c r="E569" s="12" t="s">
        <v>1547</v>
      </c>
      <c r="F569" s="12" t="s">
        <v>4594</v>
      </c>
      <c r="G569" s="12" t="s">
        <v>4595</v>
      </c>
      <c r="H569" s="12">
        <v>4</v>
      </c>
      <c r="I569" s="12" t="s">
        <v>168</v>
      </c>
      <c r="J569" s="12" t="s">
        <v>31</v>
      </c>
      <c r="K569" s="12" t="s">
        <v>74</v>
      </c>
      <c r="L569" s="12" t="s">
        <v>33</v>
      </c>
      <c r="M569" s="12" t="s">
        <v>4596</v>
      </c>
      <c r="N569" s="12" t="s">
        <v>4597</v>
      </c>
      <c r="O569" s="12" t="s">
        <v>36</v>
      </c>
      <c r="P569" s="12"/>
      <c r="Q569" s="12" t="s">
        <v>1955</v>
      </c>
      <c r="R569" s="12"/>
      <c r="S569" s="12"/>
      <c r="T569" s="12"/>
    </row>
    <row r="570" spans="1:20" ht="25.5">
      <c r="A570" s="12" t="s">
        <v>623</v>
      </c>
      <c r="B570" s="12" t="s">
        <v>1680</v>
      </c>
      <c r="C570" s="12" t="s">
        <v>4598</v>
      </c>
      <c r="D570" s="12" t="s">
        <v>26</v>
      </c>
      <c r="E570" s="12" t="s">
        <v>1547</v>
      </c>
      <c r="F570" s="12" t="s">
        <v>1682</v>
      </c>
      <c r="G570" s="12" t="s">
        <v>4599</v>
      </c>
      <c r="H570" s="12">
        <v>3</v>
      </c>
      <c r="I570" s="12" t="s">
        <v>263</v>
      </c>
      <c r="J570" s="12" t="s">
        <v>73</v>
      </c>
      <c r="K570" s="12" t="s">
        <v>83</v>
      </c>
      <c r="L570" s="12" t="s">
        <v>75</v>
      </c>
      <c r="M570" s="12" t="s">
        <v>4600</v>
      </c>
      <c r="N570" s="12" t="s">
        <v>4601</v>
      </c>
      <c r="O570" s="12" t="s">
        <v>36</v>
      </c>
      <c r="P570" s="12"/>
      <c r="Q570" s="12" t="s">
        <v>1955</v>
      </c>
      <c r="R570" s="12"/>
      <c r="S570" s="12"/>
      <c r="T570" s="12"/>
    </row>
    <row r="571" spans="1:20" ht="25.5">
      <c r="A571" s="12" t="s">
        <v>623</v>
      </c>
      <c r="B571" s="12" t="s">
        <v>1714</v>
      </c>
      <c r="C571" s="12" t="s">
        <v>4602</v>
      </c>
      <c r="D571" s="12" t="s">
        <v>26</v>
      </c>
      <c r="E571" s="12" t="s">
        <v>1547</v>
      </c>
      <c r="F571" s="12" t="s">
        <v>1593</v>
      </c>
      <c r="G571" s="12" t="s">
        <v>4603</v>
      </c>
      <c r="H571" s="12">
        <v>4</v>
      </c>
      <c r="I571" s="12" t="s">
        <v>168</v>
      </c>
      <c r="J571" s="12" t="s">
        <v>31</v>
      </c>
      <c r="K571" s="12" t="s">
        <v>74</v>
      </c>
      <c r="L571" s="12" t="s">
        <v>33</v>
      </c>
      <c r="M571" s="12" t="s">
        <v>4604</v>
      </c>
      <c r="N571" s="12" t="s">
        <v>4605</v>
      </c>
      <c r="O571" s="12" t="s">
        <v>36</v>
      </c>
      <c r="P571" s="12"/>
      <c r="Q571" s="12" t="s">
        <v>1955</v>
      </c>
      <c r="R571" s="12"/>
      <c r="S571" s="12"/>
      <c r="T571" s="12"/>
    </row>
    <row r="572" spans="1:20" ht="25.5">
      <c r="A572" s="12" t="s">
        <v>623</v>
      </c>
      <c r="B572" s="12" t="s">
        <v>1731</v>
      </c>
      <c r="C572" s="12" t="s">
        <v>4606</v>
      </c>
      <c r="D572" s="12" t="s">
        <v>26</v>
      </c>
      <c r="E572" s="12" t="s">
        <v>1547</v>
      </c>
      <c r="F572" s="12" t="s">
        <v>1646</v>
      </c>
      <c r="G572" s="12" t="s">
        <v>4607</v>
      </c>
      <c r="H572" s="12">
        <v>4</v>
      </c>
      <c r="I572" s="12" t="s">
        <v>168</v>
      </c>
      <c r="J572" s="12" t="s">
        <v>73</v>
      </c>
      <c r="K572" s="12" t="s">
        <v>74</v>
      </c>
      <c r="L572" s="12" t="s">
        <v>75</v>
      </c>
      <c r="M572" s="12" t="s">
        <v>4608</v>
      </c>
      <c r="N572" s="12" t="s">
        <v>4609</v>
      </c>
      <c r="O572" s="12" t="s">
        <v>36</v>
      </c>
      <c r="P572" s="12"/>
      <c r="Q572" s="12" t="s">
        <v>1955</v>
      </c>
      <c r="R572" s="12"/>
      <c r="S572" s="12"/>
      <c r="T572" s="12"/>
    </row>
    <row r="573" spans="1:20" ht="25.5">
      <c r="A573" s="12" t="s">
        <v>623</v>
      </c>
      <c r="B573" s="12" t="s">
        <v>1741</v>
      </c>
      <c r="C573" s="12" t="s">
        <v>4610</v>
      </c>
      <c r="D573" s="12" t="s">
        <v>26</v>
      </c>
      <c r="E573" s="12" t="s">
        <v>1547</v>
      </c>
      <c r="F573" s="12" t="s">
        <v>1593</v>
      </c>
      <c r="G573" s="12" t="s">
        <v>4611</v>
      </c>
      <c r="H573" s="12">
        <v>4</v>
      </c>
      <c r="I573" s="12" t="s">
        <v>168</v>
      </c>
      <c r="J573" s="12" t="s">
        <v>31</v>
      </c>
      <c r="K573" s="12" t="s">
        <v>74</v>
      </c>
      <c r="L573" s="12" t="s">
        <v>75</v>
      </c>
      <c r="M573" s="12" t="s">
        <v>4612</v>
      </c>
      <c r="N573" s="12" t="s">
        <v>4613</v>
      </c>
      <c r="O573" s="12" t="s">
        <v>36</v>
      </c>
      <c r="P573" s="12"/>
      <c r="Q573" s="12" t="s">
        <v>1955</v>
      </c>
      <c r="R573" s="12"/>
      <c r="S573" s="12"/>
      <c r="T573" s="12"/>
    </row>
    <row r="574" spans="1:20" ht="25.5">
      <c r="A574" s="12" t="s">
        <v>623</v>
      </c>
      <c r="B574" s="12" t="s">
        <v>1747</v>
      </c>
      <c r="C574" s="12" t="s">
        <v>4614</v>
      </c>
      <c r="D574" s="12" t="s">
        <v>26</v>
      </c>
      <c r="E574" s="12" t="s">
        <v>1547</v>
      </c>
      <c r="F574" s="12" t="s">
        <v>1885</v>
      </c>
      <c r="G574" s="12" t="s">
        <v>4615</v>
      </c>
      <c r="H574" s="12">
        <v>4</v>
      </c>
      <c r="I574" s="12" t="s">
        <v>168</v>
      </c>
      <c r="J574" s="12" t="s">
        <v>73</v>
      </c>
      <c r="K574" s="12" t="s">
        <v>74</v>
      </c>
      <c r="L574" s="12" t="s">
        <v>75</v>
      </c>
      <c r="M574" s="12" t="s">
        <v>4616</v>
      </c>
      <c r="N574" s="12" t="s">
        <v>4617</v>
      </c>
      <c r="O574" s="12" t="s">
        <v>36</v>
      </c>
      <c r="P574" s="12"/>
      <c r="Q574" s="12" t="s">
        <v>1955</v>
      </c>
      <c r="R574" s="12"/>
      <c r="S574" s="12"/>
      <c r="T574" s="12"/>
    </row>
    <row r="575" spans="1:20" ht="25.5">
      <c r="A575" s="12" t="s">
        <v>623</v>
      </c>
      <c r="B575" s="12" t="s">
        <v>1760</v>
      </c>
      <c r="C575" s="12" t="s">
        <v>4618</v>
      </c>
      <c r="D575" s="12" t="s">
        <v>26</v>
      </c>
      <c r="E575" s="12" t="s">
        <v>1547</v>
      </c>
      <c r="F575" s="12" t="s">
        <v>1593</v>
      </c>
      <c r="G575" s="12" t="s">
        <v>4619</v>
      </c>
      <c r="H575" s="12">
        <v>3</v>
      </c>
      <c r="I575" s="12" t="s">
        <v>263</v>
      </c>
      <c r="J575" s="12" t="s">
        <v>31</v>
      </c>
      <c r="K575" s="12" t="s">
        <v>83</v>
      </c>
      <c r="L575" s="12" t="s">
        <v>75</v>
      </c>
      <c r="M575" s="12" t="s">
        <v>4620</v>
      </c>
      <c r="N575" s="12" t="s">
        <v>4621</v>
      </c>
      <c r="O575" s="12" t="s">
        <v>36</v>
      </c>
      <c r="P575" s="12"/>
      <c r="Q575" s="12" t="s">
        <v>1955</v>
      </c>
      <c r="R575" s="12"/>
      <c r="S575" s="12"/>
      <c r="T575" s="12"/>
    </row>
    <row r="576" spans="1:20" ht="25.5">
      <c r="A576" s="12" t="s">
        <v>623</v>
      </c>
      <c r="B576" s="12" t="s">
        <v>1766</v>
      </c>
      <c r="C576" s="12" t="s">
        <v>4622</v>
      </c>
      <c r="D576" s="12" t="s">
        <v>26</v>
      </c>
      <c r="E576" s="12" t="s">
        <v>1547</v>
      </c>
      <c r="F576" s="12" t="s">
        <v>1593</v>
      </c>
      <c r="G576" s="12" t="s">
        <v>4623</v>
      </c>
      <c r="H576" s="12">
        <v>3</v>
      </c>
      <c r="I576" s="12" t="s">
        <v>263</v>
      </c>
      <c r="J576" s="12" t="s">
        <v>73</v>
      </c>
      <c r="K576" s="12" t="s">
        <v>83</v>
      </c>
      <c r="L576" s="12" t="s">
        <v>265</v>
      </c>
      <c r="M576" s="12" t="s">
        <v>4624</v>
      </c>
      <c r="N576" s="12" t="s">
        <v>4625</v>
      </c>
      <c r="O576" s="12" t="s">
        <v>36</v>
      </c>
      <c r="P576" s="12"/>
      <c r="Q576" s="12" t="s">
        <v>1955</v>
      </c>
      <c r="R576" s="12"/>
      <c r="S576" s="12"/>
      <c r="T576" s="12"/>
    </row>
    <row r="577" spans="1:20" ht="25.5">
      <c r="A577" s="12" t="s">
        <v>623</v>
      </c>
      <c r="B577" s="12" t="s">
        <v>1772</v>
      </c>
      <c r="C577" s="12" t="s">
        <v>4626</v>
      </c>
      <c r="D577" s="12" t="s">
        <v>26</v>
      </c>
      <c r="E577" s="12" t="s">
        <v>1547</v>
      </c>
      <c r="F577" s="12" t="s">
        <v>1743</v>
      </c>
      <c r="G577" s="12" t="s">
        <v>4627</v>
      </c>
      <c r="H577" s="12">
        <v>4</v>
      </c>
      <c r="I577" s="12" t="s">
        <v>168</v>
      </c>
      <c r="J577" s="12" t="s">
        <v>31</v>
      </c>
      <c r="K577" s="12" t="s">
        <v>74</v>
      </c>
      <c r="L577" s="12" t="s">
        <v>33</v>
      </c>
      <c r="M577" s="12" t="s">
        <v>4628</v>
      </c>
      <c r="N577" s="12" t="s">
        <v>4629</v>
      </c>
      <c r="O577" s="12" t="s">
        <v>36</v>
      </c>
      <c r="P577" s="12"/>
      <c r="Q577" s="12" t="s">
        <v>1955</v>
      </c>
      <c r="R577" s="12"/>
      <c r="S577" s="12"/>
      <c r="T577" s="12"/>
    </row>
    <row r="578" spans="1:20" ht="25.5">
      <c r="A578" s="12" t="s">
        <v>623</v>
      </c>
      <c r="B578" s="12" t="s">
        <v>1777</v>
      </c>
      <c r="C578" s="12" t="s">
        <v>4630</v>
      </c>
      <c r="D578" s="12" t="s">
        <v>26</v>
      </c>
      <c r="E578" s="12" t="s">
        <v>1547</v>
      </c>
      <c r="F578" s="12" t="s">
        <v>1743</v>
      </c>
      <c r="G578" s="12" t="s">
        <v>4631</v>
      </c>
      <c r="H578" s="12">
        <v>3</v>
      </c>
      <c r="I578" s="12" t="s">
        <v>263</v>
      </c>
      <c r="J578" s="12" t="s">
        <v>31</v>
      </c>
      <c r="K578" s="12" t="s">
        <v>83</v>
      </c>
      <c r="L578" s="12" t="s">
        <v>75</v>
      </c>
      <c r="M578" s="12" t="s">
        <v>4632</v>
      </c>
      <c r="N578" s="12" t="s">
        <v>4633</v>
      </c>
      <c r="O578" s="12" t="s">
        <v>36</v>
      </c>
      <c r="P578" s="12"/>
      <c r="Q578" s="12" t="s">
        <v>1955</v>
      </c>
      <c r="R578" s="12"/>
      <c r="S578" s="12"/>
      <c r="T578" s="12"/>
    </row>
    <row r="579" spans="1:20" ht="25.5">
      <c r="A579" s="12" t="s">
        <v>623</v>
      </c>
      <c r="B579" s="12" t="s">
        <v>1783</v>
      </c>
      <c r="C579" s="12" t="s">
        <v>4634</v>
      </c>
      <c r="D579" s="12" t="s">
        <v>26</v>
      </c>
      <c r="E579" s="12" t="s">
        <v>1547</v>
      </c>
      <c r="F579" s="12" t="s">
        <v>4635</v>
      </c>
      <c r="G579" s="12" t="s">
        <v>4636</v>
      </c>
      <c r="H579" s="12">
        <v>2</v>
      </c>
      <c r="I579" s="12" t="s">
        <v>592</v>
      </c>
      <c r="J579" s="12" t="s">
        <v>264</v>
      </c>
      <c r="K579" s="12" t="s">
        <v>169</v>
      </c>
      <c r="L579" s="12" t="s">
        <v>265</v>
      </c>
      <c r="M579" s="12" t="s">
        <v>4637</v>
      </c>
      <c r="N579" s="12" t="s">
        <v>4638</v>
      </c>
      <c r="O579" s="12" t="s">
        <v>36</v>
      </c>
      <c r="P579" s="12"/>
      <c r="Q579" s="12" t="s">
        <v>1955</v>
      </c>
      <c r="R579" s="12"/>
      <c r="S579" s="12"/>
      <c r="T579" s="12"/>
    </row>
    <row r="580" spans="1:20" ht="25.5">
      <c r="A580" s="12" t="s">
        <v>623</v>
      </c>
      <c r="B580" s="12" t="s">
        <v>1789</v>
      </c>
      <c r="C580" s="12" t="s">
        <v>4639</v>
      </c>
      <c r="D580" s="12" t="s">
        <v>26</v>
      </c>
      <c r="E580" s="12" t="s">
        <v>1547</v>
      </c>
      <c r="F580" s="12" t="s">
        <v>4635</v>
      </c>
      <c r="G580" s="12" t="s">
        <v>4640</v>
      </c>
      <c r="H580" s="12">
        <v>2</v>
      </c>
      <c r="I580" s="12" t="s">
        <v>592</v>
      </c>
      <c r="J580" s="12" t="s">
        <v>264</v>
      </c>
      <c r="K580" s="12" t="s">
        <v>169</v>
      </c>
      <c r="L580" s="12" t="s">
        <v>265</v>
      </c>
      <c r="M580" s="12" t="s">
        <v>4641</v>
      </c>
      <c r="N580" s="12" t="s">
        <v>4642</v>
      </c>
      <c r="O580" s="12" t="s">
        <v>36</v>
      </c>
      <c r="P580" s="12"/>
      <c r="Q580" s="12" t="s">
        <v>1955</v>
      </c>
      <c r="R580" s="12"/>
      <c r="S580" s="12"/>
      <c r="T580" s="12"/>
    </row>
    <row r="581" spans="1:20" ht="25.5">
      <c r="A581" s="12" t="s">
        <v>623</v>
      </c>
      <c r="B581" s="12" t="s">
        <v>1796</v>
      </c>
      <c r="C581" s="12" t="s">
        <v>4643</v>
      </c>
      <c r="D581" s="12" t="s">
        <v>26</v>
      </c>
      <c r="E581" s="12" t="s">
        <v>1547</v>
      </c>
      <c r="F581" s="12" t="s">
        <v>4635</v>
      </c>
      <c r="G581" s="12" t="s">
        <v>4644</v>
      </c>
      <c r="H581" s="12">
        <v>2</v>
      </c>
      <c r="I581" s="12" t="s">
        <v>592</v>
      </c>
      <c r="J581" s="12" t="s">
        <v>264</v>
      </c>
      <c r="K581" s="12" t="s">
        <v>169</v>
      </c>
      <c r="L581" s="12" t="s">
        <v>265</v>
      </c>
      <c r="M581" s="12" t="s">
        <v>4645</v>
      </c>
      <c r="N581" s="12" t="s">
        <v>4646</v>
      </c>
      <c r="O581" s="12" t="s">
        <v>36</v>
      </c>
      <c r="P581" s="12"/>
      <c r="Q581" s="12" t="s">
        <v>1955</v>
      </c>
      <c r="R581" s="12"/>
      <c r="S581" s="12"/>
      <c r="T581" s="12"/>
    </row>
    <row r="582" spans="1:20" ht="25.5">
      <c r="A582" s="12" t="s">
        <v>623</v>
      </c>
      <c r="B582" s="12" t="s">
        <v>1819</v>
      </c>
      <c r="C582" s="12" t="s">
        <v>4647</v>
      </c>
      <c r="D582" s="12" t="s">
        <v>26</v>
      </c>
      <c r="E582" s="12" t="s">
        <v>1547</v>
      </c>
      <c r="F582" s="12" t="s">
        <v>1632</v>
      </c>
      <c r="G582" s="12" t="s">
        <v>4648</v>
      </c>
      <c r="H582" s="12">
        <v>3</v>
      </c>
      <c r="I582" s="12" t="s">
        <v>263</v>
      </c>
      <c r="J582" s="12" t="s">
        <v>73</v>
      </c>
      <c r="K582" s="12" t="s">
        <v>83</v>
      </c>
      <c r="L582" s="12" t="s">
        <v>75</v>
      </c>
      <c r="M582" s="12" t="s">
        <v>4649</v>
      </c>
      <c r="N582" s="12" t="s">
        <v>4650</v>
      </c>
      <c r="O582" s="12" t="s">
        <v>36</v>
      </c>
      <c r="P582" s="12"/>
      <c r="Q582" s="12" t="s">
        <v>1955</v>
      </c>
      <c r="R582" s="12"/>
      <c r="S582" s="12"/>
      <c r="T582" s="12"/>
    </row>
    <row r="583" spans="1:20" ht="25.5">
      <c r="A583" s="12" t="s">
        <v>623</v>
      </c>
      <c r="B583" s="12" t="s">
        <v>1824</v>
      </c>
      <c r="C583" s="12" t="s">
        <v>4651</v>
      </c>
      <c r="D583" s="12" t="s">
        <v>26</v>
      </c>
      <c r="E583" s="12" t="s">
        <v>1547</v>
      </c>
      <c r="F583" s="12" t="s">
        <v>1632</v>
      </c>
      <c r="G583" s="12" t="s">
        <v>4652</v>
      </c>
      <c r="H583" s="12">
        <v>3</v>
      </c>
      <c r="I583" s="12" t="s">
        <v>263</v>
      </c>
      <c r="J583" s="12" t="s">
        <v>31</v>
      </c>
      <c r="K583" s="12" t="s">
        <v>83</v>
      </c>
      <c r="L583" s="12" t="s">
        <v>75</v>
      </c>
      <c r="M583" s="12" t="s">
        <v>4653</v>
      </c>
      <c r="N583" s="12" t="s">
        <v>4654</v>
      </c>
      <c r="O583" s="12" t="s">
        <v>36</v>
      </c>
      <c r="P583" s="12"/>
      <c r="Q583" s="12" t="s">
        <v>1955</v>
      </c>
      <c r="R583" s="12"/>
      <c r="S583" s="12"/>
      <c r="T583" s="12"/>
    </row>
    <row r="584" spans="1:20" ht="25.5">
      <c r="A584" s="12" t="s">
        <v>623</v>
      </c>
      <c r="B584" s="12" t="s">
        <v>1829</v>
      </c>
      <c r="C584" s="12" t="s">
        <v>4655</v>
      </c>
      <c r="D584" s="12" t="s">
        <v>26</v>
      </c>
      <c r="E584" s="12" t="s">
        <v>1547</v>
      </c>
      <c r="F584" s="12" t="s">
        <v>1632</v>
      </c>
      <c r="G584" s="12" t="s">
        <v>4656</v>
      </c>
      <c r="H584" s="12">
        <v>3</v>
      </c>
      <c r="I584" s="12" t="s">
        <v>263</v>
      </c>
      <c r="J584" s="12" t="s">
        <v>31</v>
      </c>
      <c r="K584" s="12" t="s">
        <v>83</v>
      </c>
      <c r="L584" s="12" t="s">
        <v>75</v>
      </c>
      <c r="M584" s="12" t="s">
        <v>4657</v>
      </c>
      <c r="N584" s="12" t="s">
        <v>4658</v>
      </c>
      <c r="O584" s="12" t="s">
        <v>36</v>
      </c>
      <c r="P584" s="12"/>
      <c r="Q584" s="12" t="s">
        <v>1955</v>
      </c>
      <c r="R584" s="12"/>
      <c r="S584" s="12"/>
      <c r="T584" s="12"/>
    </row>
    <row r="585" spans="1:20" ht="25.5">
      <c r="A585" s="12" t="s">
        <v>623</v>
      </c>
      <c r="B585" s="12" t="s">
        <v>1836</v>
      </c>
      <c r="C585" s="12" t="s">
        <v>4659</v>
      </c>
      <c r="D585" s="12" t="s">
        <v>26</v>
      </c>
      <c r="E585" s="12" t="s">
        <v>1547</v>
      </c>
      <c r="F585" s="12" t="s">
        <v>4660</v>
      </c>
      <c r="G585" s="12" t="s">
        <v>4661</v>
      </c>
      <c r="H585" s="12">
        <v>2</v>
      </c>
      <c r="I585" s="12" t="s">
        <v>592</v>
      </c>
      <c r="J585" s="12" t="s">
        <v>73</v>
      </c>
      <c r="K585" s="12" t="s">
        <v>169</v>
      </c>
      <c r="L585" s="12" t="s">
        <v>265</v>
      </c>
      <c r="M585" s="12" t="s">
        <v>4662</v>
      </c>
      <c r="N585" s="12" t="s">
        <v>4663</v>
      </c>
      <c r="O585" s="12" t="s">
        <v>36</v>
      </c>
      <c r="P585" s="12"/>
      <c r="Q585" s="12" t="s">
        <v>1955</v>
      </c>
      <c r="R585" s="12"/>
      <c r="S585" s="12"/>
      <c r="T585" s="12"/>
    </row>
    <row r="586" spans="1:20" ht="25.5">
      <c r="A586" s="12" t="s">
        <v>623</v>
      </c>
      <c r="B586" s="12" t="s">
        <v>1843</v>
      </c>
      <c r="C586" s="12" t="s">
        <v>4664</v>
      </c>
      <c r="D586" s="12" t="s">
        <v>26</v>
      </c>
      <c r="E586" s="12" t="s">
        <v>1547</v>
      </c>
      <c r="F586" s="12" t="s">
        <v>4665</v>
      </c>
      <c r="G586" s="12" t="s">
        <v>4666</v>
      </c>
      <c r="H586" s="12">
        <v>3</v>
      </c>
      <c r="I586" s="12" t="s">
        <v>263</v>
      </c>
      <c r="J586" s="12" t="s">
        <v>73</v>
      </c>
      <c r="K586" s="12" t="s">
        <v>83</v>
      </c>
      <c r="L586" s="12" t="s">
        <v>75</v>
      </c>
      <c r="M586" s="12" t="s">
        <v>4667</v>
      </c>
      <c r="N586" s="12" t="s">
        <v>4668</v>
      </c>
      <c r="O586" s="12" t="s">
        <v>36</v>
      </c>
      <c r="P586" s="12"/>
      <c r="Q586" s="12" t="s">
        <v>1955</v>
      </c>
      <c r="R586" s="12"/>
      <c r="S586" s="12"/>
      <c r="T586" s="12"/>
    </row>
    <row r="587" spans="1:20" ht="25.5">
      <c r="A587" s="12" t="s">
        <v>623</v>
      </c>
      <c r="B587" s="12" t="s">
        <v>1848</v>
      </c>
      <c r="C587" s="12" t="s">
        <v>4669</v>
      </c>
      <c r="D587" s="12" t="s">
        <v>26</v>
      </c>
      <c r="E587" s="12" t="s">
        <v>1547</v>
      </c>
      <c r="F587" s="12" t="s">
        <v>4670</v>
      </c>
      <c r="G587" s="12" t="s">
        <v>4671</v>
      </c>
      <c r="H587" s="12">
        <v>3</v>
      </c>
      <c r="I587" s="12" t="s">
        <v>263</v>
      </c>
      <c r="J587" s="12" t="s">
        <v>73</v>
      </c>
      <c r="K587" s="12" t="s">
        <v>83</v>
      </c>
      <c r="L587" s="12" t="s">
        <v>75</v>
      </c>
      <c r="M587" s="12" t="s">
        <v>4672</v>
      </c>
      <c r="N587" s="12" t="s">
        <v>4625</v>
      </c>
      <c r="O587" s="12" t="s">
        <v>36</v>
      </c>
      <c r="P587" s="12"/>
      <c r="Q587" s="12" t="s">
        <v>1955</v>
      </c>
      <c r="R587" s="12"/>
      <c r="S587" s="12"/>
      <c r="T587" s="12"/>
    </row>
    <row r="588" spans="1:20" ht="25.5">
      <c r="A588" s="12" t="s">
        <v>623</v>
      </c>
      <c r="B588" s="12" t="s">
        <v>1872</v>
      </c>
      <c r="C588" s="12" t="s">
        <v>4673</v>
      </c>
      <c r="D588" s="12" t="s">
        <v>26</v>
      </c>
      <c r="E588" s="12" t="s">
        <v>1547</v>
      </c>
      <c r="F588" s="12" t="s">
        <v>4665</v>
      </c>
      <c r="G588" s="12" t="s">
        <v>4674</v>
      </c>
      <c r="H588" s="12">
        <v>3</v>
      </c>
      <c r="I588" s="12" t="s">
        <v>263</v>
      </c>
      <c r="J588" s="12" t="s">
        <v>31</v>
      </c>
      <c r="K588" s="12" t="s">
        <v>83</v>
      </c>
      <c r="L588" s="12" t="s">
        <v>75</v>
      </c>
      <c r="M588" s="12" t="s">
        <v>4675</v>
      </c>
      <c r="N588" s="12" t="s">
        <v>4676</v>
      </c>
      <c r="O588" s="12" t="s">
        <v>36</v>
      </c>
      <c r="P588" s="12"/>
      <c r="Q588" s="12" t="s">
        <v>1955</v>
      </c>
      <c r="R588" s="12"/>
      <c r="S588" s="12"/>
      <c r="T588" s="12"/>
    </row>
    <row r="589" spans="1:20" ht="25.5">
      <c r="A589" s="12" t="s">
        <v>623</v>
      </c>
      <c r="B589" s="12" t="s">
        <v>1878</v>
      </c>
      <c r="C589" s="12" t="s">
        <v>4677</v>
      </c>
      <c r="D589" s="12" t="s">
        <v>26</v>
      </c>
      <c r="E589" s="12" t="s">
        <v>1547</v>
      </c>
      <c r="F589" s="12" t="s">
        <v>1694</v>
      </c>
      <c r="G589" s="12" t="s">
        <v>4678</v>
      </c>
      <c r="H589" s="12">
        <v>3</v>
      </c>
      <c r="I589" s="12" t="s">
        <v>263</v>
      </c>
      <c r="J589" s="12" t="s">
        <v>31</v>
      </c>
      <c r="K589" s="12" t="s">
        <v>83</v>
      </c>
      <c r="L589" s="12" t="s">
        <v>75</v>
      </c>
      <c r="M589" s="12" t="s">
        <v>4679</v>
      </c>
      <c r="N589" s="12" t="s">
        <v>4680</v>
      </c>
      <c r="O589" s="12" t="s">
        <v>36</v>
      </c>
      <c r="P589" s="12"/>
      <c r="Q589" s="12" t="s">
        <v>1955</v>
      </c>
      <c r="R589" s="12"/>
      <c r="S589" s="12"/>
      <c r="T589" s="12"/>
    </row>
    <row r="590" spans="1:20" ht="25.5">
      <c r="A590" s="12" t="s">
        <v>623</v>
      </c>
      <c r="B590" s="12" t="s">
        <v>1883</v>
      </c>
      <c r="C590" s="12" t="s">
        <v>4681</v>
      </c>
      <c r="D590" s="12" t="s">
        <v>26</v>
      </c>
      <c r="E590" s="12" t="s">
        <v>1547</v>
      </c>
      <c r="F590" s="12" t="s">
        <v>1694</v>
      </c>
      <c r="G590" s="12" t="s">
        <v>4682</v>
      </c>
      <c r="H590" s="12">
        <v>3</v>
      </c>
      <c r="I590" s="12" t="s">
        <v>263</v>
      </c>
      <c r="J590" s="12" t="s">
        <v>73</v>
      </c>
      <c r="K590" s="12" t="s">
        <v>83</v>
      </c>
      <c r="L590" s="12" t="s">
        <v>75</v>
      </c>
      <c r="M590" s="12" t="s">
        <v>4683</v>
      </c>
      <c r="N590" s="12" t="s">
        <v>4684</v>
      </c>
      <c r="O590" s="12" t="s">
        <v>36</v>
      </c>
      <c r="P590" s="12" t="s">
        <v>4685</v>
      </c>
      <c r="Q590" s="12" t="s">
        <v>1955</v>
      </c>
      <c r="R590" s="12"/>
      <c r="S590" s="12"/>
      <c r="T590" s="12"/>
    </row>
    <row r="591" spans="1:20" ht="25.5">
      <c r="A591" s="12" t="s">
        <v>623</v>
      </c>
      <c r="B591" s="12" t="s">
        <v>1908</v>
      </c>
      <c r="C591" s="12" t="s">
        <v>4686</v>
      </c>
      <c r="D591" s="12" t="s">
        <v>26</v>
      </c>
      <c r="E591" s="12" t="s">
        <v>1547</v>
      </c>
      <c r="F591" s="12" t="s">
        <v>1639</v>
      </c>
      <c r="G591" s="12" t="s">
        <v>4687</v>
      </c>
      <c r="H591" s="12">
        <v>4</v>
      </c>
      <c r="I591" s="12" t="s">
        <v>168</v>
      </c>
      <c r="J591" s="12" t="s">
        <v>31</v>
      </c>
      <c r="K591" s="12" t="s">
        <v>74</v>
      </c>
      <c r="L591" s="12" t="s">
        <v>33</v>
      </c>
      <c r="M591" s="12" t="s">
        <v>4688</v>
      </c>
      <c r="N591" s="12" t="s">
        <v>4689</v>
      </c>
      <c r="O591" s="12" t="s">
        <v>36</v>
      </c>
      <c r="P591" s="12"/>
      <c r="Q591" s="12" t="s">
        <v>1955</v>
      </c>
      <c r="R591" s="12"/>
      <c r="S591" s="12"/>
      <c r="T591" s="12"/>
    </row>
    <row r="592" spans="1:20" ht="25.5">
      <c r="A592" s="12" t="s">
        <v>623</v>
      </c>
      <c r="B592" s="12" t="s">
        <v>1916</v>
      </c>
      <c r="C592" s="12" t="s">
        <v>4690</v>
      </c>
      <c r="D592" s="12" t="s">
        <v>26</v>
      </c>
      <c r="E592" s="12" t="s">
        <v>1547</v>
      </c>
      <c r="F592" s="12" t="s">
        <v>1568</v>
      </c>
      <c r="G592" s="12" t="s">
        <v>4691</v>
      </c>
      <c r="H592" s="12">
        <v>3</v>
      </c>
      <c r="I592" s="12" t="s">
        <v>263</v>
      </c>
      <c r="J592" s="12" t="s">
        <v>73</v>
      </c>
      <c r="K592" s="12" t="s">
        <v>83</v>
      </c>
      <c r="L592" s="12" t="s">
        <v>75</v>
      </c>
      <c r="M592" s="12" t="s">
        <v>4692</v>
      </c>
      <c r="N592" s="12" t="s">
        <v>4693</v>
      </c>
      <c r="O592" s="12" t="s">
        <v>36</v>
      </c>
      <c r="P592" s="12"/>
      <c r="Q592" s="12" t="s">
        <v>1955</v>
      </c>
      <c r="R592" s="12"/>
      <c r="S592" s="12"/>
      <c r="T592" s="12"/>
    </row>
    <row r="593" spans="1:20" ht="25.5">
      <c r="A593" s="12" t="s">
        <v>623</v>
      </c>
      <c r="B593" s="12" t="s">
        <v>1922</v>
      </c>
      <c r="C593" s="12" t="s">
        <v>4694</v>
      </c>
      <c r="D593" s="12" t="s">
        <v>26</v>
      </c>
      <c r="E593" s="12" t="s">
        <v>1547</v>
      </c>
      <c r="F593" s="12" t="s">
        <v>1749</v>
      </c>
      <c r="G593" s="12" t="s">
        <v>4695</v>
      </c>
      <c r="H593" s="12">
        <v>3</v>
      </c>
      <c r="I593" s="12" t="s">
        <v>263</v>
      </c>
      <c r="J593" s="12" t="s">
        <v>73</v>
      </c>
      <c r="K593" s="12" t="s">
        <v>83</v>
      </c>
      <c r="L593" s="12" t="s">
        <v>265</v>
      </c>
      <c r="M593" s="12" t="s">
        <v>4692</v>
      </c>
      <c r="N593" s="12" t="s">
        <v>4693</v>
      </c>
      <c r="O593" s="12" t="s">
        <v>36</v>
      </c>
      <c r="P593" s="12"/>
      <c r="Q593" s="12" t="s">
        <v>1955</v>
      </c>
      <c r="R593" s="12"/>
      <c r="S593" s="12"/>
      <c r="T593" s="12"/>
    </row>
    <row r="594" spans="1:20" ht="25.5">
      <c r="A594" s="12" t="s">
        <v>623</v>
      </c>
      <c r="B594" s="12" t="s">
        <v>1929</v>
      </c>
      <c r="C594" s="12" t="s">
        <v>4696</v>
      </c>
      <c r="D594" s="12" t="s">
        <v>26</v>
      </c>
      <c r="E594" s="12" t="s">
        <v>1547</v>
      </c>
      <c r="F594" s="12" t="s">
        <v>1768</v>
      </c>
      <c r="G594" s="12" t="s">
        <v>4697</v>
      </c>
      <c r="H594" s="12">
        <v>3</v>
      </c>
      <c r="I594" s="12" t="s">
        <v>263</v>
      </c>
      <c r="J594" s="12" t="s">
        <v>73</v>
      </c>
      <c r="K594" s="12" t="s">
        <v>83</v>
      </c>
      <c r="L594" s="12" t="s">
        <v>75</v>
      </c>
      <c r="M594" s="12" t="s">
        <v>4698</v>
      </c>
      <c r="N594" s="12" t="s">
        <v>4699</v>
      </c>
      <c r="O594" s="12" t="s">
        <v>36</v>
      </c>
      <c r="P594" s="12"/>
      <c r="Q594" s="12" t="s">
        <v>1955</v>
      </c>
      <c r="R594" s="12"/>
      <c r="S594" s="12"/>
      <c r="T594" s="12"/>
    </row>
    <row r="595" spans="1:20" ht="25.5">
      <c r="A595" s="12" t="s">
        <v>623</v>
      </c>
      <c r="B595" s="12" t="s">
        <v>4700</v>
      </c>
      <c r="C595" s="12" t="s">
        <v>4701</v>
      </c>
      <c r="D595" s="12" t="s">
        <v>26</v>
      </c>
      <c r="E595" s="12" t="s">
        <v>1547</v>
      </c>
      <c r="F595" s="12" t="s">
        <v>1639</v>
      </c>
      <c r="G595" s="12" t="s">
        <v>4702</v>
      </c>
      <c r="H595" s="12">
        <v>3</v>
      </c>
      <c r="I595" s="12" t="s">
        <v>263</v>
      </c>
      <c r="J595" s="12" t="s">
        <v>31</v>
      </c>
      <c r="K595" s="12" t="s">
        <v>83</v>
      </c>
      <c r="L595" s="12" t="s">
        <v>75</v>
      </c>
      <c r="M595" s="12" t="s">
        <v>1671</v>
      </c>
      <c r="N595" s="12" t="s">
        <v>4703</v>
      </c>
      <c r="O595" s="12" t="s">
        <v>36</v>
      </c>
      <c r="P595" s="12"/>
      <c r="Q595" s="12" t="s">
        <v>1955</v>
      </c>
      <c r="R595" s="12"/>
      <c r="S595" s="12"/>
      <c r="T595" s="12"/>
    </row>
    <row r="596" spans="1:20" ht="25.5">
      <c r="A596" s="12" t="s">
        <v>623</v>
      </c>
      <c r="B596" s="12" t="s">
        <v>4704</v>
      </c>
      <c r="C596" s="12" t="s">
        <v>4705</v>
      </c>
      <c r="D596" s="12" t="s">
        <v>26</v>
      </c>
      <c r="E596" s="12" t="s">
        <v>1547</v>
      </c>
      <c r="F596" s="12" t="s">
        <v>1688</v>
      </c>
      <c r="G596" s="12" t="s">
        <v>4706</v>
      </c>
      <c r="H596" s="12">
        <v>3</v>
      </c>
      <c r="I596" s="12" t="s">
        <v>263</v>
      </c>
      <c r="J596" s="12" t="s">
        <v>73</v>
      </c>
      <c r="K596" s="12" t="s">
        <v>83</v>
      </c>
      <c r="L596" s="12" t="s">
        <v>75</v>
      </c>
      <c r="M596" s="12" t="s">
        <v>4707</v>
      </c>
      <c r="N596" s="12" t="s">
        <v>4708</v>
      </c>
      <c r="O596" s="12" t="s">
        <v>36</v>
      </c>
      <c r="P596" s="12"/>
      <c r="Q596" s="12" t="s">
        <v>1955</v>
      </c>
      <c r="R596" s="12"/>
      <c r="S596" s="12"/>
      <c r="T596" s="12"/>
    </row>
    <row r="597" spans="1:20" ht="25.5">
      <c r="A597" s="12" t="s">
        <v>623</v>
      </c>
      <c r="B597" s="12" t="s">
        <v>4709</v>
      </c>
      <c r="C597" s="12" t="s">
        <v>4710</v>
      </c>
      <c r="D597" s="12" t="s">
        <v>26</v>
      </c>
      <c r="E597" s="12" t="s">
        <v>1547</v>
      </c>
      <c r="F597" s="12" t="s">
        <v>4711</v>
      </c>
      <c r="G597" s="12" t="s">
        <v>4712</v>
      </c>
      <c r="H597" s="12">
        <v>4</v>
      </c>
      <c r="I597" s="12" t="s">
        <v>168</v>
      </c>
      <c r="J597" s="12" t="s">
        <v>73</v>
      </c>
      <c r="K597" s="12" t="s">
        <v>74</v>
      </c>
      <c r="L597" s="12" t="s">
        <v>75</v>
      </c>
      <c r="M597" s="12" t="s">
        <v>4713</v>
      </c>
      <c r="N597" s="12" t="s">
        <v>3270</v>
      </c>
      <c r="O597" s="12" t="s">
        <v>36</v>
      </c>
      <c r="P597" s="12" t="s">
        <v>4714</v>
      </c>
      <c r="Q597" s="12" t="s">
        <v>1955</v>
      </c>
      <c r="R597" s="12"/>
      <c r="S597" s="12"/>
      <c r="T597" s="12"/>
    </row>
    <row r="598" spans="1:20" ht="25.5">
      <c r="A598" s="12" t="s">
        <v>623</v>
      </c>
      <c r="B598" s="12" t="s">
        <v>4715</v>
      </c>
      <c r="C598" s="12" t="s">
        <v>4716</v>
      </c>
      <c r="D598" s="12" t="s">
        <v>26</v>
      </c>
      <c r="E598" s="12" t="s">
        <v>1547</v>
      </c>
      <c r="F598" s="12" t="s">
        <v>4711</v>
      </c>
      <c r="G598" s="12" t="s">
        <v>4717</v>
      </c>
      <c r="H598" s="12">
        <v>3</v>
      </c>
      <c r="I598" s="12" t="s">
        <v>263</v>
      </c>
      <c r="J598" s="12" t="s">
        <v>73</v>
      </c>
      <c r="K598" s="12" t="s">
        <v>83</v>
      </c>
      <c r="L598" s="12" t="s">
        <v>265</v>
      </c>
      <c r="M598" s="12" t="s">
        <v>4718</v>
      </c>
      <c r="N598" s="12" t="s">
        <v>4719</v>
      </c>
      <c r="O598" s="12" t="s">
        <v>36</v>
      </c>
      <c r="P598" s="12" t="s">
        <v>4714</v>
      </c>
      <c r="Q598" s="12" t="s">
        <v>1955</v>
      </c>
      <c r="R598" s="12"/>
      <c r="S598" s="12"/>
      <c r="T598" s="12"/>
    </row>
    <row r="599" spans="1:20" ht="25.5">
      <c r="A599" s="12" t="s">
        <v>623</v>
      </c>
      <c r="B599" s="12" t="s">
        <v>4720</v>
      </c>
      <c r="C599" s="12" t="s">
        <v>4721</v>
      </c>
      <c r="D599" s="12" t="s">
        <v>26</v>
      </c>
      <c r="E599" s="12" t="s">
        <v>1547</v>
      </c>
      <c r="F599" s="12" t="s">
        <v>4722</v>
      </c>
      <c r="G599" s="12" t="s">
        <v>4723</v>
      </c>
      <c r="H599" s="12">
        <v>4</v>
      </c>
      <c r="I599" s="12" t="s">
        <v>168</v>
      </c>
      <c r="J599" s="12" t="s">
        <v>31</v>
      </c>
      <c r="K599" s="12" t="s">
        <v>74</v>
      </c>
      <c r="L599" s="12" t="s">
        <v>33</v>
      </c>
      <c r="M599" s="12" t="s">
        <v>4724</v>
      </c>
      <c r="N599" s="12" t="s">
        <v>2191</v>
      </c>
      <c r="O599" s="12" t="s">
        <v>36</v>
      </c>
      <c r="P599" s="12"/>
      <c r="Q599" s="12" t="s">
        <v>1955</v>
      </c>
      <c r="R599" s="12"/>
      <c r="S599" s="12"/>
      <c r="T599" s="12"/>
    </row>
    <row r="600" spans="1:20" ht="25.5">
      <c r="A600" s="12" t="s">
        <v>623</v>
      </c>
      <c r="B600" s="12" t="s">
        <v>4725</v>
      </c>
      <c r="C600" s="12" t="s">
        <v>4726</v>
      </c>
      <c r="D600" s="12" t="s">
        <v>26</v>
      </c>
      <c r="E600" s="12" t="s">
        <v>1547</v>
      </c>
      <c r="F600" s="12" t="s">
        <v>4727</v>
      </c>
      <c r="G600" s="12" t="s">
        <v>4728</v>
      </c>
      <c r="H600" s="12">
        <v>3</v>
      </c>
      <c r="I600" s="12" t="s">
        <v>263</v>
      </c>
      <c r="J600" s="12" t="s">
        <v>31</v>
      </c>
      <c r="K600" s="12" t="s">
        <v>83</v>
      </c>
      <c r="L600" s="12" t="s">
        <v>75</v>
      </c>
      <c r="M600" s="12" t="s">
        <v>3302</v>
      </c>
      <c r="N600" s="12" t="s">
        <v>4729</v>
      </c>
      <c r="O600" s="12" t="s">
        <v>36</v>
      </c>
      <c r="P600" s="12"/>
      <c r="Q600" s="12" t="s">
        <v>1955</v>
      </c>
      <c r="R600" s="12"/>
      <c r="S600" s="12"/>
      <c r="T600" s="12"/>
    </row>
    <row r="601" spans="1:20" ht="25.5">
      <c r="A601" s="12" t="s">
        <v>623</v>
      </c>
      <c r="B601" s="12" t="s">
        <v>4730</v>
      </c>
      <c r="C601" s="12" t="s">
        <v>4731</v>
      </c>
      <c r="D601" s="12" t="s">
        <v>26</v>
      </c>
      <c r="E601" s="12" t="s">
        <v>1547</v>
      </c>
      <c r="F601" s="12" t="s">
        <v>1688</v>
      </c>
      <c r="G601" s="12" t="s">
        <v>4732</v>
      </c>
      <c r="H601" s="12">
        <v>2</v>
      </c>
      <c r="I601" s="12" t="s">
        <v>592</v>
      </c>
      <c r="J601" s="12" t="s">
        <v>73</v>
      </c>
      <c r="K601" s="12" t="s">
        <v>169</v>
      </c>
      <c r="L601" s="12" t="s">
        <v>265</v>
      </c>
      <c r="M601" s="12" t="s">
        <v>2195</v>
      </c>
      <c r="N601" s="12" t="s">
        <v>4733</v>
      </c>
      <c r="O601" s="12" t="s">
        <v>36</v>
      </c>
      <c r="P601" s="12"/>
      <c r="Q601" s="12" t="s">
        <v>1955</v>
      </c>
      <c r="R601" s="12"/>
      <c r="S601" s="12"/>
      <c r="T601" s="12"/>
    </row>
    <row r="602" spans="1:20" ht="25.5">
      <c r="A602" s="12" t="s">
        <v>623</v>
      </c>
      <c r="B602" s="12" t="s">
        <v>4734</v>
      </c>
      <c r="C602" s="12" t="s">
        <v>4735</v>
      </c>
      <c r="D602" s="12" t="s">
        <v>26</v>
      </c>
      <c r="E602" s="12" t="s">
        <v>1547</v>
      </c>
      <c r="F602" s="12" t="s">
        <v>1688</v>
      </c>
      <c r="G602" s="12" t="s">
        <v>4736</v>
      </c>
      <c r="H602" s="12">
        <v>2</v>
      </c>
      <c r="I602" s="12" t="s">
        <v>592</v>
      </c>
      <c r="J602" s="12" t="s">
        <v>73</v>
      </c>
      <c r="K602" s="12" t="s">
        <v>169</v>
      </c>
      <c r="L602" s="12" t="s">
        <v>265</v>
      </c>
      <c r="M602" s="12" t="s">
        <v>4737</v>
      </c>
      <c r="N602" s="12" t="s">
        <v>4738</v>
      </c>
      <c r="O602" s="12" t="s">
        <v>36</v>
      </c>
      <c r="P602" s="12"/>
      <c r="Q602" s="12" t="s">
        <v>1955</v>
      </c>
      <c r="R602" s="12"/>
      <c r="S602" s="12"/>
      <c r="T602" s="12"/>
    </row>
    <row r="603" spans="1:20" ht="25.5">
      <c r="A603" s="12" t="s">
        <v>623</v>
      </c>
      <c r="B603" s="12" t="s">
        <v>4739</v>
      </c>
      <c r="C603" s="12" t="s">
        <v>4740</v>
      </c>
      <c r="D603" s="12" t="s">
        <v>26</v>
      </c>
      <c r="E603" s="12" t="s">
        <v>1547</v>
      </c>
      <c r="F603" s="12" t="s">
        <v>4741</v>
      </c>
      <c r="G603" s="12" t="s">
        <v>4742</v>
      </c>
      <c r="H603" s="12">
        <v>2</v>
      </c>
      <c r="I603" s="12" t="s">
        <v>592</v>
      </c>
      <c r="J603" s="12" t="s">
        <v>264</v>
      </c>
      <c r="K603" s="12" t="s">
        <v>169</v>
      </c>
      <c r="L603" s="12" t="s">
        <v>265</v>
      </c>
      <c r="M603" s="12" t="s">
        <v>4743</v>
      </c>
      <c r="N603" s="12" t="s">
        <v>4744</v>
      </c>
      <c r="O603" s="12" t="s">
        <v>36</v>
      </c>
      <c r="P603" s="12"/>
      <c r="Q603" s="12" t="s">
        <v>1955</v>
      </c>
      <c r="R603" s="12"/>
      <c r="S603" s="12"/>
      <c r="T603" s="12"/>
    </row>
    <row r="604" spans="1:20" ht="25.5">
      <c r="A604" s="12" t="s">
        <v>623</v>
      </c>
      <c r="B604" s="12" t="s">
        <v>4745</v>
      </c>
      <c r="C604" s="12" t="s">
        <v>4746</v>
      </c>
      <c r="D604" s="12" t="s">
        <v>26</v>
      </c>
      <c r="E604" s="12" t="s">
        <v>1547</v>
      </c>
      <c r="F604" s="12" t="s">
        <v>4747</v>
      </c>
      <c r="G604" s="12" t="s">
        <v>4748</v>
      </c>
      <c r="H604" s="12">
        <v>2</v>
      </c>
      <c r="I604" s="12" t="s">
        <v>592</v>
      </c>
      <c r="J604" s="12" t="s">
        <v>73</v>
      </c>
      <c r="K604" s="12" t="s">
        <v>169</v>
      </c>
      <c r="L604" s="12" t="s">
        <v>265</v>
      </c>
      <c r="M604" s="12" t="s">
        <v>4749</v>
      </c>
      <c r="N604" s="12" t="s">
        <v>3348</v>
      </c>
      <c r="O604" s="12" t="s">
        <v>36</v>
      </c>
      <c r="P604" s="12"/>
      <c r="Q604" s="12" t="s">
        <v>1955</v>
      </c>
      <c r="R604" s="12"/>
      <c r="S604" s="12"/>
      <c r="T604" s="12"/>
    </row>
    <row r="605" spans="1:20" ht="25.5">
      <c r="A605" s="12" t="s">
        <v>623</v>
      </c>
      <c r="B605" s="12" t="s">
        <v>4750</v>
      </c>
      <c r="C605" s="12" t="s">
        <v>4751</v>
      </c>
      <c r="D605" s="12" t="s">
        <v>26</v>
      </c>
      <c r="E605" s="12" t="s">
        <v>1547</v>
      </c>
      <c r="F605" s="12" t="s">
        <v>4594</v>
      </c>
      <c r="G605" s="12" t="s">
        <v>4752</v>
      </c>
      <c r="H605" s="12">
        <v>2</v>
      </c>
      <c r="I605" s="12" t="s">
        <v>592</v>
      </c>
      <c r="J605" s="12" t="s">
        <v>73</v>
      </c>
      <c r="K605" s="12" t="s">
        <v>169</v>
      </c>
      <c r="L605" s="12" t="s">
        <v>265</v>
      </c>
      <c r="M605" s="12" t="s">
        <v>4753</v>
      </c>
      <c r="N605" s="12" t="s">
        <v>3348</v>
      </c>
      <c r="O605" s="12" t="s">
        <v>36</v>
      </c>
      <c r="P605" s="12"/>
      <c r="Q605" s="12" t="s">
        <v>1955</v>
      </c>
      <c r="R605" s="12"/>
      <c r="S605" s="12"/>
      <c r="T605" s="12"/>
    </row>
    <row r="606" spans="1:20" ht="25.5">
      <c r="A606" s="12" t="s">
        <v>623</v>
      </c>
      <c r="B606" s="12" t="s">
        <v>4754</v>
      </c>
      <c r="C606" s="12" t="s">
        <v>4755</v>
      </c>
      <c r="D606" s="12" t="s">
        <v>26</v>
      </c>
      <c r="E606" s="12" t="s">
        <v>1547</v>
      </c>
      <c r="F606" s="12" t="s">
        <v>1606</v>
      </c>
      <c r="G606" s="12" t="s">
        <v>4756</v>
      </c>
      <c r="H606" s="12">
        <v>3</v>
      </c>
      <c r="I606" s="12" t="s">
        <v>263</v>
      </c>
      <c r="J606" s="12" t="s">
        <v>73</v>
      </c>
      <c r="K606" s="12" t="s">
        <v>83</v>
      </c>
      <c r="L606" s="12" t="s">
        <v>75</v>
      </c>
      <c r="M606" s="12" t="s">
        <v>4757</v>
      </c>
      <c r="N606" s="12" t="s">
        <v>4758</v>
      </c>
      <c r="O606" s="12" t="s">
        <v>36</v>
      </c>
      <c r="P606" s="12"/>
      <c r="Q606" s="12" t="s">
        <v>1955</v>
      </c>
      <c r="R606" s="12"/>
      <c r="S606" s="12"/>
      <c r="T606" s="12"/>
    </row>
    <row r="607" spans="1:20" ht="25.5">
      <c r="A607" s="12" t="s">
        <v>623</v>
      </c>
      <c r="B607" s="12" t="s">
        <v>4759</v>
      </c>
      <c r="C607" s="12" t="s">
        <v>4760</v>
      </c>
      <c r="D607" s="12" t="s">
        <v>26</v>
      </c>
      <c r="E607" s="12" t="s">
        <v>1547</v>
      </c>
      <c r="F607" s="12" t="s">
        <v>1568</v>
      </c>
      <c r="G607" s="12" t="s">
        <v>4761</v>
      </c>
      <c r="H607" s="12">
        <v>3</v>
      </c>
      <c r="I607" s="12" t="s">
        <v>263</v>
      </c>
      <c r="J607" s="12" t="s">
        <v>73</v>
      </c>
      <c r="K607" s="12" t="s">
        <v>83</v>
      </c>
      <c r="L607" s="12" t="s">
        <v>75</v>
      </c>
      <c r="M607" s="12" t="s">
        <v>4762</v>
      </c>
      <c r="N607" s="12" t="s">
        <v>4763</v>
      </c>
      <c r="O607" s="12" t="s">
        <v>36</v>
      </c>
      <c r="P607" s="12"/>
      <c r="Q607" s="12" t="s">
        <v>1955</v>
      </c>
      <c r="R607" s="12"/>
      <c r="S607" s="12"/>
      <c r="T607" s="12"/>
    </row>
    <row r="608" spans="1:20" ht="25.5">
      <c r="A608" s="12" t="s">
        <v>623</v>
      </c>
      <c r="B608" s="12" t="s">
        <v>4764</v>
      </c>
      <c r="C608" s="12" t="s">
        <v>4765</v>
      </c>
      <c r="D608" s="12" t="s">
        <v>26</v>
      </c>
      <c r="E608" s="12" t="s">
        <v>1547</v>
      </c>
      <c r="F608" s="12" t="s">
        <v>4766</v>
      </c>
      <c r="G608" s="12" t="s">
        <v>4767</v>
      </c>
      <c r="H608" s="12">
        <v>4</v>
      </c>
      <c r="I608" s="12" t="s">
        <v>168</v>
      </c>
      <c r="J608" s="12" t="s">
        <v>31</v>
      </c>
      <c r="K608" s="12" t="s">
        <v>74</v>
      </c>
      <c r="L608" s="12" t="s">
        <v>33</v>
      </c>
      <c r="M608" s="12" t="s">
        <v>4768</v>
      </c>
      <c r="N608" s="12" t="s">
        <v>4769</v>
      </c>
      <c r="O608" s="12" t="s">
        <v>36</v>
      </c>
      <c r="P608" s="12"/>
      <c r="Q608" s="12" t="s">
        <v>1955</v>
      </c>
      <c r="R608" s="12"/>
      <c r="S608" s="12"/>
      <c r="T608" s="12"/>
    </row>
    <row r="609" spans="1:20" ht="25.5">
      <c r="A609" s="12" t="s">
        <v>623</v>
      </c>
      <c r="B609" s="12" t="s">
        <v>4770</v>
      </c>
      <c r="C609" s="12" t="s">
        <v>4771</v>
      </c>
      <c r="D609" s="12" t="s">
        <v>26</v>
      </c>
      <c r="E609" s="12" t="s">
        <v>1547</v>
      </c>
      <c r="F609" s="12" t="s">
        <v>1694</v>
      </c>
      <c r="G609" s="12" t="s">
        <v>4772</v>
      </c>
      <c r="H609" s="12">
        <v>3</v>
      </c>
      <c r="I609" s="12" t="s">
        <v>263</v>
      </c>
      <c r="J609" s="12" t="s">
        <v>73</v>
      </c>
      <c r="K609" s="12" t="s">
        <v>83</v>
      </c>
      <c r="L609" s="12" t="s">
        <v>75</v>
      </c>
      <c r="M609" s="12" t="s">
        <v>4773</v>
      </c>
      <c r="N609" s="12" t="s">
        <v>4774</v>
      </c>
      <c r="O609" s="12" t="s">
        <v>36</v>
      </c>
      <c r="P609" s="12"/>
      <c r="Q609" s="12" t="s">
        <v>1955</v>
      </c>
      <c r="R609" s="12"/>
      <c r="S609" s="12"/>
      <c r="T609" s="12"/>
    </row>
    <row r="610" spans="1:20" ht="25.5">
      <c r="A610" s="12" t="s">
        <v>623</v>
      </c>
      <c r="B610" s="12" t="s">
        <v>4775</v>
      </c>
      <c r="C610" s="12" t="s">
        <v>4776</v>
      </c>
      <c r="D610" s="12" t="s">
        <v>26</v>
      </c>
      <c r="E610" s="12" t="s">
        <v>1547</v>
      </c>
      <c r="F610" s="12" t="s">
        <v>1688</v>
      </c>
      <c r="G610" s="12" t="s">
        <v>4777</v>
      </c>
      <c r="H610" s="12">
        <v>2</v>
      </c>
      <c r="I610" s="12" t="s">
        <v>592</v>
      </c>
      <c r="J610" s="12" t="s">
        <v>73</v>
      </c>
      <c r="K610" s="12" t="s">
        <v>169</v>
      </c>
      <c r="L610" s="12" t="s">
        <v>265</v>
      </c>
      <c r="M610" s="12" t="s">
        <v>4778</v>
      </c>
      <c r="N610" s="12" t="s">
        <v>4779</v>
      </c>
      <c r="O610" s="12" t="s">
        <v>36</v>
      </c>
      <c r="P610" s="12"/>
      <c r="Q610" s="12" t="s">
        <v>1955</v>
      </c>
      <c r="R610" s="12"/>
      <c r="S610" s="12"/>
      <c r="T610" s="12"/>
    </row>
    <row r="611" spans="1:20" ht="25.5">
      <c r="A611" s="12" t="s">
        <v>623</v>
      </c>
      <c r="B611" s="12" t="s">
        <v>4780</v>
      </c>
      <c r="C611" s="12" t="s">
        <v>4781</v>
      </c>
      <c r="D611" s="12" t="s">
        <v>26</v>
      </c>
      <c r="E611" s="12" t="s">
        <v>1547</v>
      </c>
      <c r="F611" s="12" t="s">
        <v>1885</v>
      </c>
      <c r="G611" s="12" t="s">
        <v>4782</v>
      </c>
      <c r="H611" s="12">
        <v>3</v>
      </c>
      <c r="I611" s="12" t="s">
        <v>263</v>
      </c>
      <c r="J611" s="12" t="s">
        <v>73</v>
      </c>
      <c r="K611" s="12" t="s">
        <v>83</v>
      </c>
      <c r="L611" s="12" t="s">
        <v>75</v>
      </c>
      <c r="M611" s="12" t="s">
        <v>4783</v>
      </c>
      <c r="N611" s="12" t="s">
        <v>4784</v>
      </c>
      <c r="O611" s="12" t="s">
        <v>36</v>
      </c>
      <c r="P611" s="12"/>
      <c r="Q611" s="12" t="s">
        <v>1955</v>
      </c>
      <c r="R611" s="12"/>
      <c r="S611" s="12"/>
      <c r="T611" s="12"/>
    </row>
    <row r="612" spans="1:20" ht="25.5">
      <c r="A612" s="12" t="s">
        <v>623</v>
      </c>
      <c r="B612" s="12" t="s">
        <v>4785</v>
      </c>
      <c r="C612" s="12" t="s">
        <v>4786</v>
      </c>
      <c r="D612" s="12" t="s">
        <v>26</v>
      </c>
      <c r="E612" s="12" t="s">
        <v>1547</v>
      </c>
      <c r="F612" s="12" t="s">
        <v>4787</v>
      </c>
      <c r="G612" s="12" t="s">
        <v>4788</v>
      </c>
      <c r="H612" s="12">
        <v>3</v>
      </c>
      <c r="I612" s="12" t="s">
        <v>263</v>
      </c>
      <c r="J612" s="12" t="s">
        <v>73</v>
      </c>
      <c r="K612" s="12" t="s">
        <v>83</v>
      </c>
      <c r="L612" s="12" t="s">
        <v>75</v>
      </c>
      <c r="M612" s="12" t="s">
        <v>4789</v>
      </c>
      <c r="N612" s="12" t="s">
        <v>4790</v>
      </c>
      <c r="O612" s="12" t="s">
        <v>36</v>
      </c>
      <c r="P612" s="12"/>
      <c r="Q612" s="12" t="s">
        <v>1955</v>
      </c>
      <c r="R612" s="12"/>
      <c r="S612" s="12"/>
      <c r="T612" s="12"/>
    </row>
    <row r="613" spans="1:20" ht="25.5">
      <c r="A613" s="12" t="s">
        <v>623</v>
      </c>
      <c r="B613" s="12" t="s">
        <v>4791</v>
      </c>
      <c r="C613" s="12" t="s">
        <v>4792</v>
      </c>
      <c r="D613" s="12" t="s">
        <v>26</v>
      </c>
      <c r="E613" s="12" t="s">
        <v>1547</v>
      </c>
      <c r="F613" s="12" t="s">
        <v>4594</v>
      </c>
      <c r="G613" s="12" t="s">
        <v>4793</v>
      </c>
      <c r="H613" s="12">
        <v>2</v>
      </c>
      <c r="I613" s="12" t="s">
        <v>592</v>
      </c>
      <c r="J613" s="12" t="s">
        <v>73</v>
      </c>
      <c r="K613" s="12" t="s">
        <v>169</v>
      </c>
      <c r="L613" s="12" t="s">
        <v>265</v>
      </c>
      <c r="M613" s="12" t="s">
        <v>4794</v>
      </c>
      <c r="N613" s="12" t="s">
        <v>4795</v>
      </c>
      <c r="O613" s="12" t="s">
        <v>36</v>
      </c>
      <c r="P613" s="12" t="s">
        <v>4796</v>
      </c>
      <c r="Q613" s="12" t="s">
        <v>1955</v>
      </c>
      <c r="R613" s="12"/>
      <c r="S613" s="12"/>
      <c r="T613" s="12"/>
    </row>
    <row r="614" spans="1:20" ht="25.5">
      <c r="A614" s="12" t="s">
        <v>623</v>
      </c>
      <c r="B614" s="12" t="s">
        <v>4797</v>
      </c>
      <c r="C614" s="12" t="s">
        <v>4798</v>
      </c>
      <c r="D614" s="12" t="s">
        <v>26</v>
      </c>
      <c r="E614" s="12" t="s">
        <v>1547</v>
      </c>
      <c r="F614" s="12" t="s">
        <v>1568</v>
      </c>
      <c r="G614" s="12" t="s">
        <v>4799</v>
      </c>
      <c r="H614" s="12">
        <v>3</v>
      </c>
      <c r="I614" s="12" t="s">
        <v>263</v>
      </c>
      <c r="J614" s="12" t="s">
        <v>73</v>
      </c>
      <c r="K614" s="12" t="s">
        <v>83</v>
      </c>
      <c r="L614" s="12" t="s">
        <v>75</v>
      </c>
      <c r="M614" s="12" t="s">
        <v>4800</v>
      </c>
      <c r="N614" s="12" t="s">
        <v>4801</v>
      </c>
      <c r="O614" s="12" t="s">
        <v>36</v>
      </c>
      <c r="P614" s="12"/>
      <c r="Q614" s="12" t="s">
        <v>1955</v>
      </c>
      <c r="R614" s="12"/>
      <c r="S614" s="12"/>
      <c r="T614" s="12"/>
    </row>
    <row r="615" spans="1:20" ht="25.5">
      <c r="A615" s="12" t="s">
        <v>623</v>
      </c>
      <c r="B615" s="12" t="s">
        <v>4802</v>
      </c>
      <c r="C615" s="12" t="s">
        <v>4803</v>
      </c>
      <c r="D615" s="12" t="s">
        <v>26</v>
      </c>
      <c r="E615" s="12" t="s">
        <v>1547</v>
      </c>
      <c r="F615" s="12" t="s">
        <v>1785</v>
      </c>
      <c r="G615" s="12" t="s">
        <v>4804</v>
      </c>
      <c r="H615" s="12">
        <v>4</v>
      </c>
      <c r="I615" s="12" t="s">
        <v>168</v>
      </c>
      <c r="J615" s="12" t="s">
        <v>73</v>
      </c>
      <c r="K615" s="12" t="s">
        <v>74</v>
      </c>
      <c r="L615" s="12" t="s">
        <v>75</v>
      </c>
      <c r="M615" s="12" t="s">
        <v>4805</v>
      </c>
      <c r="N615" s="12" t="s">
        <v>4806</v>
      </c>
      <c r="O615" s="12" t="s">
        <v>36</v>
      </c>
      <c r="P615" s="12"/>
      <c r="Q615" s="12" t="s">
        <v>1955</v>
      </c>
      <c r="R615" s="12"/>
      <c r="S615" s="12"/>
      <c r="T615" s="12"/>
    </row>
    <row r="616" spans="1:20" ht="25.5">
      <c r="A616" s="12" t="s">
        <v>623</v>
      </c>
      <c r="B616" s="12" t="s">
        <v>4807</v>
      </c>
      <c r="C616" s="12" t="s">
        <v>4808</v>
      </c>
      <c r="D616" s="12" t="s">
        <v>26</v>
      </c>
      <c r="E616" s="12" t="s">
        <v>1547</v>
      </c>
      <c r="F616" s="12" t="s">
        <v>4809</v>
      </c>
      <c r="G616" s="12" t="s">
        <v>4810</v>
      </c>
      <c r="H616" s="12">
        <v>3</v>
      </c>
      <c r="I616" s="12" t="s">
        <v>263</v>
      </c>
      <c r="J616" s="12" t="s">
        <v>31</v>
      </c>
      <c r="K616" s="12" t="s">
        <v>83</v>
      </c>
      <c r="L616" s="12" t="s">
        <v>75</v>
      </c>
      <c r="M616" s="12" t="s">
        <v>4811</v>
      </c>
      <c r="N616" s="12" t="s">
        <v>4812</v>
      </c>
      <c r="O616" s="12" t="s">
        <v>36</v>
      </c>
      <c r="P616" s="12"/>
      <c r="Q616" s="12" t="s">
        <v>1955</v>
      </c>
      <c r="R616" s="12"/>
      <c r="S616" s="12"/>
      <c r="T616" s="12"/>
    </row>
    <row r="617" spans="1:20" ht="25.5">
      <c r="A617" s="12" t="s">
        <v>623</v>
      </c>
      <c r="B617" s="12" t="s">
        <v>4813</v>
      </c>
      <c r="C617" s="12" t="s">
        <v>4814</v>
      </c>
      <c r="D617" s="12" t="s">
        <v>26</v>
      </c>
      <c r="E617" s="12" t="s">
        <v>1547</v>
      </c>
      <c r="F617" s="12" t="s">
        <v>1694</v>
      </c>
      <c r="G617" s="12" t="s">
        <v>4815</v>
      </c>
      <c r="H617" s="12">
        <v>3</v>
      </c>
      <c r="I617" s="12" t="s">
        <v>263</v>
      </c>
      <c r="J617" s="12" t="s">
        <v>73</v>
      </c>
      <c r="K617" s="12" t="s">
        <v>83</v>
      </c>
      <c r="L617" s="12" t="s">
        <v>265</v>
      </c>
      <c r="M617" s="12" t="s">
        <v>4816</v>
      </c>
      <c r="N617" s="12" t="s">
        <v>4817</v>
      </c>
      <c r="O617" s="12" t="s">
        <v>36</v>
      </c>
      <c r="P617" s="12" t="s">
        <v>4714</v>
      </c>
      <c r="Q617" s="12" t="s">
        <v>1955</v>
      </c>
      <c r="R617" s="12"/>
      <c r="S617" s="12"/>
      <c r="T617" s="12"/>
    </row>
    <row r="618" spans="1:20" ht="25.5">
      <c r="A618" s="12" t="s">
        <v>623</v>
      </c>
      <c r="B618" s="12" t="s">
        <v>4818</v>
      </c>
      <c r="C618" s="12" t="s">
        <v>4819</v>
      </c>
      <c r="D618" s="12" t="s">
        <v>26</v>
      </c>
      <c r="E618" s="12" t="s">
        <v>1547</v>
      </c>
      <c r="F618" s="12" t="s">
        <v>1768</v>
      </c>
      <c r="G618" s="12" t="s">
        <v>4820</v>
      </c>
      <c r="H618" s="12">
        <v>2</v>
      </c>
      <c r="I618" s="12" t="s">
        <v>592</v>
      </c>
      <c r="J618" s="12" t="s">
        <v>264</v>
      </c>
      <c r="K618" s="12" t="s">
        <v>169</v>
      </c>
      <c r="L618" s="12" t="s">
        <v>265</v>
      </c>
      <c r="M618" s="12" t="s">
        <v>4821</v>
      </c>
      <c r="N618" s="12" t="s">
        <v>4822</v>
      </c>
      <c r="O618" s="12" t="s">
        <v>36</v>
      </c>
      <c r="P618" s="12"/>
      <c r="Q618" s="12" t="s">
        <v>1955</v>
      </c>
      <c r="R618" s="12"/>
      <c r="S618" s="12"/>
      <c r="T618" s="12"/>
    </row>
    <row r="619" spans="1:20" ht="25.5">
      <c r="A619" s="12" t="s">
        <v>623</v>
      </c>
      <c r="B619" s="12" t="s">
        <v>4823</v>
      </c>
      <c r="C619" s="12" t="s">
        <v>4824</v>
      </c>
      <c r="D619" s="12" t="s">
        <v>26</v>
      </c>
      <c r="E619" s="12" t="s">
        <v>1547</v>
      </c>
      <c r="F619" s="12" t="s">
        <v>4825</v>
      </c>
      <c r="G619" s="12" t="s">
        <v>4826</v>
      </c>
      <c r="H619" s="12">
        <v>2</v>
      </c>
      <c r="I619" s="12" t="s">
        <v>592</v>
      </c>
      <c r="J619" s="12" t="s">
        <v>73</v>
      </c>
      <c r="K619" s="12" t="s">
        <v>169</v>
      </c>
      <c r="L619" s="12" t="s">
        <v>265</v>
      </c>
      <c r="M619" s="12" t="s">
        <v>4827</v>
      </c>
      <c r="N619" s="12" t="s">
        <v>4828</v>
      </c>
      <c r="O619" s="12" t="s">
        <v>36</v>
      </c>
      <c r="P619" s="12"/>
      <c r="Q619" s="12" t="s">
        <v>1955</v>
      </c>
      <c r="R619" s="12"/>
      <c r="S619" s="12"/>
      <c r="T619" s="12"/>
    </row>
    <row r="620" spans="1:20" ht="25.5">
      <c r="A620" s="12" t="s">
        <v>623</v>
      </c>
      <c r="B620" s="12" t="s">
        <v>4829</v>
      </c>
      <c r="C620" s="12" t="s">
        <v>4830</v>
      </c>
      <c r="D620" s="12" t="s">
        <v>26</v>
      </c>
      <c r="E620" s="12" t="s">
        <v>1547</v>
      </c>
      <c r="F620" s="12" t="s">
        <v>1727</v>
      </c>
      <c r="G620" s="12" t="s">
        <v>4831</v>
      </c>
      <c r="H620" s="12">
        <v>4</v>
      </c>
      <c r="I620" s="12" t="s">
        <v>168</v>
      </c>
      <c r="J620" s="12" t="s">
        <v>31</v>
      </c>
      <c r="K620" s="12" t="s">
        <v>74</v>
      </c>
      <c r="L620" s="12" t="s">
        <v>75</v>
      </c>
      <c r="M620" s="12" t="s">
        <v>1734</v>
      </c>
      <c r="N620" s="12" t="s">
        <v>4832</v>
      </c>
      <c r="O620" s="12" t="s">
        <v>36</v>
      </c>
      <c r="P620" s="12"/>
      <c r="Q620" s="12" t="s">
        <v>1955</v>
      </c>
      <c r="R620" s="12"/>
      <c r="S620" s="12"/>
      <c r="T620" s="12"/>
    </row>
    <row r="621" spans="1:20" ht="25.5">
      <c r="A621" s="12" t="s">
        <v>623</v>
      </c>
      <c r="B621" s="12" t="s">
        <v>4833</v>
      </c>
      <c r="C621" s="12" t="s">
        <v>4834</v>
      </c>
      <c r="D621" s="12" t="s">
        <v>26</v>
      </c>
      <c r="E621" s="12" t="s">
        <v>1547</v>
      </c>
      <c r="F621" s="12" t="s">
        <v>1727</v>
      </c>
      <c r="G621" s="12" t="s">
        <v>4835</v>
      </c>
      <c r="H621" s="12">
        <v>3</v>
      </c>
      <c r="I621" s="12" t="s">
        <v>263</v>
      </c>
      <c r="J621" s="12" t="s">
        <v>31</v>
      </c>
      <c r="K621" s="12" t="s">
        <v>83</v>
      </c>
      <c r="L621" s="12" t="s">
        <v>75</v>
      </c>
      <c r="M621" s="12" t="s">
        <v>4836</v>
      </c>
      <c r="N621" s="12" t="s">
        <v>4837</v>
      </c>
      <c r="O621" s="12" t="s">
        <v>36</v>
      </c>
      <c r="P621" s="12"/>
      <c r="Q621" s="12" t="s">
        <v>1955</v>
      </c>
      <c r="R621" s="12"/>
      <c r="S621" s="12"/>
      <c r="T621" s="12"/>
    </row>
    <row r="622" spans="1:20" ht="25.5">
      <c r="A622" s="12" t="s">
        <v>623</v>
      </c>
      <c r="B622" s="12" t="s">
        <v>4838</v>
      </c>
      <c r="C622" s="12" t="s">
        <v>4839</v>
      </c>
      <c r="D622" s="12" t="s">
        <v>26</v>
      </c>
      <c r="E622" s="12" t="s">
        <v>1547</v>
      </c>
      <c r="F622" s="12" t="s">
        <v>1727</v>
      </c>
      <c r="G622" s="12" t="s">
        <v>4840</v>
      </c>
      <c r="H622" s="12">
        <v>3</v>
      </c>
      <c r="I622" s="12" t="s">
        <v>263</v>
      </c>
      <c r="J622" s="12" t="s">
        <v>31</v>
      </c>
      <c r="K622" s="12" t="s">
        <v>83</v>
      </c>
      <c r="L622" s="12" t="s">
        <v>75</v>
      </c>
      <c r="M622" s="12" t="s">
        <v>4841</v>
      </c>
      <c r="N622" s="12" t="s">
        <v>4842</v>
      </c>
      <c r="O622" s="12" t="s">
        <v>36</v>
      </c>
      <c r="P622" s="12"/>
      <c r="Q622" s="12" t="s">
        <v>1955</v>
      </c>
      <c r="R622" s="12"/>
      <c r="S622" s="12"/>
      <c r="T622" s="12"/>
    </row>
    <row r="623" spans="1:20" ht="25.5">
      <c r="A623" s="12" t="s">
        <v>623</v>
      </c>
      <c r="B623" s="12" t="s">
        <v>4843</v>
      </c>
      <c r="C623" s="12" t="s">
        <v>4844</v>
      </c>
      <c r="D623" s="12" t="s">
        <v>26</v>
      </c>
      <c r="E623" s="12" t="s">
        <v>1547</v>
      </c>
      <c r="F623" s="12" t="s">
        <v>1688</v>
      </c>
      <c r="G623" s="12" t="s">
        <v>4845</v>
      </c>
      <c r="H623" s="12">
        <v>4</v>
      </c>
      <c r="I623" s="12" t="s">
        <v>168</v>
      </c>
      <c r="J623" s="12" t="s">
        <v>31</v>
      </c>
      <c r="K623" s="12" t="s">
        <v>74</v>
      </c>
      <c r="L623" s="12" t="s">
        <v>33</v>
      </c>
      <c r="M623" s="12" t="s">
        <v>4846</v>
      </c>
      <c r="N623" s="12" t="s">
        <v>4847</v>
      </c>
      <c r="O623" s="12" t="s">
        <v>36</v>
      </c>
      <c r="P623" s="12"/>
      <c r="Q623" s="12" t="s">
        <v>1955</v>
      </c>
      <c r="R623" s="12"/>
      <c r="S623" s="12"/>
      <c r="T623" s="12"/>
    </row>
    <row r="624" spans="1:20" ht="25.5">
      <c r="A624" s="12" t="s">
        <v>623</v>
      </c>
      <c r="B624" s="12" t="s">
        <v>4848</v>
      </c>
      <c r="C624" s="12" t="s">
        <v>4849</v>
      </c>
      <c r="D624" s="12" t="s">
        <v>26</v>
      </c>
      <c r="E624" s="12" t="s">
        <v>1547</v>
      </c>
      <c r="F624" s="12" t="s">
        <v>1688</v>
      </c>
      <c r="G624" s="12" t="s">
        <v>4850</v>
      </c>
      <c r="H624" s="12">
        <v>4</v>
      </c>
      <c r="I624" s="12" t="s">
        <v>168</v>
      </c>
      <c r="J624" s="12" t="s">
        <v>31</v>
      </c>
      <c r="K624" s="12" t="s">
        <v>74</v>
      </c>
      <c r="L624" s="12" t="s">
        <v>33</v>
      </c>
      <c r="M624" s="12" t="s">
        <v>4846</v>
      </c>
      <c r="N624" s="12" t="s">
        <v>4851</v>
      </c>
      <c r="O624" s="12" t="s">
        <v>36</v>
      </c>
      <c r="P624" s="12"/>
      <c r="Q624" s="12" t="s">
        <v>1955</v>
      </c>
      <c r="R624" s="12"/>
      <c r="S624" s="12"/>
      <c r="T624" s="12"/>
    </row>
    <row r="625" spans="1:20" ht="25.5">
      <c r="A625" s="12" t="s">
        <v>623</v>
      </c>
      <c r="B625" s="12" t="s">
        <v>4852</v>
      </c>
      <c r="C625" s="12" t="s">
        <v>4853</v>
      </c>
      <c r="D625" s="12" t="s">
        <v>26</v>
      </c>
      <c r="E625" s="12" t="s">
        <v>1547</v>
      </c>
      <c r="F625" s="12" t="s">
        <v>1561</v>
      </c>
      <c r="G625" s="12" t="s">
        <v>4854</v>
      </c>
      <c r="H625" s="12">
        <v>4</v>
      </c>
      <c r="I625" s="12" t="s">
        <v>168</v>
      </c>
      <c r="J625" s="12" t="s">
        <v>73</v>
      </c>
      <c r="K625" s="12" t="s">
        <v>74</v>
      </c>
      <c r="L625" s="12" t="s">
        <v>33</v>
      </c>
      <c r="M625" s="12" t="s">
        <v>3456</v>
      </c>
      <c r="N625" s="12" t="s">
        <v>4855</v>
      </c>
      <c r="O625" s="12" t="s">
        <v>36</v>
      </c>
      <c r="P625" s="12"/>
      <c r="Q625" s="12" t="s">
        <v>1955</v>
      </c>
      <c r="R625" s="12"/>
      <c r="S625" s="12"/>
      <c r="T625" s="12"/>
    </row>
    <row r="626" spans="1:20" ht="25.5">
      <c r="A626" s="12" t="s">
        <v>623</v>
      </c>
      <c r="B626" s="12" t="s">
        <v>4856</v>
      </c>
      <c r="C626" s="12" t="s">
        <v>4857</v>
      </c>
      <c r="D626" s="12" t="s">
        <v>26</v>
      </c>
      <c r="E626" s="12" t="s">
        <v>1547</v>
      </c>
      <c r="F626" s="12" t="s">
        <v>1561</v>
      </c>
      <c r="G626" s="12" t="s">
        <v>4858</v>
      </c>
      <c r="H626" s="12">
        <v>4</v>
      </c>
      <c r="I626" s="12" t="s">
        <v>168</v>
      </c>
      <c r="J626" s="12" t="s">
        <v>73</v>
      </c>
      <c r="K626" s="12" t="s">
        <v>74</v>
      </c>
      <c r="L626" s="12" t="s">
        <v>75</v>
      </c>
      <c r="M626" s="12" t="s">
        <v>3456</v>
      </c>
      <c r="N626" s="12" t="s">
        <v>4859</v>
      </c>
      <c r="O626" s="12" t="s">
        <v>36</v>
      </c>
      <c r="P626" s="12"/>
      <c r="Q626" s="12" t="s">
        <v>1955</v>
      </c>
      <c r="R626" s="12"/>
      <c r="S626" s="12"/>
      <c r="T626" s="12"/>
    </row>
    <row r="627" spans="1:20" ht="25.5">
      <c r="A627" s="12" t="s">
        <v>623</v>
      </c>
      <c r="B627" s="12" t="s">
        <v>4860</v>
      </c>
      <c r="C627" s="12" t="s">
        <v>4861</v>
      </c>
      <c r="D627" s="12" t="s">
        <v>26</v>
      </c>
      <c r="E627" s="12" t="s">
        <v>1547</v>
      </c>
      <c r="F627" s="12" t="s">
        <v>4551</v>
      </c>
      <c r="G627" s="12" t="s">
        <v>4862</v>
      </c>
      <c r="H627" s="12">
        <v>4</v>
      </c>
      <c r="I627" s="12" t="s">
        <v>168</v>
      </c>
      <c r="J627" s="12" t="s">
        <v>31</v>
      </c>
      <c r="K627" s="12" t="s">
        <v>74</v>
      </c>
      <c r="L627" s="12" t="s">
        <v>33</v>
      </c>
      <c r="M627" s="12" t="s">
        <v>4863</v>
      </c>
      <c r="N627" s="12" t="s">
        <v>4864</v>
      </c>
      <c r="O627" s="12" t="s">
        <v>36</v>
      </c>
      <c r="P627" s="12"/>
      <c r="Q627" s="12" t="s">
        <v>1955</v>
      </c>
      <c r="R627" s="12"/>
      <c r="S627" s="12"/>
      <c r="T627" s="12"/>
    </row>
    <row r="628" spans="1:20" ht="25.5">
      <c r="A628" s="12" t="s">
        <v>623</v>
      </c>
      <c r="B628" s="12" t="s">
        <v>4865</v>
      </c>
      <c r="C628" s="12" t="s">
        <v>4866</v>
      </c>
      <c r="D628" s="12" t="s">
        <v>26</v>
      </c>
      <c r="E628" s="12" t="s">
        <v>1547</v>
      </c>
      <c r="F628" s="12" t="s">
        <v>1580</v>
      </c>
      <c r="G628" s="12" t="s">
        <v>4867</v>
      </c>
      <c r="H628" s="12">
        <v>3</v>
      </c>
      <c r="I628" s="12" t="s">
        <v>263</v>
      </c>
      <c r="J628" s="12" t="s">
        <v>73</v>
      </c>
      <c r="K628" s="12" t="s">
        <v>83</v>
      </c>
      <c r="L628" s="12" t="s">
        <v>75</v>
      </c>
      <c r="M628" s="12" t="s">
        <v>4868</v>
      </c>
      <c r="N628" s="12" t="s">
        <v>4869</v>
      </c>
      <c r="O628" s="12" t="s">
        <v>36</v>
      </c>
      <c r="P628" s="12"/>
      <c r="Q628" s="12" t="s">
        <v>1955</v>
      </c>
      <c r="R628" s="12"/>
      <c r="S628" s="12"/>
      <c r="T628" s="12"/>
    </row>
    <row r="629" spans="1:20" ht="25.5">
      <c r="A629" s="12" t="s">
        <v>623</v>
      </c>
      <c r="B629" s="12" t="s">
        <v>4870</v>
      </c>
      <c r="C629" s="12" t="s">
        <v>4871</v>
      </c>
      <c r="D629" s="12" t="s">
        <v>26</v>
      </c>
      <c r="E629" s="12" t="s">
        <v>1547</v>
      </c>
      <c r="F629" s="12" t="s">
        <v>1561</v>
      </c>
      <c r="G629" s="12" t="s">
        <v>4872</v>
      </c>
      <c r="H629" s="12">
        <v>4</v>
      </c>
      <c r="I629" s="12" t="s">
        <v>168</v>
      </c>
      <c r="J629" s="12" t="s">
        <v>31</v>
      </c>
      <c r="K629" s="12" t="s">
        <v>74</v>
      </c>
      <c r="L629" s="12" t="s">
        <v>33</v>
      </c>
      <c r="M629" s="12" t="s">
        <v>3486</v>
      </c>
      <c r="N629" s="12" t="s">
        <v>4873</v>
      </c>
      <c r="O629" s="12" t="s">
        <v>36</v>
      </c>
      <c r="P629" s="12"/>
      <c r="Q629" s="12" t="s">
        <v>1955</v>
      </c>
      <c r="R629" s="12"/>
      <c r="S629" s="12"/>
      <c r="T629" s="12"/>
    </row>
    <row r="630" spans="1:20" ht="25.5">
      <c r="A630" s="12" t="s">
        <v>623</v>
      </c>
      <c r="B630" s="12" t="s">
        <v>4874</v>
      </c>
      <c r="C630" s="12" t="s">
        <v>4875</v>
      </c>
      <c r="D630" s="12" t="s">
        <v>26</v>
      </c>
      <c r="E630" s="12" t="s">
        <v>1547</v>
      </c>
      <c r="F630" s="12" t="s">
        <v>1749</v>
      </c>
      <c r="G630" s="12" t="s">
        <v>4876</v>
      </c>
      <c r="H630" s="12">
        <v>3</v>
      </c>
      <c r="I630" s="12" t="s">
        <v>263</v>
      </c>
      <c r="J630" s="12" t="s">
        <v>73</v>
      </c>
      <c r="K630" s="12" t="s">
        <v>83</v>
      </c>
      <c r="L630" s="12" t="s">
        <v>75</v>
      </c>
      <c r="M630" s="12" t="s">
        <v>4877</v>
      </c>
      <c r="N630" s="12" t="s">
        <v>4878</v>
      </c>
      <c r="O630" s="12" t="s">
        <v>36</v>
      </c>
      <c r="P630" s="12"/>
      <c r="Q630" s="12" t="s">
        <v>1955</v>
      </c>
      <c r="R630" s="12"/>
      <c r="S630" s="12"/>
      <c r="T630" s="12"/>
    </row>
    <row r="631" spans="1:20" ht="25.5">
      <c r="A631" s="12" t="s">
        <v>623</v>
      </c>
      <c r="B631" s="12" t="s">
        <v>4879</v>
      </c>
      <c r="C631" s="12" t="s">
        <v>4880</v>
      </c>
      <c r="D631" s="12" t="s">
        <v>26</v>
      </c>
      <c r="E631" s="12" t="s">
        <v>1547</v>
      </c>
      <c r="F631" s="12" t="s">
        <v>1561</v>
      </c>
      <c r="G631" s="12" t="s">
        <v>4881</v>
      </c>
      <c r="H631" s="12">
        <v>3</v>
      </c>
      <c r="I631" s="12" t="s">
        <v>263</v>
      </c>
      <c r="J631" s="12" t="s">
        <v>73</v>
      </c>
      <c r="K631" s="12" t="s">
        <v>83</v>
      </c>
      <c r="L631" s="12" t="s">
        <v>75</v>
      </c>
      <c r="M631" s="12" t="s">
        <v>4882</v>
      </c>
      <c r="N631" s="12" t="s">
        <v>4883</v>
      </c>
      <c r="O631" s="12" t="s">
        <v>36</v>
      </c>
      <c r="P631" s="12"/>
      <c r="Q631" s="12" t="s">
        <v>1955</v>
      </c>
      <c r="R631" s="12"/>
      <c r="S631" s="12"/>
      <c r="T631" s="12"/>
    </row>
    <row r="632" spans="1:20" ht="25.5">
      <c r="A632" s="12" t="s">
        <v>623</v>
      </c>
      <c r="B632" s="12" t="s">
        <v>4884</v>
      </c>
      <c r="C632" s="12" t="s">
        <v>4885</v>
      </c>
      <c r="D632" s="12" t="s">
        <v>26</v>
      </c>
      <c r="E632" s="12" t="s">
        <v>1547</v>
      </c>
      <c r="F632" s="12" t="s">
        <v>1587</v>
      </c>
      <c r="G632" s="12" t="s">
        <v>4886</v>
      </c>
      <c r="H632" s="12">
        <v>3</v>
      </c>
      <c r="I632" s="12" t="s">
        <v>263</v>
      </c>
      <c r="J632" s="12" t="s">
        <v>73</v>
      </c>
      <c r="K632" s="12" t="s">
        <v>83</v>
      </c>
      <c r="L632" s="12" t="s">
        <v>75</v>
      </c>
      <c r="M632" s="12" t="s">
        <v>4887</v>
      </c>
      <c r="N632" s="12" t="s">
        <v>4888</v>
      </c>
      <c r="O632" s="12" t="s">
        <v>36</v>
      </c>
      <c r="P632" s="12"/>
      <c r="Q632" s="12" t="s">
        <v>1955</v>
      </c>
      <c r="R632" s="12"/>
      <c r="S632" s="12"/>
      <c r="T632" s="12"/>
    </row>
    <row r="633" spans="1:20" ht="25.5">
      <c r="A633" s="12" t="s">
        <v>623</v>
      </c>
      <c r="B633" s="12" t="s">
        <v>4889</v>
      </c>
      <c r="C633" s="12" t="s">
        <v>4890</v>
      </c>
      <c r="D633" s="12" t="s">
        <v>26</v>
      </c>
      <c r="E633" s="12" t="s">
        <v>1547</v>
      </c>
      <c r="F633" s="12" t="s">
        <v>1694</v>
      </c>
      <c r="G633" s="12" t="s">
        <v>4891</v>
      </c>
      <c r="H633" s="12">
        <v>3</v>
      </c>
      <c r="I633" s="12" t="s">
        <v>263</v>
      </c>
      <c r="J633" s="12" t="s">
        <v>73</v>
      </c>
      <c r="K633" s="12" t="s">
        <v>83</v>
      </c>
      <c r="L633" s="12" t="s">
        <v>265</v>
      </c>
      <c r="M633" s="12" t="s">
        <v>4892</v>
      </c>
      <c r="N633" s="12" t="s">
        <v>4893</v>
      </c>
      <c r="O633" s="12" t="s">
        <v>36</v>
      </c>
      <c r="P633" s="12" t="s">
        <v>4714</v>
      </c>
      <c r="Q633" s="12" t="s">
        <v>1955</v>
      </c>
      <c r="R633" s="12"/>
      <c r="S633" s="12"/>
      <c r="T633" s="12"/>
    </row>
    <row r="634" spans="1:20" ht="25.5">
      <c r="A634" s="12" t="s">
        <v>623</v>
      </c>
      <c r="B634" s="12" t="s">
        <v>4894</v>
      </c>
      <c r="C634" s="12" t="s">
        <v>4895</v>
      </c>
      <c r="D634" s="12" t="s">
        <v>26</v>
      </c>
      <c r="E634" s="12" t="s">
        <v>1547</v>
      </c>
      <c r="F634" s="12" t="s">
        <v>4896</v>
      </c>
      <c r="G634" s="12" t="s">
        <v>4897</v>
      </c>
      <c r="H634" s="12">
        <v>3</v>
      </c>
      <c r="I634" s="12" t="s">
        <v>263</v>
      </c>
      <c r="J634" s="12" t="s">
        <v>73</v>
      </c>
      <c r="K634" s="12" t="s">
        <v>83</v>
      </c>
      <c r="L634" s="12" t="s">
        <v>75</v>
      </c>
      <c r="M634" s="12" t="s">
        <v>4898</v>
      </c>
      <c r="N634" s="12" t="s">
        <v>4899</v>
      </c>
      <c r="O634" s="12" t="s">
        <v>36</v>
      </c>
      <c r="P634" s="12"/>
      <c r="Q634" s="12" t="s">
        <v>1955</v>
      </c>
      <c r="R634" s="12"/>
      <c r="S634" s="12"/>
      <c r="T634" s="12"/>
    </row>
    <row r="635" spans="1:20" ht="25.5">
      <c r="A635" s="12" t="s">
        <v>623</v>
      </c>
      <c r="B635" s="12" t="s">
        <v>4900</v>
      </c>
      <c r="C635" s="12" t="s">
        <v>4901</v>
      </c>
      <c r="D635" s="12" t="s">
        <v>26</v>
      </c>
      <c r="E635" s="12" t="s">
        <v>1547</v>
      </c>
      <c r="F635" s="12" t="s">
        <v>4902</v>
      </c>
      <c r="G635" s="12" t="s">
        <v>4903</v>
      </c>
      <c r="H635" s="12">
        <v>4</v>
      </c>
      <c r="I635" s="12" t="s">
        <v>168</v>
      </c>
      <c r="J635" s="12" t="s">
        <v>31</v>
      </c>
      <c r="K635" s="12" t="s">
        <v>74</v>
      </c>
      <c r="L635" s="12" t="s">
        <v>33</v>
      </c>
      <c r="M635" s="12" t="s">
        <v>4904</v>
      </c>
      <c r="N635" s="12" t="s">
        <v>3519</v>
      </c>
      <c r="O635" s="12" t="s">
        <v>36</v>
      </c>
      <c r="P635" s="12" t="s">
        <v>4905</v>
      </c>
      <c r="Q635" s="12" t="s">
        <v>1955</v>
      </c>
      <c r="R635" s="12"/>
      <c r="S635" s="12"/>
      <c r="T635" s="12"/>
    </row>
    <row r="636" spans="1:20" ht="25.5">
      <c r="A636" s="12" t="s">
        <v>623</v>
      </c>
      <c r="B636" s="12" t="s">
        <v>4906</v>
      </c>
      <c r="C636" s="12" t="s">
        <v>4907</v>
      </c>
      <c r="D636" s="12" t="s">
        <v>26</v>
      </c>
      <c r="E636" s="12" t="s">
        <v>1547</v>
      </c>
      <c r="F636" s="12" t="s">
        <v>1779</v>
      </c>
      <c r="G636" s="12" t="s">
        <v>4908</v>
      </c>
      <c r="H636" s="12">
        <v>4</v>
      </c>
      <c r="I636" s="12" t="s">
        <v>168</v>
      </c>
      <c r="J636" s="12" t="s">
        <v>31</v>
      </c>
      <c r="K636" s="12" t="s">
        <v>74</v>
      </c>
      <c r="L636" s="12" t="s">
        <v>33</v>
      </c>
      <c r="M636" s="12" t="s">
        <v>4909</v>
      </c>
      <c r="N636" s="12" t="s">
        <v>4910</v>
      </c>
      <c r="O636" s="12" t="s">
        <v>36</v>
      </c>
      <c r="P636" s="12"/>
      <c r="Q636" s="12" t="s">
        <v>1955</v>
      </c>
      <c r="R636" s="12"/>
      <c r="S636" s="12"/>
      <c r="T636" s="12"/>
    </row>
    <row r="637" spans="1:20" ht="25.5">
      <c r="A637" s="12" t="s">
        <v>623</v>
      </c>
      <c r="B637" s="12" t="s">
        <v>4911</v>
      </c>
      <c r="C637" s="12" t="s">
        <v>4912</v>
      </c>
      <c r="D637" s="12" t="s">
        <v>26</v>
      </c>
      <c r="E637" s="12" t="s">
        <v>1547</v>
      </c>
      <c r="F637" s="12" t="s">
        <v>1768</v>
      </c>
      <c r="G637" s="12" t="s">
        <v>4913</v>
      </c>
      <c r="H637" s="12">
        <v>4</v>
      </c>
      <c r="I637" s="12" t="s">
        <v>168</v>
      </c>
      <c r="J637" s="12" t="s">
        <v>73</v>
      </c>
      <c r="K637" s="12" t="s">
        <v>74</v>
      </c>
      <c r="L637" s="12" t="s">
        <v>75</v>
      </c>
      <c r="M637" s="12" t="s">
        <v>4914</v>
      </c>
      <c r="N637" s="12" t="s">
        <v>4915</v>
      </c>
      <c r="O637" s="12" t="s">
        <v>36</v>
      </c>
      <c r="P637" s="12"/>
      <c r="Q637" s="12" t="s">
        <v>1955</v>
      </c>
      <c r="R637" s="12"/>
      <c r="S637" s="12"/>
      <c r="T637" s="12"/>
    </row>
    <row r="638" spans="1:20" ht="25.5">
      <c r="A638" s="12" t="s">
        <v>623</v>
      </c>
      <c r="B638" s="12" t="s">
        <v>4916</v>
      </c>
      <c r="C638" s="12" t="s">
        <v>4917</v>
      </c>
      <c r="D638" s="12" t="s">
        <v>26</v>
      </c>
      <c r="E638" s="12" t="s">
        <v>1547</v>
      </c>
      <c r="F638" s="12" t="s">
        <v>1779</v>
      </c>
      <c r="G638" s="12" t="s">
        <v>4918</v>
      </c>
      <c r="H638" s="12">
        <v>3</v>
      </c>
      <c r="I638" s="12" t="s">
        <v>263</v>
      </c>
      <c r="J638" s="12" t="s">
        <v>73</v>
      </c>
      <c r="K638" s="12" t="s">
        <v>83</v>
      </c>
      <c r="L638" s="12" t="s">
        <v>75</v>
      </c>
      <c r="M638" s="12" t="s">
        <v>4919</v>
      </c>
      <c r="N638" s="12" t="s">
        <v>4920</v>
      </c>
      <c r="O638" s="12" t="s">
        <v>36</v>
      </c>
      <c r="P638" s="12"/>
      <c r="Q638" s="12" t="s">
        <v>1955</v>
      </c>
      <c r="R638" s="12"/>
      <c r="S638" s="12"/>
      <c r="T638" s="12"/>
    </row>
    <row r="639" spans="1:20" ht="25.5">
      <c r="A639" s="12" t="s">
        <v>623</v>
      </c>
      <c r="B639" s="12" t="s">
        <v>4921</v>
      </c>
      <c r="C639" s="12" t="s">
        <v>4922</v>
      </c>
      <c r="D639" s="12" t="s">
        <v>26</v>
      </c>
      <c r="E639" s="12" t="s">
        <v>1547</v>
      </c>
      <c r="F639" s="12" t="s">
        <v>1779</v>
      </c>
      <c r="G639" s="12" t="s">
        <v>4923</v>
      </c>
      <c r="H639" s="12">
        <v>3</v>
      </c>
      <c r="I639" s="12" t="s">
        <v>263</v>
      </c>
      <c r="J639" s="12" t="s">
        <v>73</v>
      </c>
      <c r="K639" s="12" t="s">
        <v>83</v>
      </c>
      <c r="L639" s="12" t="s">
        <v>75</v>
      </c>
      <c r="M639" s="12" t="s">
        <v>4919</v>
      </c>
      <c r="N639" s="12" t="s">
        <v>4924</v>
      </c>
      <c r="O639" s="12" t="s">
        <v>36</v>
      </c>
      <c r="P639" s="12"/>
      <c r="Q639" s="12" t="s">
        <v>1955</v>
      </c>
      <c r="R639" s="12"/>
      <c r="S639" s="12"/>
      <c r="T639" s="12"/>
    </row>
    <row r="640" spans="1:20" ht="25.5">
      <c r="A640" s="12" t="s">
        <v>623</v>
      </c>
      <c r="B640" s="12" t="s">
        <v>4925</v>
      </c>
      <c r="C640" s="12" t="s">
        <v>4926</v>
      </c>
      <c r="D640" s="12" t="s">
        <v>26</v>
      </c>
      <c r="E640" s="12" t="s">
        <v>1547</v>
      </c>
      <c r="F640" s="12" t="s">
        <v>1791</v>
      </c>
      <c r="G640" s="12" t="s">
        <v>4927</v>
      </c>
      <c r="H640" s="12">
        <v>4</v>
      </c>
      <c r="I640" s="12" t="s">
        <v>168</v>
      </c>
      <c r="J640" s="12" t="s">
        <v>31</v>
      </c>
      <c r="K640" s="12" t="s">
        <v>74</v>
      </c>
      <c r="L640" s="12" t="s">
        <v>33</v>
      </c>
      <c r="M640" s="12" t="s">
        <v>4928</v>
      </c>
      <c r="N640" s="12" t="s">
        <v>4929</v>
      </c>
      <c r="O640" s="12" t="s">
        <v>36</v>
      </c>
      <c r="P640" s="12"/>
      <c r="Q640" s="12" t="s">
        <v>1955</v>
      </c>
      <c r="R640" s="12"/>
      <c r="S640" s="12"/>
      <c r="T640" s="12"/>
    </row>
    <row r="641" spans="1:20" ht="25.5">
      <c r="A641" s="12" t="s">
        <v>623</v>
      </c>
      <c r="B641" s="12" t="s">
        <v>4930</v>
      </c>
      <c r="C641" s="12" t="s">
        <v>4931</v>
      </c>
      <c r="D641" s="12" t="s">
        <v>26</v>
      </c>
      <c r="E641" s="12" t="s">
        <v>1547</v>
      </c>
      <c r="F641" s="12" t="s">
        <v>1779</v>
      </c>
      <c r="G641" s="12" t="s">
        <v>4932</v>
      </c>
      <c r="H641" s="12">
        <v>3</v>
      </c>
      <c r="I641" s="12" t="s">
        <v>263</v>
      </c>
      <c r="J641" s="12" t="s">
        <v>73</v>
      </c>
      <c r="K641" s="12" t="s">
        <v>83</v>
      </c>
      <c r="L641" s="12" t="s">
        <v>75</v>
      </c>
      <c r="M641" s="12" t="s">
        <v>4933</v>
      </c>
      <c r="N641" s="12" t="s">
        <v>4934</v>
      </c>
      <c r="O641" s="12" t="s">
        <v>36</v>
      </c>
      <c r="P641" s="12"/>
      <c r="Q641" s="12" t="s">
        <v>1955</v>
      </c>
      <c r="R641" s="12"/>
      <c r="S641" s="12"/>
      <c r="T641" s="12"/>
    </row>
    <row r="642" spans="1:20" ht="25.5">
      <c r="A642" s="12" t="s">
        <v>623</v>
      </c>
      <c r="B642" s="12" t="s">
        <v>4935</v>
      </c>
      <c r="C642" s="12" t="s">
        <v>4936</v>
      </c>
      <c r="D642" s="12" t="s">
        <v>26</v>
      </c>
      <c r="E642" s="12" t="s">
        <v>1547</v>
      </c>
      <c r="F642" s="12" t="s">
        <v>1791</v>
      </c>
      <c r="G642" s="12" t="s">
        <v>4937</v>
      </c>
      <c r="H642" s="12">
        <v>3</v>
      </c>
      <c r="I642" s="12" t="s">
        <v>263</v>
      </c>
      <c r="J642" s="12" t="s">
        <v>73</v>
      </c>
      <c r="K642" s="12" t="s">
        <v>83</v>
      </c>
      <c r="L642" s="12" t="s">
        <v>75</v>
      </c>
      <c r="M642" s="12" t="s">
        <v>4938</v>
      </c>
      <c r="N642" s="12" t="s">
        <v>4939</v>
      </c>
      <c r="O642" s="12" t="s">
        <v>36</v>
      </c>
      <c r="P642" s="12"/>
      <c r="Q642" s="12" t="s">
        <v>1955</v>
      </c>
      <c r="R642" s="12"/>
      <c r="S642" s="12"/>
      <c r="T642" s="12"/>
    </row>
    <row r="643" spans="1:20" ht="25.5">
      <c r="A643" s="12" t="s">
        <v>623</v>
      </c>
      <c r="B643" s="12" t="s">
        <v>4940</v>
      </c>
      <c r="C643" s="12" t="s">
        <v>4941</v>
      </c>
      <c r="D643" s="12" t="s">
        <v>26</v>
      </c>
      <c r="E643" s="12" t="s">
        <v>1547</v>
      </c>
      <c r="F643" s="12" t="s">
        <v>1779</v>
      </c>
      <c r="G643" s="12" t="s">
        <v>4942</v>
      </c>
      <c r="H643" s="12">
        <v>3</v>
      </c>
      <c r="I643" s="12" t="s">
        <v>263</v>
      </c>
      <c r="J643" s="12" t="s">
        <v>73</v>
      </c>
      <c r="K643" s="12" t="s">
        <v>83</v>
      </c>
      <c r="L643" s="12" t="s">
        <v>75</v>
      </c>
      <c r="M643" s="12" t="s">
        <v>4943</v>
      </c>
      <c r="N643" s="12" t="s">
        <v>4944</v>
      </c>
      <c r="O643" s="12" t="s">
        <v>36</v>
      </c>
      <c r="P643" s="12"/>
      <c r="Q643" s="12" t="s">
        <v>1955</v>
      </c>
      <c r="R643" s="12"/>
      <c r="S643" s="12"/>
      <c r="T643" s="12"/>
    </row>
    <row r="644" spans="1:20" ht="25.5">
      <c r="A644" s="12" t="s">
        <v>623</v>
      </c>
      <c r="B644" s="12" t="s">
        <v>4945</v>
      </c>
      <c r="C644" s="12" t="s">
        <v>4946</v>
      </c>
      <c r="D644" s="12" t="s">
        <v>26</v>
      </c>
      <c r="E644" s="12" t="s">
        <v>1547</v>
      </c>
      <c r="F644" s="12" t="s">
        <v>1646</v>
      </c>
      <c r="G644" s="12" t="s">
        <v>4947</v>
      </c>
      <c r="H644" s="12">
        <v>3</v>
      </c>
      <c r="I644" s="12" t="s">
        <v>263</v>
      </c>
      <c r="J644" s="12" t="s">
        <v>73</v>
      </c>
      <c r="K644" s="12" t="s">
        <v>83</v>
      </c>
      <c r="L644" s="12" t="s">
        <v>75</v>
      </c>
      <c r="M644" s="12" t="s">
        <v>4948</v>
      </c>
      <c r="N644" s="12" t="s">
        <v>4949</v>
      </c>
      <c r="O644" s="12" t="s">
        <v>36</v>
      </c>
      <c r="P644" s="12"/>
      <c r="Q644" s="12" t="s">
        <v>1955</v>
      </c>
      <c r="R644" s="12"/>
      <c r="S644" s="12"/>
      <c r="T644" s="12"/>
    </row>
    <row r="645" spans="1:20" ht="25.5">
      <c r="A645" s="12" t="s">
        <v>623</v>
      </c>
      <c r="B645" s="12" t="s">
        <v>4950</v>
      </c>
      <c r="C645" s="12" t="s">
        <v>4951</v>
      </c>
      <c r="D645" s="12" t="s">
        <v>26</v>
      </c>
      <c r="E645" s="12" t="s">
        <v>1547</v>
      </c>
      <c r="F645" s="12" t="s">
        <v>1791</v>
      </c>
      <c r="G645" s="12" t="s">
        <v>4952</v>
      </c>
      <c r="H645" s="12">
        <v>3</v>
      </c>
      <c r="I645" s="12" t="s">
        <v>263</v>
      </c>
      <c r="J645" s="12" t="s">
        <v>31</v>
      </c>
      <c r="K645" s="12" t="s">
        <v>83</v>
      </c>
      <c r="L645" s="12" t="s">
        <v>75</v>
      </c>
      <c r="M645" s="12" t="s">
        <v>4953</v>
      </c>
      <c r="N645" s="12" t="s">
        <v>1800</v>
      </c>
      <c r="O645" s="12" t="s">
        <v>36</v>
      </c>
      <c r="P645" s="12"/>
      <c r="Q645" s="12" t="s">
        <v>1955</v>
      </c>
      <c r="R645" s="12"/>
      <c r="S645" s="12"/>
      <c r="T645" s="12"/>
    </row>
    <row r="646" spans="1:20" ht="25.5">
      <c r="A646" s="12" t="s">
        <v>623</v>
      </c>
      <c r="B646" s="12" t="s">
        <v>4954</v>
      </c>
      <c r="C646" s="12" t="s">
        <v>4955</v>
      </c>
      <c r="D646" s="12" t="s">
        <v>26</v>
      </c>
      <c r="E646" s="12" t="s">
        <v>1547</v>
      </c>
      <c r="F646" s="12" t="s">
        <v>1791</v>
      </c>
      <c r="G646" s="12" t="s">
        <v>4956</v>
      </c>
      <c r="H646" s="12">
        <v>4</v>
      </c>
      <c r="I646" s="12" t="s">
        <v>168</v>
      </c>
      <c r="J646" s="12" t="s">
        <v>31</v>
      </c>
      <c r="K646" s="12" t="s">
        <v>74</v>
      </c>
      <c r="L646" s="12" t="s">
        <v>33</v>
      </c>
      <c r="M646" s="12" t="s">
        <v>4957</v>
      </c>
      <c r="N646" s="12" t="s">
        <v>4958</v>
      </c>
      <c r="O646" s="12" t="s">
        <v>36</v>
      </c>
      <c r="P646" s="12"/>
      <c r="Q646" s="12" t="s">
        <v>1955</v>
      </c>
      <c r="R646" s="12"/>
      <c r="S646" s="12"/>
      <c r="T646" s="12"/>
    </row>
    <row r="647" spans="1:20" ht="25.5">
      <c r="A647" s="12" t="s">
        <v>623</v>
      </c>
      <c r="B647" s="12" t="s">
        <v>4959</v>
      </c>
      <c r="C647" s="12" t="s">
        <v>4960</v>
      </c>
      <c r="D647" s="12" t="s">
        <v>26</v>
      </c>
      <c r="E647" s="12" t="s">
        <v>1547</v>
      </c>
      <c r="F647" s="12" t="s">
        <v>1791</v>
      </c>
      <c r="G647" s="12" t="s">
        <v>4961</v>
      </c>
      <c r="H647" s="12">
        <v>3</v>
      </c>
      <c r="I647" s="12" t="s">
        <v>263</v>
      </c>
      <c r="J647" s="12" t="s">
        <v>73</v>
      </c>
      <c r="K647" s="12" t="s">
        <v>83</v>
      </c>
      <c r="L647" s="12" t="s">
        <v>75</v>
      </c>
      <c r="M647" s="12" t="s">
        <v>4962</v>
      </c>
      <c r="N647" s="12" t="s">
        <v>4963</v>
      </c>
      <c r="O647" s="12" t="s">
        <v>36</v>
      </c>
      <c r="P647" s="12"/>
      <c r="Q647" s="12" t="s">
        <v>1955</v>
      </c>
      <c r="R647" s="12"/>
      <c r="S647" s="12"/>
      <c r="T647" s="12"/>
    </row>
    <row r="648" spans="1:20" ht="25.5">
      <c r="A648" s="12" t="s">
        <v>623</v>
      </c>
      <c r="B648" s="12" t="s">
        <v>4964</v>
      </c>
      <c r="C648" s="12" t="s">
        <v>4965</v>
      </c>
      <c r="D648" s="12" t="s">
        <v>26</v>
      </c>
      <c r="E648" s="12" t="s">
        <v>1547</v>
      </c>
      <c r="F648" s="12" t="s">
        <v>1779</v>
      </c>
      <c r="G648" s="12" t="s">
        <v>4966</v>
      </c>
      <c r="H648" s="12">
        <v>3</v>
      </c>
      <c r="I648" s="12" t="s">
        <v>263</v>
      </c>
      <c r="J648" s="12" t="s">
        <v>31</v>
      </c>
      <c r="K648" s="12" t="s">
        <v>83</v>
      </c>
      <c r="L648" s="12" t="s">
        <v>75</v>
      </c>
      <c r="M648" s="12" t="s">
        <v>4967</v>
      </c>
      <c r="N648" s="12" t="s">
        <v>4968</v>
      </c>
      <c r="O648" s="12" t="s">
        <v>36</v>
      </c>
      <c r="P648" s="12" t="s">
        <v>4969</v>
      </c>
      <c r="Q648" s="12" t="s">
        <v>1955</v>
      </c>
      <c r="R648" s="12"/>
      <c r="S648" s="12"/>
      <c r="T648" s="12"/>
    </row>
    <row r="649" spans="1:20" ht="25.5">
      <c r="A649" s="12" t="s">
        <v>623</v>
      </c>
      <c r="B649" s="12" t="s">
        <v>4970</v>
      </c>
      <c r="C649" s="12" t="s">
        <v>4971</v>
      </c>
      <c r="D649" s="12" t="s">
        <v>26</v>
      </c>
      <c r="E649" s="12" t="s">
        <v>1547</v>
      </c>
      <c r="F649" s="12" t="s">
        <v>4972</v>
      </c>
      <c r="G649" s="12" t="s">
        <v>4973</v>
      </c>
      <c r="H649" s="12">
        <v>3</v>
      </c>
      <c r="I649" s="12" t="s">
        <v>263</v>
      </c>
      <c r="J649" s="12" t="s">
        <v>73</v>
      </c>
      <c r="K649" s="12" t="s">
        <v>83</v>
      </c>
      <c r="L649" s="12" t="s">
        <v>75</v>
      </c>
      <c r="M649" s="12" t="s">
        <v>4974</v>
      </c>
      <c r="N649" s="12" t="s">
        <v>4975</v>
      </c>
      <c r="O649" s="12" t="s">
        <v>36</v>
      </c>
      <c r="P649" s="12"/>
      <c r="Q649" s="12" t="s">
        <v>1955</v>
      </c>
      <c r="R649" s="12"/>
      <c r="S649" s="12"/>
      <c r="T649" s="12"/>
    </row>
    <row r="650" spans="1:20" ht="25.5">
      <c r="A650" s="12" t="s">
        <v>623</v>
      </c>
      <c r="B650" s="12" t="s">
        <v>4976</v>
      </c>
      <c r="C650" s="12" t="s">
        <v>4977</v>
      </c>
      <c r="D650" s="12" t="s">
        <v>26</v>
      </c>
      <c r="E650" s="12" t="s">
        <v>1547</v>
      </c>
      <c r="F650" s="12" t="s">
        <v>4978</v>
      </c>
      <c r="G650" s="12" t="s">
        <v>4979</v>
      </c>
      <c r="H650" s="12">
        <v>2</v>
      </c>
      <c r="I650" s="12" t="s">
        <v>592</v>
      </c>
      <c r="J650" s="12" t="s">
        <v>73</v>
      </c>
      <c r="K650" s="12" t="s">
        <v>169</v>
      </c>
      <c r="L650" s="12" t="s">
        <v>265</v>
      </c>
      <c r="M650" s="12" t="s">
        <v>4980</v>
      </c>
      <c r="N650" s="12" t="s">
        <v>4981</v>
      </c>
      <c r="O650" s="12" t="s">
        <v>36</v>
      </c>
      <c r="P650" s="12"/>
      <c r="Q650" s="12" t="s">
        <v>1955</v>
      </c>
      <c r="R650" s="12"/>
      <c r="S650" s="12"/>
      <c r="T650" s="12"/>
    </row>
    <row r="651" spans="1:20" ht="25.5">
      <c r="A651" s="12" t="s">
        <v>623</v>
      </c>
      <c r="B651" s="12" t="s">
        <v>4982</v>
      </c>
      <c r="C651" s="12" t="s">
        <v>4983</v>
      </c>
      <c r="D651" s="12" t="s">
        <v>26</v>
      </c>
      <c r="E651" s="12" t="s">
        <v>1547</v>
      </c>
      <c r="F651" s="12" t="s">
        <v>4984</v>
      </c>
      <c r="G651" s="12" t="s">
        <v>4985</v>
      </c>
      <c r="H651" s="12">
        <v>3</v>
      </c>
      <c r="I651" s="12" t="s">
        <v>263</v>
      </c>
      <c r="J651" s="12" t="s">
        <v>73</v>
      </c>
      <c r="K651" s="12" t="s">
        <v>83</v>
      </c>
      <c r="L651" s="12" t="s">
        <v>75</v>
      </c>
      <c r="M651" s="12" t="s">
        <v>4986</v>
      </c>
      <c r="N651" s="12" t="s">
        <v>4987</v>
      </c>
      <c r="O651" s="12" t="s">
        <v>36</v>
      </c>
      <c r="P651" s="12"/>
      <c r="Q651" s="12" t="s">
        <v>1955</v>
      </c>
      <c r="R651" s="12"/>
      <c r="S651" s="12"/>
      <c r="T651" s="12"/>
    </row>
    <row r="652" spans="1:20" ht="25.5">
      <c r="A652" s="12" t="s">
        <v>623</v>
      </c>
      <c r="B652" s="12" t="s">
        <v>4988</v>
      </c>
      <c r="C652" s="12" t="s">
        <v>4989</v>
      </c>
      <c r="D652" s="12" t="s">
        <v>26</v>
      </c>
      <c r="E652" s="12" t="s">
        <v>1547</v>
      </c>
      <c r="F652" s="12" t="s">
        <v>1568</v>
      </c>
      <c r="G652" s="12" t="s">
        <v>4990</v>
      </c>
      <c r="H652" s="12">
        <v>2</v>
      </c>
      <c r="I652" s="12" t="s">
        <v>592</v>
      </c>
      <c r="J652" s="12" t="s">
        <v>264</v>
      </c>
      <c r="K652" s="12" t="s">
        <v>169</v>
      </c>
      <c r="L652" s="12" t="s">
        <v>265</v>
      </c>
      <c r="M652" s="12" t="s">
        <v>4991</v>
      </c>
      <c r="N652" s="12" t="s">
        <v>4992</v>
      </c>
      <c r="O652" s="12" t="s">
        <v>36</v>
      </c>
      <c r="P652" s="12"/>
      <c r="Q652" s="12" t="s">
        <v>1955</v>
      </c>
      <c r="R652" s="12"/>
      <c r="S652" s="12"/>
      <c r="T652" s="12"/>
    </row>
    <row r="653" spans="1:20" ht="25.5">
      <c r="A653" s="12" t="s">
        <v>623</v>
      </c>
      <c r="B653" s="12" t="s">
        <v>4993</v>
      </c>
      <c r="C653" s="12" t="s">
        <v>4994</v>
      </c>
      <c r="D653" s="12" t="s">
        <v>26</v>
      </c>
      <c r="E653" s="12" t="s">
        <v>1547</v>
      </c>
      <c r="F653" s="12" t="s">
        <v>1716</v>
      </c>
      <c r="G653" s="12" t="s">
        <v>4995</v>
      </c>
      <c r="H653" s="12">
        <v>4</v>
      </c>
      <c r="I653" s="12" t="s">
        <v>168</v>
      </c>
      <c r="J653" s="12" t="s">
        <v>31</v>
      </c>
      <c r="K653" s="12" t="s">
        <v>74</v>
      </c>
      <c r="L653" s="12" t="s">
        <v>75</v>
      </c>
      <c r="M653" s="12" t="s">
        <v>4996</v>
      </c>
      <c r="N653" s="12" t="s">
        <v>4997</v>
      </c>
      <c r="O653" s="12" t="s">
        <v>36</v>
      </c>
      <c r="P653" s="12"/>
      <c r="Q653" s="12" t="s">
        <v>1955</v>
      </c>
      <c r="R653" s="12"/>
      <c r="S653" s="12"/>
      <c r="T653" s="12"/>
    </row>
    <row r="654" spans="1:20" ht="38.25">
      <c r="A654" s="12" t="s">
        <v>623</v>
      </c>
      <c r="B654" s="12" t="s">
        <v>4998</v>
      </c>
      <c r="C654" s="12" t="s">
        <v>4999</v>
      </c>
      <c r="D654" s="12" t="s">
        <v>26</v>
      </c>
      <c r="E654" s="12" t="s">
        <v>1547</v>
      </c>
      <c r="F654" s="12" t="s">
        <v>5000</v>
      </c>
      <c r="G654" s="12" t="s">
        <v>5001</v>
      </c>
      <c r="H654" s="12">
        <v>4</v>
      </c>
      <c r="I654" s="12" t="s">
        <v>168</v>
      </c>
      <c r="J654" s="12" t="s">
        <v>31</v>
      </c>
      <c r="K654" s="12" t="s">
        <v>74</v>
      </c>
      <c r="L654" s="12" t="s">
        <v>75</v>
      </c>
      <c r="M654" s="12" t="s">
        <v>5002</v>
      </c>
      <c r="N654" s="12" t="s">
        <v>5003</v>
      </c>
      <c r="O654" s="12" t="s">
        <v>36</v>
      </c>
      <c r="P654" s="12" t="s">
        <v>5004</v>
      </c>
      <c r="Q654" s="12" t="s">
        <v>1955</v>
      </c>
      <c r="R654" s="12"/>
      <c r="S654" s="12"/>
      <c r="T654" s="12"/>
    </row>
    <row r="655" spans="1:20" ht="25.5">
      <c r="A655" s="12" t="s">
        <v>623</v>
      </c>
      <c r="B655" s="12" t="s">
        <v>5005</v>
      </c>
      <c r="C655" s="12" t="s">
        <v>5006</v>
      </c>
      <c r="D655" s="12" t="s">
        <v>26</v>
      </c>
      <c r="E655" s="12" t="s">
        <v>1547</v>
      </c>
      <c r="F655" s="12" t="s">
        <v>1568</v>
      </c>
      <c r="G655" s="12" t="s">
        <v>5007</v>
      </c>
      <c r="H655" s="12">
        <v>3</v>
      </c>
      <c r="I655" s="12" t="s">
        <v>263</v>
      </c>
      <c r="J655" s="12" t="s">
        <v>73</v>
      </c>
      <c r="K655" s="12" t="s">
        <v>83</v>
      </c>
      <c r="L655" s="12" t="s">
        <v>75</v>
      </c>
      <c r="M655" s="12" t="s">
        <v>5008</v>
      </c>
      <c r="N655" s="12" t="s">
        <v>5009</v>
      </c>
      <c r="O655" s="12" t="s">
        <v>36</v>
      </c>
      <c r="P655" s="12"/>
      <c r="Q655" s="12" t="s">
        <v>1955</v>
      </c>
      <c r="R655" s="12"/>
      <c r="S655" s="12"/>
      <c r="T655" s="12"/>
    </row>
    <row r="656" spans="1:20" ht="25.5">
      <c r="A656" s="12" t="s">
        <v>623</v>
      </c>
      <c r="B656" s="12" t="s">
        <v>5010</v>
      </c>
      <c r="C656" s="12" t="s">
        <v>5011</v>
      </c>
      <c r="D656" s="12" t="s">
        <v>26</v>
      </c>
      <c r="E656" s="12" t="s">
        <v>1547</v>
      </c>
      <c r="F656" s="12" t="s">
        <v>1785</v>
      </c>
      <c r="G656" s="12" t="s">
        <v>5012</v>
      </c>
      <c r="H656" s="12">
        <v>4</v>
      </c>
      <c r="I656" s="12" t="s">
        <v>168</v>
      </c>
      <c r="J656" s="12" t="s">
        <v>73</v>
      </c>
      <c r="K656" s="12" t="s">
        <v>74</v>
      </c>
      <c r="L656" s="12" t="s">
        <v>33</v>
      </c>
      <c r="M656" s="12" t="s">
        <v>5013</v>
      </c>
      <c r="N656" s="12" t="s">
        <v>3620</v>
      </c>
      <c r="O656" s="12" t="s">
        <v>36</v>
      </c>
      <c r="P656" s="12"/>
      <c r="Q656" s="12" t="s">
        <v>1955</v>
      </c>
      <c r="R656" s="12"/>
      <c r="S656" s="12"/>
      <c r="T656" s="12"/>
    </row>
    <row r="657" spans="1:20" ht="25.5">
      <c r="A657" s="12" t="s">
        <v>623</v>
      </c>
      <c r="B657" s="12" t="s">
        <v>5014</v>
      </c>
      <c r="C657" s="12" t="s">
        <v>5015</v>
      </c>
      <c r="D657" s="12" t="s">
        <v>26</v>
      </c>
      <c r="E657" s="12" t="s">
        <v>1547</v>
      </c>
      <c r="F657" s="12" t="s">
        <v>5016</v>
      </c>
      <c r="G657" s="12" t="s">
        <v>5017</v>
      </c>
      <c r="H657" s="12">
        <v>4</v>
      </c>
      <c r="I657" s="12" t="s">
        <v>168</v>
      </c>
      <c r="J657" s="12" t="s">
        <v>73</v>
      </c>
      <c r="K657" s="12" t="s">
        <v>74</v>
      </c>
      <c r="L657" s="12" t="s">
        <v>75</v>
      </c>
      <c r="M657" s="12" t="s">
        <v>5018</v>
      </c>
      <c r="N657" s="12" t="s">
        <v>5019</v>
      </c>
      <c r="O657" s="12" t="s">
        <v>36</v>
      </c>
      <c r="P657" s="12" t="s">
        <v>5020</v>
      </c>
      <c r="Q657" s="12" t="s">
        <v>1955</v>
      </c>
      <c r="R657" s="12"/>
      <c r="S657" s="12"/>
      <c r="T657" s="12"/>
    </row>
    <row r="658" spans="1:20" ht="25.5">
      <c r="A658" s="12" t="s">
        <v>623</v>
      </c>
      <c r="B658" s="12" t="s">
        <v>5021</v>
      </c>
      <c r="C658" s="12" t="s">
        <v>5022</v>
      </c>
      <c r="D658" s="12" t="s">
        <v>26</v>
      </c>
      <c r="E658" s="12" t="s">
        <v>1547</v>
      </c>
      <c r="F658" s="12" t="s">
        <v>1785</v>
      </c>
      <c r="G658" s="12" t="s">
        <v>5023</v>
      </c>
      <c r="H658" s="12">
        <v>3</v>
      </c>
      <c r="I658" s="12" t="s">
        <v>263</v>
      </c>
      <c r="J658" s="12" t="s">
        <v>73</v>
      </c>
      <c r="K658" s="12" t="s">
        <v>83</v>
      </c>
      <c r="L658" s="12" t="s">
        <v>75</v>
      </c>
      <c r="M658" s="12" t="s">
        <v>5024</v>
      </c>
      <c r="N658" s="12" t="s">
        <v>5025</v>
      </c>
      <c r="O658" s="12" t="s">
        <v>36</v>
      </c>
      <c r="P658" s="12"/>
      <c r="Q658" s="12" t="s">
        <v>1955</v>
      </c>
      <c r="R658" s="12"/>
      <c r="S658" s="12"/>
      <c r="T658" s="12"/>
    </row>
    <row r="659" spans="1:20" ht="25.5">
      <c r="A659" s="12" t="s">
        <v>623</v>
      </c>
      <c r="B659" s="12" t="s">
        <v>5026</v>
      </c>
      <c r="C659" s="12" t="s">
        <v>5027</v>
      </c>
      <c r="D659" s="12" t="s">
        <v>26</v>
      </c>
      <c r="E659" s="12" t="s">
        <v>1547</v>
      </c>
      <c r="F659" s="12" t="s">
        <v>4825</v>
      </c>
      <c r="G659" s="12" t="s">
        <v>5028</v>
      </c>
      <c r="H659" s="12">
        <v>3</v>
      </c>
      <c r="I659" s="12" t="s">
        <v>263</v>
      </c>
      <c r="J659" s="12" t="s">
        <v>73</v>
      </c>
      <c r="K659" s="12" t="s">
        <v>83</v>
      </c>
      <c r="L659" s="12" t="s">
        <v>75</v>
      </c>
      <c r="M659" s="12" t="s">
        <v>5029</v>
      </c>
      <c r="N659" s="12" t="s">
        <v>5030</v>
      </c>
      <c r="O659" s="12" t="s">
        <v>36</v>
      </c>
      <c r="P659" s="12"/>
      <c r="Q659" s="12" t="s">
        <v>1955</v>
      </c>
      <c r="R659" s="12"/>
      <c r="S659" s="12"/>
      <c r="T659" s="12"/>
    </row>
    <row r="660" spans="1:20" ht="25.5">
      <c r="A660" s="12" t="s">
        <v>623</v>
      </c>
      <c r="B660" s="12" t="s">
        <v>5031</v>
      </c>
      <c r="C660" s="12" t="s">
        <v>5032</v>
      </c>
      <c r="D660" s="12" t="s">
        <v>26</v>
      </c>
      <c r="E660" s="12" t="s">
        <v>1547</v>
      </c>
      <c r="F660" s="12" t="s">
        <v>1768</v>
      </c>
      <c r="G660" s="12" t="s">
        <v>5033</v>
      </c>
      <c r="H660" s="12">
        <v>3</v>
      </c>
      <c r="I660" s="12" t="s">
        <v>263</v>
      </c>
      <c r="J660" s="12" t="s">
        <v>73</v>
      </c>
      <c r="K660" s="12" t="s">
        <v>83</v>
      </c>
      <c r="L660" s="12" t="s">
        <v>75</v>
      </c>
      <c r="M660" s="12" t="s">
        <v>5034</v>
      </c>
      <c r="N660" s="12" t="s">
        <v>5035</v>
      </c>
      <c r="O660" s="12" t="s">
        <v>36</v>
      </c>
      <c r="P660" s="12"/>
      <c r="Q660" s="12" t="s">
        <v>1955</v>
      </c>
      <c r="R660" s="12"/>
      <c r="S660" s="12"/>
      <c r="T660" s="12"/>
    </row>
    <row r="661" spans="1:20" ht="25.5">
      <c r="A661" s="12" t="s">
        <v>623</v>
      </c>
      <c r="B661" s="12" t="s">
        <v>5036</v>
      </c>
      <c r="C661" s="12" t="s">
        <v>5037</v>
      </c>
      <c r="D661" s="12" t="s">
        <v>26</v>
      </c>
      <c r="E661" s="12" t="s">
        <v>1547</v>
      </c>
      <c r="F661" s="12" t="s">
        <v>1694</v>
      </c>
      <c r="G661" s="12" t="s">
        <v>5038</v>
      </c>
      <c r="H661" s="12">
        <v>3</v>
      </c>
      <c r="I661" s="12" t="s">
        <v>263</v>
      </c>
      <c r="J661" s="12" t="s">
        <v>73</v>
      </c>
      <c r="K661" s="12" t="s">
        <v>83</v>
      </c>
      <c r="L661" s="12" t="s">
        <v>75</v>
      </c>
      <c r="M661" s="12" t="s">
        <v>5039</v>
      </c>
      <c r="N661" s="12" t="s">
        <v>5040</v>
      </c>
      <c r="O661" s="12" t="s">
        <v>36</v>
      </c>
      <c r="P661" s="12"/>
      <c r="Q661" s="12" t="s">
        <v>1955</v>
      </c>
      <c r="R661" s="12"/>
      <c r="S661" s="12"/>
      <c r="T661" s="12"/>
    </row>
    <row r="662" spans="1:20" ht="25.5">
      <c r="A662" s="12" t="s">
        <v>623</v>
      </c>
      <c r="B662" s="12" t="s">
        <v>5041</v>
      </c>
      <c r="C662" s="12" t="s">
        <v>5042</v>
      </c>
      <c r="D662" s="12" t="s">
        <v>26</v>
      </c>
      <c r="E662" s="12" t="s">
        <v>1547</v>
      </c>
      <c r="F662" s="12" t="s">
        <v>4635</v>
      </c>
      <c r="G662" s="12" t="s">
        <v>5043</v>
      </c>
      <c r="H662" s="12">
        <v>2</v>
      </c>
      <c r="I662" s="12" t="s">
        <v>592</v>
      </c>
      <c r="J662" s="12" t="s">
        <v>264</v>
      </c>
      <c r="K662" s="12" t="s">
        <v>169</v>
      </c>
      <c r="L662" s="12" t="s">
        <v>265</v>
      </c>
      <c r="M662" s="12" t="s">
        <v>5044</v>
      </c>
      <c r="N662" s="12" t="s">
        <v>5045</v>
      </c>
      <c r="O662" s="12" t="s">
        <v>36</v>
      </c>
      <c r="P662" s="12"/>
      <c r="Q662" s="12" t="s">
        <v>1955</v>
      </c>
      <c r="R662" s="12"/>
      <c r="S662" s="12"/>
      <c r="T662" s="12"/>
    </row>
    <row r="663" spans="1:20" ht="25.5">
      <c r="A663" s="12" t="s">
        <v>623</v>
      </c>
      <c r="B663" s="12" t="s">
        <v>5046</v>
      </c>
      <c r="C663" s="12" t="s">
        <v>5047</v>
      </c>
      <c r="D663" s="12" t="s">
        <v>26</v>
      </c>
      <c r="E663" s="12" t="s">
        <v>1547</v>
      </c>
      <c r="F663" s="12" t="s">
        <v>1639</v>
      </c>
      <c r="G663" s="12" t="s">
        <v>5048</v>
      </c>
      <c r="H663" s="12">
        <v>3</v>
      </c>
      <c r="I663" s="12" t="s">
        <v>263</v>
      </c>
      <c r="J663" s="12" t="s">
        <v>31</v>
      </c>
      <c r="K663" s="12" t="s">
        <v>83</v>
      </c>
      <c r="L663" s="12" t="s">
        <v>75</v>
      </c>
      <c r="M663" s="12" t="s">
        <v>5049</v>
      </c>
      <c r="N663" s="12" t="s">
        <v>5050</v>
      </c>
      <c r="O663" s="12" t="s">
        <v>36</v>
      </c>
      <c r="P663" s="12"/>
      <c r="Q663" s="12" t="s">
        <v>1955</v>
      </c>
      <c r="R663" s="12"/>
      <c r="S663" s="12"/>
      <c r="T663" s="12"/>
    </row>
    <row r="664" spans="1:20" ht="25.5">
      <c r="A664" s="12" t="s">
        <v>623</v>
      </c>
      <c r="B664" s="12" t="s">
        <v>5051</v>
      </c>
      <c r="C664" s="12" t="s">
        <v>5052</v>
      </c>
      <c r="D664" s="12" t="s">
        <v>26</v>
      </c>
      <c r="E664" s="12" t="s">
        <v>1547</v>
      </c>
      <c r="F664" s="12" t="s">
        <v>1809</v>
      </c>
      <c r="G664" s="12" t="s">
        <v>5053</v>
      </c>
      <c r="H664" s="12">
        <v>3</v>
      </c>
      <c r="I664" s="12" t="s">
        <v>263</v>
      </c>
      <c r="J664" s="12" t="s">
        <v>73</v>
      </c>
      <c r="K664" s="12" t="s">
        <v>83</v>
      </c>
      <c r="L664" s="12" t="s">
        <v>75</v>
      </c>
      <c r="M664" s="12" t="s">
        <v>5054</v>
      </c>
      <c r="N664" s="12" t="s">
        <v>5055</v>
      </c>
      <c r="O664" s="12" t="s">
        <v>36</v>
      </c>
      <c r="P664" s="12"/>
      <c r="Q664" s="12" t="s">
        <v>1955</v>
      </c>
      <c r="R664" s="12"/>
      <c r="S664" s="12"/>
      <c r="T664" s="12"/>
    </row>
    <row r="665" spans="1:20" ht="25.5">
      <c r="A665" s="12" t="s">
        <v>623</v>
      </c>
      <c r="B665" s="12" t="s">
        <v>5056</v>
      </c>
      <c r="C665" s="12" t="s">
        <v>5057</v>
      </c>
      <c r="D665" s="12" t="s">
        <v>26</v>
      </c>
      <c r="E665" s="12" t="s">
        <v>1547</v>
      </c>
      <c r="F665" s="12" t="s">
        <v>4635</v>
      </c>
      <c r="G665" s="12" t="s">
        <v>5058</v>
      </c>
      <c r="H665" s="12">
        <v>3</v>
      </c>
      <c r="I665" s="12" t="s">
        <v>263</v>
      </c>
      <c r="J665" s="12" t="s">
        <v>31</v>
      </c>
      <c r="K665" s="12" t="s">
        <v>83</v>
      </c>
      <c r="L665" s="12" t="s">
        <v>75</v>
      </c>
      <c r="M665" s="12" t="s">
        <v>5049</v>
      </c>
      <c r="N665" s="12" t="s">
        <v>5059</v>
      </c>
      <c r="O665" s="12" t="s">
        <v>36</v>
      </c>
      <c r="P665" s="12"/>
      <c r="Q665" s="12" t="s">
        <v>1955</v>
      </c>
      <c r="R665" s="12"/>
      <c r="S665" s="12"/>
      <c r="T665" s="12"/>
    </row>
    <row r="666" spans="1:20" ht="25.5">
      <c r="A666" s="12" t="s">
        <v>623</v>
      </c>
      <c r="B666" s="12" t="s">
        <v>5060</v>
      </c>
      <c r="C666" s="12" t="s">
        <v>5061</v>
      </c>
      <c r="D666" s="12" t="s">
        <v>26</v>
      </c>
      <c r="E666" s="12" t="s">
        <v>1547</v>
      </c>
      <c r="F666" s="12" t="s">
        <v>1664</v>
      </c>
      <c r="G666" s="12" t="s">
        <v>5062</v>
      </c>
      <c r="H666" s="12">
        <v>4</v>
      </c>
      <c r="I666" s="12" t="s">
        <v>168</v>
      </c>
      <c r="J666" s="12" t="s">
        <v>73</v>
      </c>
      <c r="K666" s="12" t="s">
        <v>74</v>
      </c>
      <c r="L666" s="12" t="s">
        <v>75</v>
      </c>
      <c r="M666" s="12" t="s">
        <v>5063</v>
      </c>
      <c r="N666" s="12" t="s">
        <v>5064</v>
      </c>
      <c r="O666" s="12" t="s">
        <v>36</v>
      </c>
      <c r="P666" s="12"/>
      <c r="Q666" s="12" t="s">
        <v>1955</v>
      </c>
      <c r="R666" s="12"/>
      <c r="S666" s="12"/>
      <c r="T666" s="12"/>
    </row>
    <row r="667" spans="1:20" ht="25.5">
      <c r="A667" s="12" t="s">
        <v>623</v>
      </c>
      <c r="B667" s="12" t="s">
        <v>5065</v>
      </c>
      <c r="C667" s="12" t="s">
        <v>5066</v>
      </c>
      <c r="D667" s="12" t="s">
        <v>26</v>
      </c>
      <c r="E667" s="12" t="s">
        <v>1547</v>
      </c>
      <c r="F667" s="12" t="s">
        <v>1568</v>
      </c>
      <c r="G667" s="12" t="s">
        <v>5067</v>
      </c>
      <c r="H667" s="12">
        <v>3</v>
      </c>
      <c r="I667" s="12" t="s">
        <v>263</v>
      </c>
      <c r="J667" s="12" t="s">
        <v>73</v>
      </c>
      <c r="K667" s="12" t="s">
        <v>83</v>
      </c>
      <c r="L667" s="12" t="s">
        <v>75</v>
      </c>
      <c r="M667" s="12" t="s">
        <v>5068</v>
      </c>
      <c r="N667" s="12" t="s">
        <v>5069</v>
      </c>
      <c r="O667" s="12" t="s">
        <v>36</v>
      </c>
      <c r="P667" s="12"/>
      <c r="Q667" s="12" t="s">
        <v>1955</v>
      </c>
      <c r="R667" s="12"/>
      <c r="S667" s="12"/>
      <c r="T667" s="12"/>
    </row>
    <row r="668" spans="1:20" ht="25.5">
      <c r="A668" s="12" t="s">
        <v>623</v>
      </c>
      <c r="B668" s="12" t="s">
        <v>5070</v>
      </c>
      <c r="C668" s="12" t="s">
        <v>5071</v>
      </c>
      <c r="D668" s="12" t="s">
        <v>26</v>
      </c>
      <c r="E668" s="12" t="s">
        <v>1547</v>
      </c>
      <c r="F668" s="12" t="s">
        <v>1568</v>
      </c>
      <c r="G668" s="12" t="s">
        <v>5072</v>
      </c>
      <c r="H668" s="12">
        <v>2</v>
      </c>
      <c r="I668" s="12" t="s">
        <v>592</v>
      </c>
      <c r="J668" s="12" t="s">
        <v>264</v>
      </c>
      <c r="K668" s="12" t="s">
        <v>169</v>
      </c>
      <c r="L668" s="12" t="s">
        <v>265</v>
      </c>
      <c r="M668" s="12" t="s">
        <v>5068</v>
      </c>
      <c r="N668" s="12" t="s">
        <v>5073</v>
      </c>
      <c r="O668" s="12" t="s">
        <v>36</v>
      </c>
      <c r="P668" s="12"/>
      <c r="Q668" s="12" t="s">
        <v>1955</v>
      </c>
      <c r="R668" s="12"/>
      <c r="S668" s="12"/>
      <c r="T668" s="12"/>
    </row>
    <row r="669" spans="1:20" ht="25.5">
      <c r="A669" s="12" t="s">
        <v>623</v>
      </c>
      <c r="B669" s="12" t="s">
        <v>5074</v>
      </c>
      <c r="C669" s="12" t="s">
        <v>5075</v>
      </c>
      <c r="D669" s="12" t="s">
        <v>26</v>
      </c>
      <c r="E669" s="12" t="s">
        <v>1547</v>
      </c>
      <c r="F669" s="12" t="s">
        <v>1561</v>
      </c>
      <c r="G669" s="12" t="s">
        <v>5076</v>
      </c>
      <c r="H669" s="12">
        <v>4</v>
      </c>
      <c r="I669" s="12" t="s">
        <v>168</v>
      </c>
      <c r="J669" s="12" t="s">
        <v>31</v>
      </c>
      <c r="K669" s="12" t="s">
        <v>74</v>
      </c>
      <c r="L669" s="12" t="s">
        <v>33</v>
      </c>
      <c r="M669" s="12" t="s">
        <v>5077</v>
      </c>
      <c r="N669" s="12" t="s">
        <v>5078</v>
      </c>
      <c r="O669" s="12" t="s">
        <v>36</v>
      </c>
      <c r="P669" s="12"/>
      <c r="Q669" s="12" t="s">
        <v>1955</v>
      </c>
      <c r="R669" s="12"/>
      <c r="S669" s="12"/>
      <c r="T669" s="12"/>
    </row>
    <row r="670" spans="1:20" ht="25.5">
      <c r="A670" s="12" t="s">
        <v>623</v>
      </c>
      <c r="B670" s="12" t="s">
        <v>5079</v>
      </c>
      <c r="C670" s="12" t="s">
        <v>5080</v>
      </c>
      <c r="D670" s="12" t="s">
        <v>26</v>
      </c>
      <c r="E670" s="12" t="s">
        <v>1547</v>
      </c>
      <c r="F670" s="12" t="s">
        <v>1768</v>
      </c>
      <c r="G670" s="12" t="s">
        <v>5081</v>
      </c>
      <c r="H670" s="12">
        <v>3</v>
      </c>
      <c r="I670" s="12" t="s">
        <v>263</v>
      </c>
      <c r="J670" s="12" t="s">
        <v>73</v>
      </c>
      <c r="K670" s="12" t="s">
        <v>83</v>
      </c>
      <c r="L670" s="12" t="s">
        <v>75</v>
      </c>
      <c r="M670" s="12" t="s">
        <v>5082</v>
      </c>
      <c r="N670" s="12" t="s">
        <v>5083</v>
      </c>
      <c r="O670" s="12" t="s">
        <v>36</v>
      </c>
      <c r="P670" s="12"/>
      <c r="Q670" s="12" t="s">
        <v>1955</v>
      </c>
      <c r="R670" s="12"/>
      <c r="S670" s="12"/>
      <c r="T670" s="12"/>
    </row>
    <row r="671" spans="1:20" ht="25.5">
      <c r="A671" s="12" t="s">
        <v>623</v>
      </c>
      <c r="B671" s="12" t="s">
        <v>5084</v>
      </c>
      <c r="C671" s="12" t="s">
        <v>5085</v>
      </c>
      <c r="D671" s="12" t="s">
        <v>26</v>
      </c>
      <c r="E671" s="12" t="s">
        <v>1547</v>
      </c>
      <c r="F671" s="12" t="s">
        <v>5086</v>
      </c>
      <c r="G671" s="12" t="s">
        <v>5087</v>
      </c>
      <c r="H671" s="12">
        <v>3</v>
      </c>
      <c r="I671" s="12" t="s">
        <v>263</v>
      </c>
      <c r="J671" s="12" t="s">
        <v>73</v>
      </c>
      <c r="K671" s="12" t="s">
        <v>83</v>
      </c>
      <c r="L671" s="12" t="s">
        <v>75</v>
      </c>
      <c r="M671" s="12" t="s">
        <v>5088</v>
      </c>
      <c r="N671" s="12" t="s">
        <v>5089</v>
      </c>
      <c r="O671" s="12" t="s">
        <v>36</v>
      </c>
      <c r="P671" s="12"/>
      <c r="Q671" s="12" t="s">
        <v>1955</v>
      </c>
      <c r="R671" s="12"/>
      <c r="S671" s="12"/>
      <c r="T671" s="12"/>
    </row>
    <row r="672" spans="1:20" ht="25.5">
      <c r="A672" s="12" t="s">
        <v>623</v>
      </c>
      <c r="B672" s="12" t="s">
        <v>5090</v>
      </c>
      <c r="C672" s="12" t="s">
        <v>5091</v>
      </c>
      <c r="D672" s="12" t="s">
        <v>26</v>
      </c>
      <c r="E672" s="12" t="s">
        <v>1547</v>
      </c>
      <c r="F672" s="12" t="s">
        <v>5092</v>
      </c>
      <c r="G672" s="12" t="s">
        <v>5093</v>
      </c>
      <c r="H672" s="12">
        <v>3</v>
      </c>
      <c r="I672" s="12" t="s">
        <v>263</v>
      </c>
      <c r="J672" s="12" t="s">
        <v>31</v>
      </c>
      <c r="K672" s="12" t="s">
        <v>83</v>
      </c>
      <c r="L672" s="12" t="s">
        <v>75</v>
      </c>
      <c r="M672" s="12" t="s">
        <v>5094</v>
      </c>
      <c r="N672" s="12" t="s">
        <v>5095</v>
      </c>
      <c r="O672" s="12" t="s">
        <v>36</v>
      </c>
      <c r="P672" s="12"/>
      <c r="Q672" s="12" t="s">
        <v>1955</v>
      </c>
      <c r="R672" s="12"/>
      <c r="S672" s="12"/>
      <c r="T672" s="12"/>
    </row>
    <row r="673" spans="1:20" ht="25.5">
      <c r="A673" s="12" t="s">
        <v>623</v>
      </c>
      <c r="B673" s="12" t="s">
        <v>5096</v>
      </c>
      <c r="C673" s="12" t="s">
        <v>5097</v>
      </c>
      <c r="D673" s="12" t="s">
        <v>26</v>
      </c>
      <c r="E673" s="12" t="s">
        <v>1547</v>
      </c>
      <c r="F673" s="12" t="s">
        <v>5092</v>
      </c>
      <c r="G673" s="12" t="s">
        <v>5098</v>
      </c>
      <c r="H673" s="12">
        <v>3</v>
      </c>
      <c r="I673" s="12" t="s">
        <v>263</v>
      </c>
      <c r="J673" s="12" t="s">
        <v>73</v>
      </c>
      <c r="K673" s="12" t="s">
        <v>83</v>
      </c>
      <c r="L673" s="12" t="s">
        <v>75</v>
      </c>
      <c r="M673" s="12" t="s">
        <v>5099</v>
      </c>
      <c r="N673" s="12" t="s">
        <v>5100</v>
      </c>
      <c r="O673" s="12" t="s">
        <v>36</v>
      </c>
      <c r="P673" s="12"/>
      <c r="Q673" s="12" t="s">
        <v>1955</v>
      </c>
      <c r="R673" s="12"/>
      <c r="S673" s="12"/>
      <c r="T673" s="12"/>
    </row>
    <row r="674" spans="1:20" ht="25.5">
      <c r="A674" s="12" t="s">
        <v>623</v>
      </c>
      <c r="B674" s="12" t="s">
        <v>5101</v>
      </c>
      <c r="C674" s="12" t="s">
        <v>5102</v>
      </c>
      <c r="D674" s="12" t="s">
        <v>26</v>
      </c>
      <c r="E674" s="12" t="s">
        <v>1547</v>
      </c>
      <c r="F674" s="12" t="s">
        <v>5092</v>
      </c>
      <c r="G674" s="12" t="s">
        <v>5103</v>
      </c>
      <c r="H674" s="12">
        <v>3</v>
      </c>
      <c r="I674" s="12" t="s">
        <v>263</v>
      </c>
      <c r="J674" s="12" t="s">
        <v>31</v>
      </c>
      <c r="K674" s="12" t="s">
        <v>83</v>
      </c>
      <c r="L674" s="12" t="s">
        <v>75</v>
      </c>
      <c r="M674" s="12" t="s">
        <v>5104</v>
      </c>
      <c r="N674" s="12" t="s">
        <v>5105</v>
      </c>
      <c r="O674" s="12" t="s">
        <v>36</v>
      </c>
      <c r="P674" s="12"/>
      <c r="Q674" s="12" t="s">
        <v>1955</v>
      </c>
      <c r="R674" s="12"/>
      <c r="S674" s="12"/>
      <c r="T674" s="12"/>
    </row>
    <row r="675" spans="1:20" ht="25.5">
      <c r="A675" s="12" t="s">
        <v>623</v>
      </c>
      <c r="B675" s="12" t="s">
        <v>5106</v>
      </c>
      <c r="C675" s="12" t="s">
        <v>5107</v>
      </c>
      <c r="D675" s="12" t="s">
        <v>26</v>
      </c>
      <c r="E675" s="12" t="s">
        <v>1547</v>
      </c>
      <c r="F675" s="12" t="s">
        <v>5092</v>
      </c>
      <c r="G675" s="12" t="s">
        <v>5108</v>
      </c>
      <c r="H675" s="12">
        <v>4</v>
      </c>
      <c r="I675" s="12" t="s">
        <v>168</v>
      </c>
      <c r="J675" s="12" t="s">
        <v>31</v>
      </c>
      <c r="K675" s="12" t="s">
        <v>74</v>
      </c>
      <c r="L675" s="12" t="s">
        <v>33</v>
      </c>
      <c r="M675" s="12" t="s">
        <v>5109</v>
      </c>
      <c r="N675" s="12" t="s">
        <v>5110</v>
      </c>
      <c r="O675" s="12" t="s">
        <v>36</v>
      </c>
      <c r="P675" s="12"/>
      <c r="Q675" s="12" t="s">
        <v>1955</v>
      </c>
      <c r="R675" s="12"/>
      <c r="S675" s="12"/>
      <c r="T675" s="12"/>
    </row>
    <row r="676" spans="1:20" ht="25.5">
      <c r="A676" s="12" t="s">
        <v>623</v>
      </c>
      <c r="B676" s="12" t="s">
        <v>5111</v>
      </c>
      <c r="C676" s="12" t="s">
        <v>5112</v>
      </c>
      <c r="D676" s="12" t="s">
        <v>26</v>
      </c>
      <c r="E676" s="12" t="s">
        <v>1547</v>
      </c>
      <c r="F676" s="12" t="s">
        <v>5092</v>
      </c>
      <c r="G676" s="12" t="s">
        <v>5113</v>
      </c>
      <c r="H676" s="12">
        <v>4</v>
      </c>
      <c r="I676" s="12" t="s">
        <v>168</v>
      </c>
      <c r="J676" s="12" t="s">
        <v>31</v>
      </c>
      <c r="K676" s="12" t="s">
        <v>74</v>
      </c>
      <c r="L676" s="12" t="s">
        <v>33</v>
      </c>
      <c r="M676" s="12" t="s">
        <v>5114</v>
      </c>
      <c r="N676" s="12" t="s">
        <v>5110</v>
      </c>
      <c r="O676" s="12" t="s">
        <v>36</v>
      </c>
      <c r="P676" s="12"/>
      <c r="Q676" s="12" t="s">
        <v>1955</v>
      </c>
      <c r="R676" s="12"/>
      <c r="S676" s="12"/>
      <c r="T676" s="12"/>
    </row>
    <row r="677" spans="1:20" ht="25.5">
      <c r="A677" s="12" t="s">
        <v>623</v>
      </c>
      <c r="B677" s="12" t="s">
        <v>5115</v>
      </c>
      <c r="C677" s="12" t="s">
        <v>5116</v>
      </c>
      <c r="D677" s="12" t="s">
        <v>26</v>
      </c>
      <c r="E677" s="12" t="s">
        <v>1547</v>
      </c>
      <c r="F677" s="12" t="s">
        <v>1587</v>
      </c>
      <c r="G677" s="12" t="s">
        <v>5117</v>
      </c>
      <c r="H677" s="12">
        <v>3</v>
      </c>
      <c r="I677" s="12" t="s">
        <v>263</v>
      </c>
      <c r="J677" s="12" t="s">
        <v>31</v>
      </c>
      <c r="K677" s="12" t="s">
        <v>83</v>
      </c>
      <c r="L677" s="12" t="s">
        <v>75</v>
      </c>
      <c r="M677" s="12" t="s">
        <v>5118</v>
      </c>
      <c r="N677" s="12" t="s">
        <v>5119</v>
      </c>
      <c r="O677" s="12" t="s">
        <v>36</v>
      </c>
      <c r="P677" s="12"/>
      <c r="Q677" s="12" t="s">
        <v>1955</v>
      </c>
      <c r="R677" s="12"/>
      <c r="S677" s="12"/>
      <c r="T677" s="12"/>
    </row>
    <row r="678" spans="1:20" ht="25.5">
      <c r="A678" s="12" t="s">
        <v>623</v>
      </c>
      <c r="B678" s="12" t="s">
        <v>5120</v>
      </c>
      <c r="C678" s="12" t="s">
        <v>5121</v>
      </c>
      <c r="D678" s="12" t="s">
        <v>26</v>
      </c>
      <c r="E678" s="12" t="s">
        <v>1547</v>
      </c>
      <c r="F678" s="12" t="s">
        <v>5122</v>
      </c>
      <c r="G678" s="12" t="s">
        <v>5123</v>
      </c>
      <c r="H678" s="12">
        <v>3</v>
      </c>
      <c r="I678" s="12" t="s">
        <v>263</v>
      </c>
      <c r="J678" s="12" t="s">
        <v>31</v>
      </c>
      <c r="K678" s="12" t="s">
        <v>83</v>
      </c>
      <c r="L678" s="12" t="s">
        <v>75</v>
      </c>
      <c r="M678" s="12" t="s">
        <v>5124</v>
      </c>
      <c r="N678" s="12" t="s">
        <v>5125</v>
      </c>
      <c r="O678" s="12" t="s">
        <v>36</v>
      </c>
      <c r="P678" s="12"/>
      <c r="Q678" s="12" t="s">
        <v>1955</v>
      </c>
      <c r="R678" s="12"/>
      <c r="S678" s="12"/>
      <c r="T678" s="12"/>
    </row>
    <row r="679" spans="1:20" ht="25.5">
      <c r="A679" s="12" t="s">
        <v>623</v>
      </c>
      <c r="B679" s="12" t="s">
        <v>5126</v>
      </c>
      <c r="C679" s="12" t="s">
        <v>5127</v>
      </c>
      <c r="D679" s="12" t="s">
        <v>26</v>
      </c>
      <c r="E679" s="12" t="s">
        <v>1547</v>
      </c>
      <c r="F679" s="12" t="s">
        <v>1568</v>
      </c>
      <c r="G679" s="12" t="s">
        <v>5128</v>
      </c>
      <c r="H679" s="12">
        <v>4</v>
      </c>
      <c r="I679" s="12" t="s">
        <v>168</v>
      </c>
      <c r="J679" s="12" t="s">
        <v>73</v>
      </c>
      <c r="K679" s="12" t="s">
        <v>74</v>
      </c>
      <c r="L679" s="12" t="s">
        <v>33</v>
      </c>
      <c r="M679" s="12" t="s">
        <v>5129</v>
      </c>
      <c r="N679" s="12" t="s">
        <v>5130</v>
      </c>
      <c r="O679" s="12" t="s">
        <v>36</v>
      </c>
      <c r="P679" s="12"/>
      <c r="Q679" s="12" t="s">
        <v>1955</v>
      </c>
      <c r="R679" s="12"/>
      <c r="S679" s="12"/>
      <c r="T679" s="12"/>
    </row>
    <row r="680" spans="1:20" ht="25.5">
      <c r="A680" s="12" t="s">
        <v>623</v>
      </c>
      <c r="B680" s="12" t="s">
        <v>5131</v>
      </c>
      <c r="C680" s="12" t="s">
        <v>5132</v>
      </c>
      <c r="D680" s="12" t="s">
        <v>26</v>
      </c>
      <c r="E680" s="12" t="s">
        <v>1547</v>
      </c>
      <c r="F680" s="12" t="s">
        <v>5133</v>
      </c>
      <c r="G680" s="12" t="s">
        <v>5134</v>
      </c>
      <c r="H680" s="12">
        <v>4</v>
      </c>
      <c r="I680" s="12" t="s">
        <v>168</v>
      </c>
      <c r="J680" s="12" t="s">
        <v>31</v>
      </c>
      <c r="K680" s="12" t="s">
        <v>74</v>
      </c>
      <c r="L680" s="12" t="s">
        <v>33</v>
      </c>
      <c r="M680" s="12" t="s">
        <v>5135</v>
      </c>
      <c r="N680" s="12" t="s">
        <v>5136</v>
      </c>
      <c r="O680" s="12" t="s">
        <v>36</v>
      </c>
      <c r="P680" s="12"/>
      <c r="Q680" s="12" t="s">
        <v>1955</v>
      </c>
      <c r="R680" s="12"/>
      <c r="S680" s="12"/>
      <c r="T680" s="12"/>
    </row>
    <row r="681" spans="1:20" ht="25.5">
      <c r="A681" s="12" t="s">
        <v>623</v>
      </c>
      <c r="B681" s="12" t="s">
        <v>5137</v>
      </c>
      <c r="C681" s="12" t="s">
        <v>5138</v>
      </c>
      <c r="D681" s="12" t="s">
        <v>26</v>
      </c>
      <c r="E681" s="12" t="s">
        <v>1547</v>
      </c>
      <c r="F681" s="12" t="s">
        <v>5139</v>
      </c>
      <c r="G681" s="12" t="s">
        <v>5140</v>
      </c>
      <c r="H681" s="12">
        <v>3</v>
      </c>
      <c r="I681" s="12" t="s">
        <v>263</v>
      </c>
      <c r="J681" s="12" t="s">
        <v>73</v>
      </c>
      <c r="K681" s="12" t="s">
        <v>83</v>
      </c>
      <c r="L681" s="12" t="s">
        <v>75</v>
      </c>
      <c r="M681" s="12" t="s">
        <v>5141</v>
      </c>
      <c r="N681" s="12" t="s">
        <v>5142</v>
      </c>
      <c r="O681" s="12" t="s">
        <v>36</v>
      </c>
      <c r="P681" s="12"/>
      <c r="Q681" s="12" t="s">
        <v>1955</v>
      </c>
      <c r="R681" s="12"/>
      <c r="S681" s="12"/>
      <c r="T681" s="12"/>
    </row>
    <row r="682" spans="1:20" ht="25.5">
      <c r="A682" s="12" t="s">
        <v>623</v>
      </c>
      <c r="B682" s="12" t="s">
        <v>5143</v>
      </c>
      <c r="C682" s="12" t="s">
        <v>5144</v>
      </c>
      <c r="D682" s="12" t="s">
        <v>26</v>
      </c>
      <c r="E682" s="12" t="s">
        <v>1547</v>
      </c>
      <c r="F682" s="12" t="s">
        <v>4896</v>
      </c>
      <c r="G682" s="12" t="s">
        <v>5145</v>
      </c>
      <c r="H682" s="12">
        <v>3</v>
      </c>
      <c r="I682" s="12" t="s">
        <v>263</v>
      </c>
      <c r="J682" s="12" t="s">
        <v>73</v>
      </c>
      <c r="K682" s="12" t="s">
        <v>83</v>
      </c>
      <c r="L682" s="12" t="s">
        <v>75</v>
      </c>
      <c r="M682" s="12" t="s">
        <v>1859</v>
      </c>
      <c r="N682" s="12" t="s">
        <v>5146</v>
      </c>
      <c r="O682" s="12" t="s">
        <v>36</v>
      </c>
      <c r="P682" s="12"/>
      <c r="Q682" s="12" t="s">
        <v>1955</v>
      </c>
      <c r="R682" s="12"/>
      <c r="S682" s="12"/>
      <c r="T682" s="12"/>
    </row>
    <row r="683" spans="1:20" ht="25.5">
      <c r="A683" s="12" t="s">
        <v>623</v>
      </c>
      <c r="B683" s="12" t="s">
        <v>5147</v>
      </c>
      <c r="C683" s="12" t="s">
        <v>5148</v>
      </c>
      <c r="D683" s="12" t="s">
        <v>26</v>
      </c>
      <c r="E683" s="12" t="s">
        <v>1547</v>
      </c>
      <c r="F683" s="12" t="s">
        <v>1568</v>
      </c>
      <c r="G683" s="12" t="s">
        <v>5149</v>
      </c>
      <c r="H683" s="12">
        <v>3</v>
      </c>
      <c r="I683" s="12" t="s">
        <v>263</v>
      </c>
      <c r="J683" s="12" t="s">
        <v>73</v>
      </c>
      <c r="K683" s="12" t="s">
        <v>83</v>
      </c>
      <c r="L683" s="12" t="s">
        <v>75</v>
      </c>
      <c r="M683" s="12" t="s">
        <v>5150</v>
      </c>
      <c r="N683" s="12" t="s">
        <v>5151</v>
      </c>
      <c r="O683" s="12" t="s">
        <v>36</v>
      </c>
      <c r="P683" s="12"/>
      <c r="Q683" s="12" t="s">
        <v>1955</v>
      </c>
      <c r="R683" s="12"/>
      <c r="S683" s="12"/>
      <c r="T683" s="12"/>
    </row>
    <row r="684" spans="1:20" ht="38.25">
      <c r="A684" s="12" t="s">
        <v>623</v>
      </c>
      <c r="B684" s="12" t="s">
        <v>5152</v>
      </c>
      <c r="C684" s="12" t="s">
        <v>5153</v>
      </c>
      <c r="D684" s="12" t="s">
        <v>26</v>
      </c>
      <c r="E684" s="12" t="s">
        <v>1547</v>
      </c>
      <c r="F684" s="12" t="s">
        <v>1568</v>
      </c>
      <c r="G684" s="12" t="s">
        <v>5154</v>
      </c>
      <c r="H684" s="12">
        <v>4</v>
      </c>
      <c r="I684" s="12" t="s">
        <v>168</v>
      </c>
      <c r="J684" s="12" t="s">
        <v>31</v>
      </c>
      <c r="K684" s="12" t="s">
        <v>74</v>
      </c>
      <c r="L684" s="12" t="s">
        <v>33</v>
      </c>
      <c r="M684" s="12" t="s">
        <v>5155</v>
      </c>
      <c r="N684" s="12" t="s">
        <v>5156</v>
      </c>
      <c r="O684" s="12" t="s">
        <v>36</v>
      </c>
      <c r="P684" s="12" t="s">
        <v>5157</v>
      </c>
      <c r="Q684" s="12" t="s">
        <v>1955</v>
      </c>
      <c r="R684" s="12"/>
      <c r="S684" s="12"/>
      <c r="T684" s="12"/>
    </row>
    <row r="685" spans="1:20" ht="25.5">
      <c r="A685" s="12" t="s">
        <v>623</v>
      </c>
      <c r="B685" s="12" t="s">
        <v>5158</v>
      </c>
      <c r="C685" s="12" t="s">
        <v>5159</v>
      </c>
      <c r="D685" s="12" t="s">
        <v>26</v>
      </c>
      <c r="E685" s="12" t="s">
        <v>1547</v>
      </c>
      <c r="F685" s="12" t="s">
        <v>1903</v>
      </c>
      <c r="G685" s="12" t="s">
        <v>5160</v>
      </c>
      <c r="H685" s="12">
        <v>3</v>
      </c>
      <c r="I685" s="12" t="s">
        <v>263</v>
      </c>
      <c r="J685" s="12" t="s">
        <v>73</v>
      </c>
      <c r="K685" s="12" t="s">
        <v>83</v>
      </c>
      <c r="L685" s="12" t="s">
        <v>75</v>
      </c>
      <c r="M685" s="12" t="s">
        <v>5161</v>
      </c>
      <c r="N685" s="12" t="s">
        <v>5162</v>
      </c>
      <c r="O685" s="12" t="s">
        <v>36</v>
      </c>
      <c r="P685" s="12"/>
      <c r="Q685" s="12" t="s">
        <v>1955</v>
      </c>
      <c r="R685" s="12"/>
      <c r="S685" s="12"/>
      <c r="T685" s="12"/>
    </row>
    <row r="686" spans="1:20" ht="25.5">
      <c r="A686" s="12" t="s">
        <v>623</v>
      </c>
      <c r="B686" s="12" t="s">
        <v>5163</v>
      </c>
      <c r="C686" s="12" t="s">
        <v>5164</v>
      </c>
      <c r="D686" s="12" t="s">
        <v>26</v>
      </c>
      <c r="E686" s="12" t="s">
        <v>1547</v>
      </c>
      <c r="F686" s="12" t="s">
        <v>5165</v>
      </c>
      <c r="G686" s="12" t="s">
        <v>5166</v>
      </c>
      <c r="H686" s="12">
        <v>4</v>
      </c>
      <c r="I686" s="12" t="s">
        <v>168</v>
      </c>
      <c r="J686" s="12" t="s">
        <v>73</v>
      </c>
      <c r="K686" s="12" t="s">
        <v>74</v>
      </c>
      <c r="L686" s="12" t="s">
        <v>33</v>
      </c>
      <c r="M686" s="12" t="s">
        <v>5167</v>
      </c>
      <c r="N686" s="12" t="s">
        <v>5168</v>
      </c>
      <c r="O686" s="12" t="s">
        <v>36</v>
      </c>
      <c r="P686" s="12" t="s">
        <v>5169</v>
      </c>
      <c r="Q686" s="12" t="s">
        <v>1955</v>
      </c>
      <c r="R686" s="12"/>
      <c r="S686" s="12"/>
      <c r="T686" s="12"/>
    </row>
    <row r="687" spans="1:20" ht="25.5">
      <c r="A687" s="12" t="s">
        <v>623</v>
      </c>
      <c r="B687" s="12" t="s">
        <v>5170</v>
      </c>
      <c r="C687" s="12" t="s">
        <v>5171</v>
      </c>
      <c r="D687" s="12" t="s">
        <v>26</v>
      </c>
      <c r="E687" s="12" t="s">
        <v>1547</v>
      </c>
      <c r="F687" s="12" t="s">
        <v>5172</v>
      </c>
      <c r="G687" s="12" t="s">
        <v>5173</v>
      </c>
      <c r="H687" s="12">
        <v>3</v>
      </c>
      <c r="I687" s="12" t="s">
        <v>263</v>
      </c>
      <c r="J687" s="12" t="s">
        <v>73</v>
      </c>
      <c r="K687" s="12" t="s">
        <v>83</v>
      </c>
      <c r="L687" s="12" t="s">
        <v>75</v>
      </c>
      <c r="M687" s="12" t="s">
        <v>5174</v>
      </c>
      <c r="N687" s="12" t="s">
        <v>5175</v>
      </c>
      <c r="O687" s="12" t="s">
        <v>36</v>
      </c>
      <c r="P687" s="12"/>
      <c r="Q687" s="12" t="s">
        <v>1955</v>
      </c>
      <c r="R687" s="12"/>
      <c r="S687" s="12"/>
      <c r="T687" s="12"/>
    </row>
    <row r="688" spans="1:20" ht="38.25">
      <c r="A688" s="12" t="s">
        <v>623</v>
      </c>
      <c r="B688" s="12" t="s">
        <v>5176</v>
      </c>
      <c r="C688" s="12" t="s">
        <v>5177</v>
      </c>
      <c r="D688" s="12" t="s">
        <v>26</v>
      </c>
      <c r="E688" s="12" t="s">
        <v>1547</v>
      </c>
      <c r="F688" s="12" t="s">
        <v>5178</v>
      </c>
      <c r="G688" s="12" t="s">
        <v>5179</v>
      </c>
      <c r="H688" s="12">
        <v>3</v>
      </c>
      <c r="I688" s="12" t="s">
        <v>263</v>
      </c>
      <c r="J688" s="12" t="s">
        <v>73</v>
      </c>
      <c r="K688" s="12" t="s">
        <v>83</v>
      </c>
      <c r="L688" s="12" t="s">
        <v>75</v>
      </c>
      <c r="M688" s="12" t="s">
        <v>5180</v>
      </c>
      <c r="N688" s="12" t="s">
        <v>5181</v>
      </c>
      <c r="O688" s="12" t="s">
        <v>36</v>
      </c>
      <c r="P688" s="12" t="s">
        <v>5182</v>
      </c>
      <c r="Q688" s="12" t="s">
        <v>1955</v>
      </c>
      <c r="R688" s="12"/>
      <c r="S688" s="12"/>
      <c r="T688" s="12"/>
    </row>
    <row r="689" spans="1:20" ht="25.5">
      <c r="A689" s="12" t="s">
        <v>623</v>
      </c>
      <c r="B689" s="12" t="s">
        <v>5183</v>
      </c>
      <c r="C689" s="12" t="s">
        <v>5184</v>
      </c>
      <c r="D689" s="12" t="s">
        <v>26</v>
      </c>
      <c r="E689" s="12" t="s">
        <v>1547</v>
      </c>
      <c r="F689" s="12" t="s">
        <v>1568</v>
      </c>
      <c r="G689" s="12" t="s">
        <v>5185</v>
      </c>
      <c r="H689" s="12">
        <v>4</v>
      </c>
      <c r="I689" s="12" t="s">
        <v>168</v>
      </c>
      <c r="J689" s="12" t="s">
        <v>31</v>
      </c>
      <c r="K689" s="12" t="s">
        <v>74</v>
      </c>
      <c r="L689" s="12" t="s">
        <v>33</v>
      </c>
      <c r="M689" s="12" t="s">
        <v>5186</v>
      </c>
      <c r="N689" s="12" t="s">
        <v>5187</v>
      </c>
      <c r="O689" s="12" t="s">
        <v>36</v>
      </c>
      <c r="P689" s="12"/>
      <c r="Q689" s="12" t="s">
        <v>1955</v>
      </c>
      <c r="R689" s="12"/>
      <c r="S689" s="12"/>
      <c r="T689" s="12"/>
    </row>
    <row r="690" spans="1:20" ht="25.5">
      <c r="A690" s="12" t="s">
        <v>623</v>
      </c>
      <c r="B690" s="12" t="s">
        <v>5188</v>
      </c>
      <c r="C690" s="12" t="s">
        <v>5189</v>
      </c>
      <c r="D690" s="12" t="s">
        <v>26</v>
      </c>
      <c r="E690" s="12" t="s">
        <v>1547</v>
      </c>
      <c r="F690" s="12" t="s">
        <v>5016</v>
      </c>
      <c r="G690" s="12" t="s">
        <v>5190</v>
      </c>
      <c r="H690" s="12">
        <v>3</v>
      </c>
      <c r="I690" s="12" t="s">
        <v>263</v>
      </c>
      <c r="J690" s="12" t="s">
        <v>73</v>
      </c>
      <c r="K690" s="12" t="s">
        <v>83</v>
      </c>
      <c r="L690" s="12" t="s">
        <v>75</v>
      </c>
      <c r="M690" s="12" t="s">
        <v>5191</v>
      </c>
      <c r="N690" s="12" t="s">
        <v>5192</v>
      </c>
      <c r="O690" s="12" t="s">
        <v>36</v>
      </c>
      <c r="P690" s="12"/>
      <c r="Q690" s="12" t="s">
        <v>1955</v>
      </c>
      <c r="R690" s="12"/>
      <c r="S690" s="12"/>
      <c r="T690" s="12"/>
    </row>
    <row r="691" spans="1:20" ht="25.5">
      <c r="A691" s="12" t="s">
        <v>623</v>
      </c>
      <c r="B691" s="12" t="s">
        <v>5193</v>
      </c>
      <c r="C691" s="12" t="s">
        <v>5194</v>
      </c>
      <c r="D691" s="12" t="s">
        <v>26</v>
      </c>
      <c r="E691" s="12" t="s">
        <v>1547</v>
      </c>
      <c r="F691" s="12" t="s">
        <v>1694</v>
      </c>
      <c r="G691" s="12" t="s">
        <v>5195</v>
      </c>
      <c r="H691" s="12">
        <v>4</v>
      </c>
      <c r="I691" s="12" t="s">
        <v>168</v>
      </c>
      <c r="J691" s="12" t="s">
        <v>31</v>
      </c>
      <c r="K691" s="12" t="s">
        <v>74</v>
      </c>
      <c r="L691" s="12" t="s">
        <v>33</v>
      </c>
      <c r="M691" s="12" t="s">
        <v>5196</v>
      </c>
      <c r="N691" s="12" t="s">
        <v>5197</v>
      </c>
      <c r="O691" s="12" t="s">
        <v>36</v>
      </c>
      <c r="P691" s="12"/>
      <c r="Q691" s="12" t="s">
        <v>1955</v>
      </c>
      <c r="R691" s="12"/>
      <c r="S691" s="12"/>
      <c r="T691" s="12"/>
    </row>
    <row r="692" spans="1:20" ht="25.5">
      <c r="A692" s="12" t="s">
        <v>623</v>
      </c>
      <c r="B692" s="12" t="s">
        <v>5198</v>
      </c>
      <c r="C692" s="12" t="s">
        <v>5199</v>
      </c>
      <c r="D692" s="12" t="s">
        <v>26</v>
      </c>
      <c r="E692" s="12" t="s">
        <v>1547</v>
      </c>
      <c r="F692" s="12" t="s">
        <v>5200</v>
      </c>
      <c r="G692" s="12" t="s">
        <v>5201</v>
      </c>
      <c r="H692" s="12">
        <v>3</v>
      </c>
      <c r="I692" s="12" t="s">
        <v>263</v>
      </c>
      <c r="J692" s="12" t="s">
        <v>73</v>
      </c>
      <c r="K692" s="12" t="s">
        <v>83</v>
      </c>
      <c r="L692" s="12" t="s">
        <v>75</v>
      </c>
      <c r="M692" s="12" t="s">
        <v>5202</v>
      </c>
      <c r="N692" s="12" t="s">
        <v>5203</v>
      </c>
      <c r="O692" s="12" t="s">
        <v>36</v>
      </c>
      <c r="P692" s="12" t="s">
        <v>5204</v>
      </c>
      <c r="Q692" s="12" t="s">
        <v>1955</v>
      </c>
      <c r="R692" s="12"/>
      <c r="S692" s="12"/>
      <c r="T692" s="12"/>
    </row>
    <row r="693" spans="1:20" ht="25.5">
      <c r="A693" s="12" t="s">
        <v>623</v>
      </c>
      <c r="B693" s="12" t="s">
        <v>5205</v>
      </c>
      <c r="C693" s="12" t="s">
        <v>5206</v>
      </c>
      <c r="D693" s="12" t="s">
        <v>26</v>
      </c>
      <c r="E693" s="12" t="s">
        <v>1547</v>
      </c>
      <c r="F693" s="12" t="s">
        <v>1874</v>
      </c>
      <c r="G693" s="12" t="s">
        <v>5207</v>
      </c>
      <c r="H693" s="12">
        <v>4</v>
      </c>
      <c r="I693" s="12" t="s">
        <v>168</v>
      </c>
      <c r="J693" s="12" t="s">
        <v>73</v>
      </c>
      <c r="K693" s="12" t="s">
        <v>74</v>
      </c>
      <c r="L693" s="12" t="s">
        <v>33</v>
      </c>
      <c r="M693" s="12" t="s">
        <v>5208</v>
      </c>
      <c r="N693" s="12" t="s">
        <v>5209</v>
      </c>
      <c r="O693" s="12" t="s">
        <v>36</v>
      </c>
      <c r="P693" s="12"/>
      <c r="Q693" s="12" t="s">
        <v>1955</v>
      </c>
      <c r="R693" s="12"/>
      <c r="S693" s="12"/>
      <c r="T693" s="12"/>
    </row>
    <row r="694" spans="1:20" ht="25.5">
      <c r="A694" s="12" t="s">
        <v>623</v>
      </c>
      <c r="B694" s="12" t="s">
        <v>5210</v>
      </c>
      <c r="C694" s="12" t="s">
        <v>5211</v>
      </c>
      <c r="D694" s="12" t="s">
        <v>26</v>
      </c>
      <c r="E694" s="12" t="s">
        <v>1547</v>
      </c>
      <c r="F694" s="12" t="s">
        <v>5016</v>
      </c>
      <c r="G694" s="12" t="s">
        <v>5212</v>
      </c>
      <c r="H694" s="12">
        <v>3</v>
      </c>
      <c r="I694" s="12" t="s">
        <v>263</v>
      </c>
      <c r="J694" s="12" t="s">
        <v>73</v>
      </c>
      <c r="K694" s="12" t="s">
        <v>83</v>
      </c>
      <c r="L694" s="12" t="s">
        <v>75</v>
      </c>
      <c r="M694" s="12" t="s">
        <v>5213</v>
      </c>
      <c r="N694" s="12" t="s">
        <v>5214</v>
      </c>
      <c r="O694" s="12" t="s">
        <v>36</v>
      </c>
      <c r="P694" s="12"/>
      <c r="Q694" s="12" t="s">
        <v>1955</v>
      </c>
      <c r="R694" s="12"/>
      <c r="S694" s="12"/>
      <c r="T694" s="12"/>
    </row>
    <row r="695" spans="1:20" ht="25.5">
      <c r="A695" s="12" t="s">
        <v>623</v>
      </c>
      <c r="B695" s="12" t="s">
        <v>5215</v>
      </c>
      <c r="C695" s="12" t="s">
        <v>5216</v>
      </c>
      <c r="D695" s="12" t="s">
        <v>26</v>
      </c>
      <c r="E695" s="12" t="s">
        <v>1547</v>
      </c>
      <c r="F695" s="12" t="s">
        <v>1857</v>
      </c>
      <c r="G695" s="12" t="s">
        <v>5217</v>
      </c>
      <c r="H695" s="12">
        <v>3</v>
      </c>
      <c r="I695" s="12" t="s">
        <v>263</v>
      </c>
      <c r="J695" s="12" t="s">
        <v>73</v>
      </c>
      <c r="K695" s="12" t="s">
        <v>83</v>
      </c>
      <c r="L695" s="12" t="s">
        <v>75</v>
      </c>
      <c r="M695" s="12" t="s">
        <v>5218</v>
      </c>
      <c r="N695" s="12" t="s">
        <v>5219</v>
      </c>
      <c r="O695" s="12" t="s">
        <v>36</v>
      </c>
      <c r="P695" s="12"/>
      <c r="Q695" s="12" t="s">
        <v>1955</v>
      </c>
      <c r="R695" s="12"/>
      <c r="S695" s="12"/>
      <c r="T695" s="12"/>
    </row>
    <row r="696" spans="1:20" ht="25.5">
      <c r="A696" s="12" t="s">
        <v>623</v>
      </c>
      <c r="B696" s="12" t="s">
        <v>5220</v>
      </c>
      <c r="C696" s="12" t="s">
        <v>5221</v>
      </c>
      <c r="D696" s="12" t="s">
        <v>26</v>
      </c>
      <c r="E696" s="12" t="s">
        <v>1547</v>
      </c>
      <c r="F696" s="12" t="s">
        <v>5222</v>
      </c>
      <c r="G696" s="12" t="s">
        <v>5223</v>
      </c>
      <c r="H696" s="12">
        <v>3</v>
      </c>
      <c r="I696" s="12" t="s">
        <v>263</v>
      </c>
      <c r="J696" s="12" t="s">
        <v>73</v>
      </c>
      <c r="K696" s="12" t="s">
        <v>83</v>
      </c>
      <c r="L696" s="12" t="s">
        <v>75</v>
      </c>
      <c r="M696" s="12" t="s">
        <v>5224</v>
      </c>
      <c r="N696" s="12" t="s">
        <v>5225</v>
      </c>
      <c r="O696" s="12" t="s">
        <v>36</v>
      </c>
      <c r="P696" s="12" t="s">
        <v>5226</v>
      </c>
      <c r="Q696" s="12" t="s">
        <v>1955</v>
      </c>
      <c r="R696" s="12"/>
      <c r="S696" s="12"/>
      <c r="T696" s="12"/>
    </row>
    <row r="697" spans="1:20" ht="25.5">
      <c r="A697" s="12" t="s">
        <v>623</v>
      </c>
      <c r="B697" s="12" t="s">
        <v>5227</v>
      </c>
      <c r="C697" s="12" t="s">
        <v>5228</v>
      </c>
      <c r="D697" s="12" t="s">
        <v>26</v>
      </c>
      <c r="E697" s="12" t="s">
        <v>1547</v>
      </c>
      <c r="F697" s="12" t="s">
        <v>4594</v>
      </c>
      <c r="G697" s="12" t="s">
        <v>5229</v>
      </c>
      <c r="H697" s="12">
        <v>3</v>
      </c>
      <c r="I697" s="12" t="s">
        <v>263</v>
      </c>
      <c r="J697" s="12" t="s">
        <v>31</v>
      </c>
      <c r="K697" s="12" t="s">
        <v>83</v>
      </c>
      <c r="L697" s="12" t="s">
        <v>75</v>
      </c>
      <c r="M697" s="12" t="s">
        <v>5230</v>
      </c>
      <c r="N697" s="12" t="s">
        <v>5231</v>
      </c>
      <c r="O697" s="12" t="s">
        <v>36</v>
      </c>
      <c r="P697" s="12"/>
      <c r="Q697" s="12" t="s">
        <v>1955</v>
      </c>
      <c r="R697" s="12"/>
      <c r="S697" s="12"/>
      <c r="T697" s="12"/>
    </row>
    <row r="698" spans="1:20" ht="25.5">
      <c r="A698" s="12" t="s">
        <v>623</v>
      </c>
      <c r="B698" s="12" t="s">
        <v>5232</v>
      </c>
      <c r="C698" s="12" t="s">
        <v>5233</v>
      </c>
      <c r="D698" s="12" t="s">
        <v>26</v>
      </c>
      <c r="E698" s="12" t="s">
        <v>1547</v>
      </c>
      <c r="F698" s="12" t="s">
        <v>1785</v>
      </c>
      <c r="G698" s="12" t="s">
        <v>5234</v>
      </c>
      <c r="H698" s="12">
        <v>4</v>
      </c>
      <c r="I698" s="12" t="s">
        <v>168</v>
      </c>
      <c r="J698" s="12" t="s">
        <v>73</v>
      </c>
      <c r="K698" s="12" t="s">
        <v>74</v>
      </c>
      <c r="L698" s="12" t="s">
        <v>33</v>
      </c>
      <c r="M698" s="12" t="s">
        <v>5235</v>
      </c>
      <c r="N698" s="12" t="s">
        <v>5236</v>
      </c>
      <c r="O698" s="12" t="s">
        <v>36</v>
      </c>
      <c r="P698" s="12"/>
      <c r="Q698" s="12" t="s">
        <v>1955</v>
      </c>
      <c r="R698" s="12"/>
      <c r="S698" s="12"/>
      <c r="T698" s="12"/>
    </row>
    <row r="699" spans="1:20" ht="25.5">
      <c r="A699" s="12" t="s">
        <v>623</v>
      </c>
      <c r="B699" s="12" t="s">
        <v>5237</v>
      </c>
      <c r="C699" s="12" t="s">
        <v>5238</v>
      </c>
      <c r="D699" s="12" t="s">
        <v>26</v>
      </c>
      <c r="E699" s="12" t="s">
        <v>1547</v>
      </c>
      <c r="F699" s="12" t="s">
        <v>4727</v>
      </c>
      <c r="G699" s="12" t="s">
        <v>5239</v>
      </c>
      <c r="H699" s="12">
        <v>3</v>
      </c>
      <c r="I699" s="12" t="s">
        <v>263</v>
      </c>
      <c r="J699" s="12" t="s">
        <v>31</v>
      </c>
      <c r="K699" s="12" t="s">
        <v>83</v>
      </c>
      <c r="L699" s="12" t="s">
        <v>75</v>
      </c>
      <c r="M699" s="12" t="s">
        <v>5240</v>
      </c>
      <c r="N699" s="12" t="s">
        <v>5241</v>
      </c>
      <c r="O699" s="12" t="s">
        <v>36</v>
      </c>
      <c r="P699" s="12"/>
      <c r="Q699" s="12" t="s">
        <v>1955</v>
      </c>
      <c r="R699" s="12"/>
      <c r="S699" s="12"/>
      <c r="T699" s="12"/>
    </row>
    <row r="700" spans="1:20" ht="25.5">
      <c r="A700" s="12" t="s">
        <v>623</v>
      </c>
      <c r="B700" s="12" t="s">
        <v>5242</v>
      </c>
      <c r="C700" s="12" t="s">
        <v>5243</v>
      </c>
      <c r="D700" s="12" t="s">
        <v>26</v>
      </c>
      <c r="E700" s="12" t="s">
        <v>1547</v>
      </c>
      <c r="F700" s="12" t="s">
        <v>5244</v>
      </c>
      <c r="G700" s="12" t="s">
        <v>5245</v>
      </c>
      <c r="H700" s="12">
        <v>3</v>
      </c>
      <c r="I700" s="12" t="s">
        <v>263</v>
      </c>
      <c r="J700" s="12" t="s">
        <v>31</v>
      </c>
      <c r="K700" s="12" t="s">
        <v>83</v>
      </c>
      <c r="L700" s="12" t="s">
        <v>75</v>
      </c>
      <c r="M700" s="12" t="s">
        <v>5246</v>
      </c>
      <c r="N700" s="12" t="s">
        <v>5247</v>
      </c>
      <c r="O700" s="12" t="s">
        <v>36</v>
      </c>
      <c r="P700" s="12"/>
      <c r="Q700" s="12" t="s">
        <v>1955</v>
      </c>
      <c r="R700" s="12"/>
      <c r="S700" s="12"/>
      <c r="T700" s="12"/>
    </row>
    <row r="701" spans="1:20" ht="25.5">
      <c r="A701" s="12" t="s">
        <v>623</v>
      </c>
      <c r="B701" s="12" t="s">
        <v>5248</v>
      </c>
      <c r="C701" s="12" t="s">
        <v>5249</v>
      </c>
      <c r="D701" s="12" t="s">
        <v>26</v>
      </c>
      <c r="E701" s="12" t="s">
        <v>1547</v>
      </c>
      <c r="F701" s="12" t="s">
        <v>5250</v>
      </c>
      <c r="G701" s="12" t="s">
        <v>5251</v>
      </c>
      <c r="H701" s="12">
        <v>2</v>
      </c>
      <c r="I701" s="12" t="s">
        <v>592</v>
      </c>
      <c r="J701" s="12" t="s">
        <v>264</v>
      </c>
      <c r="K701" s="12" t="s">
        <v>169</v>
      </c>
      <c r="L701" s="12" t="s">
        <v>265</v>
      </c>
      <c r="M701" s="12" t="s">
        <v>5252</v>
      </c>
      <c r="N701" s="12" t="s">
        <v>5253</v>
      </c>
      <c r="O701" s="12" t="s">
        <v>36</v>
      </c>
      <c r="P701" s="12"/>
      <c r="Q701" s="12" t="s">
        <v>1955</v>
      </c>
      <c r="R701" s="12"/>
      <c r="S701" s="12"/>
      <c r="T701" s="12"/>
    </row>
    <row r="702" spans="1:20" ht="25.5">
      <c r="A702" s="12" t="s">
        <v>623</v>
      </c>
      <c r="B702" s="12" t="s">
        <v>5254</v>
      </c>
      <c r="C702" s="12" t="s">
        <v>5255</v>
      </c>
      <c r="D702" s="12" t="s">
        <v>26</v>
      </c>
      <c r="E702" s="12" t="s">
        <v>1547</v>
      </c>
      <c r="F702" s="12" t="s">
        <v>1664</v>
      </c>
      <c r="G702" s="12" t="s">
        <v>5256</v>
      </c>
      <c r="H702" s="12">
        <v>3</v>
      </c>
      <c r="I702" s="12" t="s">
        <v>263</v>
      </c>
      <c r="J702" s="12" t="s">
        <v>73</v>
      </c>
      <c r="K702" s="12" t="s">
        <v>83</v>
      </c>
      <c r="L702" s="12" t="s">
        <v>75</v>
      </c>
      <c r="M702" s="12" t="s">
        <v>5257</v>
      </c>
      <c r="N702" s="12" t="s">
        <v>5258</v>
      </c>
      <c r="O702" s="12" t="s">
        <v>36</v>
      </c>
      <c r="P702" s="12"/>
      <c r="Q702" s="12" t="s">
        <v>1955</v>
      </c>
      <c r="R702" s="12"/>
      <c r="S702" s="12"/>
      <c r="T702" s="12"/>
    </row>
    <row r="703" spans="1:20" ht="25.5">
      <c r="A703" s="12" t="s">
        <v>623</v>
      </c>
      <c r="B703" s="12" t="s">
        <v>5259</v>
      </c>
      <c r="C703" s="12" t="s">
        <v>5260</v>
      </c>
      <c r="D703" s="12" t="s">
        <v>26</v>
      </c>
      <c r="E703" s="12" t="s">
        <v>1547</v>
      </c>
      <c r="F703" s="12" t="s">
        <v>5261</v>
      </c>
      <c r="G703" s="12" t="s">
        <v>5262</v>
      </c>
      <c r="H703" s="12">
        <v>4</v>
      </c>
      <c r="I703" s="12" t="s">
        <v>168</v>
      </c>
      <c r="J703" s="12" t="s">
        <v>31</v>
      </c>
      <c r="K703" s="12" t="s">
        <v>74</v>
      </c>
      <c r="L703" s="12" t="s">
        <v>33</v>
      </c>
      <c r="M703" s="12" t="s">
        <v>5263</v>
      </c>
      <c r="N703" s="12" t="s">
        <v>5264</v>
      </c>
      <c r="O703" s="12" t="s">
        <v>36</v>
      </c>
      <c r="P703" s="12"/>
      <c r="Q703" s="12" t="s">
        <v>1955</v>
      </c>
      <c r="R703" s="12"/>
      <c r="S703" s="12"/>
      <c r="T703" s="12"/>
    </row>
    <row r="704" spans="1:20" ht="25.5">
      <c r="A704" s="12" t="s">
        <v>623</v>
      </c>
      <c r="B704" s="12" t="s">
        <v>5265</v>
      </c>
      <c r="C704" s="12" t="s">
        <v>5266</v>
      </c>
      <c r="D704" s="12" t="s">
        <v>26</v>
      </c>
      <c r="E704" s="12" t="s">
        <v>1547</v>
      </c>
      <c r="F704" s="12" t="s">
        <v>5267</v>
      </c>
      <c r="G704" s="12" t="s">
        <v>5268</v>
      </c>
      <c r="H704" s="12">
        <v>3</v>
      </c>
      <c r="I704" s="12" t="s">
        <v>263</v>
      </c>
      <c r="J704" s="12" t="s">
        <v>31</v>
      </c>
      <c r="K704" s="12" t="s">
        <v>83</v>
      </c>
      <c r="L704" s="12" t="s">
        <v>75</v>
      </c>
      <c r="M704" s="12" t="s">
        <v>5269</v>
      </c>
      <c r="N704" s="12" t="s">
        <v>5270</v>
      </c>
      <c r="O704" s="12" t="s">
        <v>36</v>
      </c>
      <c r="P704" s="12"/>
      <c r="Q704" s="12" t="s">
        <v>1955</v>
      </c>
      <c r="R704" s="12"/>
      <c r="S704" s="12"/>
      <c r="T704" s="12"/>
    </row>
    <row r="705" spans="1:20" ht="25.5">
      <c r="A705" s="12" t="s">
        <v>623</v>
      </c>
      <c r="B705" s="12" t="s">
        <v>5271</v>
      </c>
      <c r="C705" s="12" t="s">
        <v>5272</v>
      </c>
      <c r="D705" s="12" t="s">
        <v>26</v>
      </c>
      <c r="E705" s="12" t="s">
        <v>1547</v>
      </c>
      <c r="F705" s="12" t="s">
        <v>5273</v>
      </c>
      <c r="G705" s="12" t="s">
        <v>5274</v>
      </c>
      <c r="H705" s="12">
        <v>4</v>
      </c>
      <c r="I705" s="12" t="s">
        <v>168</v>
      </c>
      <c r="J705" s="12" t="s">
        <v>31</v>
      </c>
      <c r="K705" s="12" t="s">
        <v>74</v>
      </c>
      <c r="L705" s="12" t="s">
        <v>33</v>
      </c>
      <c r="M705" s="12" t="s">
        <v>5275</v>
      </c>
      <c r="N705" s="12" t="s">
        <v>5276</v>
      </c>
      <c r="O705" s="12" t="s">
        <v>36</v>
      </c>
      <c r="P705" s="12"/>
      <c r="Q705" s="12" t="s">
        <v>1955</v>
      </c>
      <c r="R705" s="12"/>
      <c r="S705" s="12"/>
      <c r="T705" s="12"/>
    </row>
    <row r="706" spans="1:20" ht="25.5">
      <c r="A706" s="12" t="s">
        <v>623</v>
      </c>
      <c r="B706" s="12" t="s">
        <v>5277</v>
      </c>
      <c r="C706" s="12" t="s">
        <v>5278</v>
      </c>
      <c r="D706" s="12" t="s">
        <v>26</v>
      </c>
      <c r="E706" s="12" t="s">
        <v>1547</v>
      </c>
      <c r="F706" s="12" t="s">
        <v>5279</v>
      </c>
      <c r="G706" s="12" t="s">
        <v>5280</v>
      </c>
      <c r="H706" s="12">
        <v>3</v>
      </c>
      <c r="I706" s="12" t="s">
        <v>263</v>
      </c>
      <c r="J706" s="12" t="s">
        <v>31</v>
      </c>
      <c r="K706" s="12" t="s">
        <v>83</v>
      </c>
      <c r="L706" s="12" t="s">
        <v>75</v>
      </c>
      <c r="M706" s="12" t="s">
        <v>5281</v>
      </c>
      <c r="N706" s="12" t="s">
        <v>5282</v>
      </c>
      <c r="O706" s="12" t="s">
        <v>36</v>
      </c>
      <c r="P706" s="12"/>
      <c r="Q706" s="12" t="s">
        <v>1955</v>
      </c>
      <c r="R706" s="12"/>
      <c r="S706" s="12"/>
      <c r="T706" s="12"/>
    </row>
    <row r="707" spans="1:20" ht="25.5">
      <c r="A707" s="12" t="s">
        <v>623</v>
      </c>
      <c r="B707" s="12" t="s">
        <v>5283</v>
      </c>
      <c r="C707" s="12" t="s">
        <v>5284</v>
      </c>
      <c r="D707" s="12" t="s">
        <v>26</v>
      </c>
      <c r="E707" s="12" t="s">
        <v>1547</v>
      </c>
      <c r="F707" s="12" t="s">
        <v>5285</v>
      </c>
      <c r="G707" s="12" t="s">
        <v>5286</v>
      </c>
      <c r="H707" s="12">
        <v>2</v>
      </c>
      <c r="I707" s="12" t="s">
        <v>592</v>
      </c>
      <c r="J707" s="12" t="s">
        <v>73</v>
      </c>
      <c r="K707" s="12" t="s">
        <v>169</v>
      </c>
      <c r="L707" s="12" t="s">
        <v>265</v>
      </c>
      <c r="M707" s="12" t="s">
        <v>5287</v>
      </c>
      <c r="N707" s="12" t="s">
        <v>5282</v>
      </c>
      <c r="O707" s="12" t="s">
        <v>36</v>
      </c>
      <c r="P707" s="12"/>
      <c r="Q707" s="12" t="s">
        <v>1955</v>
      </c>
      <c r="R707" s="12"/>
      <c r="S707" s="12"/>
      <c r="T707" s="12"/>
    </row>
    <row r="708" spans="1:20" ht="25.5">
      <c r="A708" s="12" t="s">
        <v>694</v>
      </c>
      <c r="B708" s="12" t="s">
        <v>5288</v>
      </c>
      <c r="C708" s="12" t="s">
        <v>5289</v>
      </c>
      <c r="D708" s="12" t="s">
        <v>5290</v>
      </c>
      <c r="E708" s="12" t="s">
        <v>5291</v>
      </c>
      <c r="F708" s="12" t="s">
        <v>5292</v>
      </c>
      <c r="G708" s="12" t="s">
        <v>5293</v>
      </c>
      <c r="H708" s="12">
        <v>4</v>
      </c>
      <c r="I708" s="12" t="s">
        <v>168</v>
      </c>
      <c r="J708" s="12" t="s">
        <v>73</v>
      </c>
      <c r="K708" s="12" t="s">
        <v>74</v>
      </c>
      <c r="L708" s="12" t="s">
        <v>75</v>
      </c>
      <c r="M708" s="12" t="s">
        <v>5294</v>
      </c>
      <c r="N708" s="12" t="s">
        <v>5295</v>
      </c>
      <c r="O708" s="12" t="s">
        <v>36</v>
      </c>
      <c r="P708" s="12"/>
      <c r="Q708" s="12" t="s">
        <v>1955</v>
      </c>
      <c r="R708" s="12"/>
      <c r="S708" s="12"/>
      <c r="T708" s="12"/>
    </row>
    <row r="709" spans="1:20" ht="25.5">
      <c r="A709" s="12" t="s">
        <v>694</v>
      </c>
      <c r="B709" s="12" t="s">
        <v>5296</v>
      </c>
      <c r="C709" s="12" t="s">
        <v>5297</v>
      </c>
      <c r="D709" s="12" t="s">
        <v>5290</v>
      </c>
      <c r="E709" s="12" t="s">
        <v>5291</v>
      </c>
      <c r="F709" s="12" t="s">
        <v>5292</v>
      </c>
      <c r="G709" s="12" t="s">
        <v>5298</v>
      </c>
      <c r="H709" s="12">
        <v>4</v>
      </c>
      <c r="I709" s="12" t="s">
        <v>168</v>
      </c>
      <c r="J709" s="12" t="s">
        <v>31</v>
      </c>
      <c r="K709" s="12" t="s">
        <v>74</v>
      </c>
      <c r="L709" s="12" t="s">
        <v>75</v>
      </c>
      <c r="M709" s="12" t="s">
        <v>5299</v>
      </c>
      <c r="N709" s="12" t="s">
        <v>5300</v>
      </c>
      <c r="O709" s="12" t="s">
        <v>36</v>
      </c>
      <c r="P709" s="12"/>
      <c r="Q709" s="12" t="s">
        <v>1955</v>
      </c>
      <c r="R709" s="12"/>
      <c r="S709" s="12"/>
      <c r="T709" s="12"/>
    </row>
    <row r="710" spans="1:20" ht="25.5">
      <c r="A710" s="12" t="s">
        <v>694</v>
      </c>
      <c r="B710" s="12" t="s">
        <v>5301</v>
      </c>
      <c r="C710" s="12" t="s">
        <v>5302</v>
      </c>
      <c r="D710" s="12" t="s">
        <v>5290</v>
      </c>
      <c r="E710" s="12" t="s">
        <v>5291</v>
      </c>
      <c r="F710" s="12" t="s">
        <v>5303</v>
      </c>
      <c r="G710" s="12" t="s">
        <v>5304</v>
      </c>
      <c r="H710" s="12">
        <v>3</v>
      </c>
      <c r="I710" s="12" t="s">
        <v>263</v>
      </c>
      <c r="J710" s="12" t="s">
        <v>73</v>
      </c>
      <c r="K710" s="12" t="s">
        <v>83</v>
      </c>
      <c r="L710" s="12" t="s">
        <v>75</v>
      </c>
      <c r="M710" s="12" t="s">
        <v>5305</v>
      </c>
      <c r="N710" s="12" t="s">
        <v>5306</v>
      </c>
      <c r="O710" s="12" t="s">
        <v>36</v>
      </c>
      <c r="P710" s="12"/>
      <c r="Q710" s="12" t="s">
        <v>1955</v>
      </c>
      <c r="R710" s="12"/>
      <c r="S710" s="12"/>
      <c r="T710" s="12"/>
    </row>
    <row r="711" spans="1:20" ht="25.5">
      <c r="A711" s="12" t="s">
        <v>694</v>
      </c>
      <c r="B711" s="12" t="s">
        <v>5307</v>
      </c>
      <c r="C711" s="12" t="s">
        <v>5308</v>
      </c>
      <c r="D711" s="12" t="s">
        <v>5290</v>
      </c>
      <c r="E711" s="12" t="s">
        <v>5291</v>
      </c>
      <c r="F711" s="12" t="s">
        <v>5309</v>
      </c>
      <c r="G711" s="12" t="s">
        <v>5310</v>
      </c>
      <c r="H711" s="12">
        <v>3</v>
      </c>
      <c r="I711" s="12" t="s">
        <v>263</v>
      </c>
      <c r="J711" s="12" t="s">
        <v>73</v>
      </c>
      <c r="K711" s="12" t="s">
        <v>83</v>
      </c>
      <c r="L711" s="12" t="s">
        <v>75</v>
      </c>
      <c r="M711" s="12" t="s">
        <v>5311</v>
      </c>
      <c r="N711" s="12" t="s">
        <v>5312</v>
      </c>
      <c r="O711" s="12" t="s">
        <v>36</v>
      </c>
      <c r="P711" s="12"/>
      <c r="Q711" s="12" t="s">
        <v>1955</v>
      </c>
      <c r="R711" s="12"/>
      <c r="S711" s="12"/>
      <c r="T711" s="12"/>
    </row>
    <row r="712" spans="1:20" ht="25.5">
      <c r="A712" s="12" t="s">
        <v>694</v>
      </c>
      <c r="B712" s="12" t="s">
        <v>5313</v>
      </c>
      <c r="C712" s="12" t="s">
        <v>5314</v>
      </c>
      <c r="D712" s="12" t="s">
        <v>5290</v>
      </c>
      <c r="E712" s="12" t="s">
        <v>5291</v>
      </c>
      <c r="F712" s="12" t="s">
        <v>5315</v>
      </c>
      <c r="G712" s="12" t="s">
        <v>5316</v>
      </c>
      <c r="H712" s="12">
        <v>3</v>
      </c>
      <c r="I712" s="12" t="s">
        <v>263</v>
      </c>
      <c r="J712" s="12" t="s">
        <v>73</v>
      </c>
      <c r="K712" s="12" t="s">
        <v>83</v>
      </c>
      <c r="L712" s="12" t="s">
        <v>265</v>
      </c>
      <c r="M712" s="12" t="s">
        <v>5317</v>
      </c>
      <c r="N712" s="12" t="s">
        <v>5318</v>
      </c>
      <c r="O712" s="12" t="s">
        <v>36</v>
      </c>
      <c r="P712" s="12"/>
      <c r="Q712" s="12" t="s">
        <v>1955</v>
      </c>
      <c r="R712" s="12"/>
      <c r="S712" s="12"/>
      <c r="T712" s="12"/>
    </row>
    <row r="713" spans="1:20" ht="25.5">
      <c r="A713" s="12" t="s">
        <v>694</v>
      </c>
      <c r="B713" s="12" t="s">
        <v>5319</v>
      </c>
      <c r="C713" s="12" t="s">
        <v>5320</v>
      </c>
      <c r="D713" s="12" t="s">
        <v>5290</v>
      </c>
      <c r="E713" s="12" t="s">
        <v>5291</v>
      </c>
      <c r="F713" s="12" t="s">
        <v>5315</v>
      </c>
      <c r="G713" s="12" t="s">
        <v>5321</v>
      </c>
      <c r="H713" s="12">
        <v>3</v>
      </c>
      <c r="I713" s="12" t="s">
        <v>263</v>
      </c>
      <c r="J713" s="12" t="s">
        <v>73</v>
      </c>
      <c r="K713" s="12" t="s">
        <v>83</v>
      </c>
      <c r="L713" s="12" t="s">
        <v>265</v>
      </c>
      <c r="M713" s="12" t="s">
        <v>5322</v>
      </c>
      <c r="N713" s="12" t="s">
        <v>5323</v>
      </c>
      <c r="O713" s="12" t="s">
        <v>36</v>
      </c>
      <c r="P713" s="12"/>
      <c r="Q713" s="12" t="s">
        <v>1955</v>
      </c>
      <c r="R713" s="12"/>
      <c r="S713" s="12"/>
      <c r="T713" s="12"/>
    </row>
    <row r="714" spans="1:20" ht="25.5">
      <c r="A714" s="12" t="s">
        <v>694</v>
      </c>
      <c r="B714" s="12" t="s">
        <v>5324</v>
      </c>
      <c r="C714" s="12" t="s">
        <v>5325</v>
      </c>
      <c r="D714" s="12" t="s">
        <v>5290</v>
      </c>
      <c r="E714" s="12" t="s">
        <v>5291</v>
      </c>
      <c r="F714" s="12" t="s">
        <v>5326</v>
      </c>
      <c r="G714" s="12" t="s">
        <v>5327</v>
      </c>
      <c r="H714" s="12">
        <v>3</v>
      </c>
      <c r="I714" s="12" t="s">
        <v>263</v>
      </c>
      <c r="J714" s="12" t="s">
        <v>73</v>
      </c>
      <c r="K714" s="12" t="s">
        <v>83</v>
      </c>
      <c r="L714" s="12" t="s">
        <v>265</v>
      </c>
      <c r="M714" s="12" t="s">
        <v>5328</v>
      </c>
      <c r="N714" s="12" t="s">
        <v>5329</v>
      </c>
      <c r="O714" s="12" t="s">
        <v>36</v>
      </c>
      <c r="P714" s="12"/>
      <c r="Q714" s="12" t="s">
        <v>1955</v>
      </c>
      <c r="R714" s="12"/>
      <c r="S714" s="12"/>
      <c r="T714" s="12"/>
    </row>
    <row r="715" spans="1:20" ht="25.5">
      <c r="A715" s="12" t="s">
        <v>694</v>
      </c>
      <c r="B715" s="12" t="s">
        <v>5330</v>
      </c>
      <c r="C715" s="12" t="s">
        <v>5331</v>
      </c>
      <c r="D715" s="12" t="s">
        <v>5290</v>
      </c>
      <c r="E715" s="12" t="s">
        <v>5291</v>
      </c>
      <c r="F715" s="12" t="s">
        <v>5315</v>
      </c>
      <c r="G715" s="12" t="s">
        <v>5332</v>
      </c>
      <c r="H715" s="12">
        <v>3</v>
      </c>
      <c r="I715" s="12" t="s">
        <v>263</v>
      </c>
      <c r="J715" s="12" t="s">
        <v>73</v>
      </c>
      <c r="K715" s="12" t="s">
        <v>83</v>
      </c>
      <c r="L715" s="12" t="s">
        <v>75</v>
      </c>
      <c r="M715" s="12" t="s">
        <v>5333</v>
      </c>
      <c r="N715" s="12" t="s">
        <v>5334</v>
      </c>
      <c r="O715" s="12" t="s">
        <v>36</v>
      </c>
      <c r="P715" s="12"/>
      <c r="Q715" s="12" t="s">
        <v>1955</v>
      </c>
      <c r="R715" s="12"/>
      <c r="S715" s="12"/>
      <c r="T715" s="12"/>
    </row>
    <row r="716" spans="1:20" ht="25.5">
      <c r="A716" s="12" t="s">
        <v>694</v>
      </c>
      <c r="B716" s="12" t="s">
        <v>5335</v>
      </c>
      <c r="C716" s="12" t="s">
        <v>5336</v>
      </c>
      <c r="D716" s="12" t="s">
        <v>5290</v>
      </c>
      <c r="E716" s="12" t="s">
        <v>5291</v>
      </c>
      <c r="F716" s="12" t="s">
        <v>5315</v>
      </c>
      <c r="G716" s="12" t="s">
        <v>5337</v>
      </c>
      <c r="H716" s="12">
        <v>4</v>
      </c>
      <c r="I716" s="12" t="s">
        <v>168</v>
      </c>
      <c r="J716" s="12" t="s">
        <v>31</v>
      </c>
      <c r="K716" s="12" t="s">
        <v>74</v>
      </c>
      <c r="L716" s="12" t="s">
        <v>75</v>
      </c>
      <c r="M716" s="12" t="s">
        <v>5338</v>
      </c>
      <c r="N716" s="12" t="s">
        <v>5339</v>
      </c>
      <c r="O716" s="12" t="s">
        <v>36</v>
      </c>
      <c r="P716" s="12"/>
      <c r="Q716" s="12" t="s">
        <v>1955</v>
      </c>
      <c r="R716" s="12"/>
      <c r="S716" s="12"/>
      <c r="T716" s="12"/>
    </row>
    <row r="717" spans="1:20" ht="25.5">
      <c r="A717" s="12" t="s">
        <v>694</v>
      </c>
      <c r="B717" s="12" t="s">
        <v>5340</v>
      </c>
      <c r="C717" s="12" t="s">
        <v>5341</v>
      </c>
      <c r="D717" s="12" t="s">
        <v>5290</v>
      </c>
      <c r="E717" s="12" t="s">
        <v>5291</v>
      </c>
      <c r="F717" s="12" t="s">
        <v>5315</v>
      </c>
      <c r="G717" s="12" t="s">
        <v>5342</v>
      </c>
      <c r="H717" s="12">
        <v>3</v>
      </c>
      <c r="I717" s="12" t="s">
        <v>263</v>
      </c>
      <c r="J717" s="12" t="s">
        <v>31</v>
      </c>
      <c r="K717" s="12" t="s">
        <v>83</v>
      </c>
      <c r="L717" s="12" t="s">
        <v>75</v>
      </c>
      <c r="M717" s="12" t="s">
        <v>5343</v>
      </c>
      <c r="N717" s="12" t="s">
        <v>5344</v>
      </c>
      <c r="O717" s="12" t="s">
        <v>36</v>
      </c>
      <c r="P717" s="12"/>
      <c r="Q717" s="12" t="s">
        <v>1955</v>
      </c>
      <c r="R717" s="12"/>
      <c r="S717" s="12"/>
      <c r="T717" s="12"/>
    </row>
    <row r="718" spans="1:20" ht="25.5">
      <c r="A718" s="12" t="s">
        <v>694</v>
      </c>
      <c r="B718" s="12" t="s">
        <v>5345</v>
      </c>
      <c r="C718" s="12" t="s">
        <v>5346</v>
      </c>
      <c r="D718" s="12" t="s">
        <v>5290</v>
      </c>
      <c r="E718" s="12" t="s">
        <v>5291</v>
      </c>
      <c r="F718" s="12" t="s">
        <v>5309</v>
      </c>
      <c r="G718" s="12" t="s">
        <v>5347</v>
      </c>
      <c r="H718" s="12">
        <v>3</v>
      </c>
      <c r="I718" s="12" t="s">
        <v>263</v>
      </c>
      <c r="J718" s="12" t="s">
        <v>73</v>
      </c>
      <c r="K718" s="12" t="s">
        <v>83</v>
      </c>
      <c r="L718" s="12" t="s">
        <v>265</v>
      </c>
      <c r="M718" s="12" t="s">
        <v>5348</v>
      </c>
      <c r="N718" s="12" t="s">
        <v>5349</v>
      </c>
      <c r="O718" s="12" t="s">
        <v>36</v>
      </c>
      <c r="P718" s="12"/>
      <c r="Q718" s="12" t="s">
        <v>1955</v>
      </c>
      <c r="R718" s="12"/>
      <c r="S718" s="12"/>
      <c r="T718" s="12"/>
    </row>
    <row r="719" spans="1:20" ht="25.5">
      <c r="A719" s="12" t="s">
        <v>694</v>
      </c>
      <c r="B719" s="12" t="s">
        <v>5350</v>
      </c>
      <c r="C719" s="12" t="s">
        <v>5351</v>
      </c>
      <c r="D719" s="12" t="s">
        <v>5290</v>
      </c>
      <c r="E719" s="12" t="s">
        <v>5291</v>
      </c>
      <c r="F719" s="12" t="s">
        <v>5303</v>
      </c>
      <c r="G719" s="12" t="s">
        <v>5352</v>
      </c>
      <c r="H719" s="12">
        <v>3</v>
      </c>
      <c r="I719" s="12" t="s">
        <v>263</v>
      </c>
      <c r="J719" s="12" t="s">
        <v>73</v>
      </c>
      <c r="K719" s="12" t="s">
        <v>83</v>
      </c>
      <c r="L719" s="12" t="s">
        <v>265</v>
      </c>
      <c r="M719" s="12" t="s">
        <v>5353</v>
      </c>
      <c r="N719" s="12" t="s">
        <v>5354</v>
      </c>
      <c r="O719" s="12" t="s">
        <v>36</v>
      </c>
      <c r="P719" s="12"/>
      <c r="Q719" s="12" t="s">
        <v>1955</v>
      </c>
      <c r="R719" s="12"/>
      <c r="S719" s="12"/>
      <c r="T719" s="12"/>
    </row>
    <row r="720" spans="1:20" ht="25.5">
      <c r="A720" s="12" t="s">
        <v>627</v>
      </c>
      <c r="B720" s="12" t="s">
        <v>5355</v>
      </c>
      <c r="C720" s="12" t="s">
        <v>5356</v>
      </c>
      <c r="D720" s="12" t="s">
        <v>5357</v>
      </c>
      <c r="E720" s="12" t="s">
        <v>5358</v>
      </c>
      <c r="F720" s="12" t="s">
        <v>5359</v>
      </c>
      <c r="G720" s="12" t="s">
        <v>5360</v>
      </c>
      <c r="H720" s="12">
        <v>3</v>
      </c>
      <c r="I720" s="12" t="s">
        <v>263</v>
      </c>
      <c r="J720" s="12" t="s">
        <v>73</v>
      </c>
      <c r="K720" s="12" t="s">
        <v>83</v>
      </c>
      <c r="L720" s="12" t="s">
        <v>265</v>
      </c>
      <c r="M720" s="12" t="s">
        <v>5361</v>
      </c>
      <c r="N720" s="12" t="s">
        <v>5362</v>
      </c>
      <c r="O720" s="12" t="s">
        <v>36</v>
      </c>
      <c r="P720" s="12" t="s">
        <v>5363</v>
      </c>
      <c r="Q720" s="12" t="s">
        <v>1955</v>
      </c>
      <c r="R720" s="12" t="s">
        <v>5364</v>
      </c>
      <c r="S720" s="12"/>
      <c r="T720" s="12"/>
    </row>
    <row r="721" spans="1:20" ht="38.25">
      <c r="A721" s="12" t="s">
        <v>627</v>
      </c>
      <c r="B721" s="12" t="s">
        <v>5365</v>
      </c>
      <c r="C721" s="12" t="s">
        <v>5366</v>
      </c>
      <c r="D721" s="12" t="s">
        <v>5357</v>
      </c>
      <c r="E721" s="12" t="s">
        <v>5358</v>
      </c>
      <c r="F721" s="12" t="s">
        <v>5359</v>
      </c>
      <c r="G721" s="12" t="s">
        <v>5367</v>
      </c>
      <c r="H721" s="12">
        <v>3</v>
      </c>
      <c r="I721" s="12" t="s">
        <v>263</v>
      </c>
      <c r="J721" s="12" t="s">
        <v>73</v>
      </c>
      <c r="K721" s="12" t="s">
        <v>83</v>
      </c>
      <c r="L721" s="12" t="s">
        <v>75</v>
      </c>
      <c r="M721" s="12" t="s">
        <v>5368</v>
      </c>
      <c r="N721" s="12" t="s">
        <v>5369</v>
      </c>
      <c r="O721" s="12" t="s">
        <v>36</v>
      </c>
      <c r="P721" s="12"/>
      <c r="Q721" s="12" t="s">
        <v>1955</v>
      </c>
      <c r="R721" s="12" t="s">
        <v>5370</v>
      </c>
      <c r="S721" s="12"/>
      <c r="T721" s="12"/>
    </row>
    <row r="722" spans="1:20" ht="25.5">
      <c r="A722" s="12" t="s">
        <v>627</v>
      </c>
      <c r="B722" s="12" t="s">
        <v>5371</v>
      </c>
      <c r="C722" s="12" t="s">
        <v>5372</v>
      </c>
      <c r="D722" s="12" t="s">
        <v>5357</v>
      </c>
      <c r="E722" s="12" t="s">
        <v>5358</v>
      </c>
      <c r="F722" s="12" t="s">
        <v>5373</v>
      </c>
      <c r="G722" s="12" t="s">
        <v>5374</v>
      </c>
      <c r="H722" s="12">
        <v>4</v>
      </c>
      <c r="I722" s="12" t="s">
        <v>168</v>
      </c>
      <c r="J722" s="12" t="s">
        <v>31</v>
      </c>
      <c r="K722" s="12" t="s">
        <v>74</v>
      </c>
      <c r="L722" s="12" t="s">
        <v>33</v>
      </c>
      <c r="M722" s="12" t="s">
        <v>5375</v>
      </c>
      <c r="N722" s="12" t="s">
        <v>5376</v>
      </c>
      <c r="O722" s="12" t="s">
        <v>36</v>
      </c>
      <c r="P722" s="12"/>
      <c r="Q722" s="12" t="s">
        <v>1955</v>
      </c>
      <c r="R722" s="12" t="s">
        <v>5377</v>
      </c>
      <c r="S722" s="12"/>
      <c r="T722" s="12"/>
    </row>
    <row r="723" spans="1:20" ht="25.5">
      <c r="A723" s="12" t="s">
        <v>627</v>
      </c>
      <c r="B723" s="12" t="s">
        <v>5378</v>
      </c>
      <c r="C723" s="12" t="s">
        <v>5379</v>
      </c>
      <c r="D723" s="12" t="s">
        <v>5357</v>
      </c>
      <c r="E723" s="12" t="s">
        <v>5358</v>
      </c>
      <c r="F723" s="12" t="s">
        <v>5380</v>
      </c>
      <c r="G723" s="12" t="s">
        <v>5381</v>
      </c>
      <c r="H723" s="12">
        <v>4</v>
      </c>
      <c r="I723" s="12" t="s">
        <v>168</v>
      </c>
      <c r="J723" s="12" t="s">
        <v>31</v>
      </c>
      <c r="K723" s="12" t="s">
        <v>74</v>
      </c>
      <c r="L723" s="12" t="s">
        <v>33</v>
      </c>
      <c r="M723" s="12" t="s">
        <v>5382</v>
      </c>
      <c r="N723" s="12" t="s">
        <v>5383</v>
      </c>
      <c r="O723" s="12" t="s">
        <v>36</v>
      </c>
      <c r="P723" s="12"/>
      <c r="Q723" s="12" t="s">
        <v>1955</v>
      </c>
      <c r="R723" s="12" t="s">
        <v>5384</v>
      </c>
      <c r="S723" s="12"/>
      <c r="T723" s="12"/>
    </row>
    <row r="724" spans="1:20" ht="25.5">
      <c r="A724" s="12" t="s">
        <v>627</v>
      </c>
      <c r="B724" s="12" t="s">
        <v>5385</v>
      </c>
      <c r="C724" s="12" t="s">
        <v>5386</v>
      </c>
      <c r="D724" s="12" t="s">
        <v>5357</v>
      </c>
      <c r="E724" s="12" t="s">
        <v>5358</v>
      </c>
      <c r="F724" s="12" t="s">
        <v>730</v>
      </c>
      <c r="G724" s="12" t="s">
        <v>5387</v>
      </c>
      <c r="H724" s="12">
        <v>4</v>
      </c>
      <c r="I724" s="12" t="s">
        <v>168</v>
      </c>
      <c r="J724" s="12" t="s">
        <v>31</v>
      </c>
      <c r="K724" s="12" t="s">
        <v>74</v>
      </c>
      <c r="L724" s="12" t="s">
        <v>75</v>
      </c>
      <c r="M724" s="12" t="s">
        <v>5388</v>
      </c>
      <c r="N724" s="12" t="s">
        <v>5389</v>
      </c>
      <c r="O724" s="12" t="s">
        <v>36</v>
      </c>
      <c r="P724" s="12"/>
      <c r="Q724" s="12" t="s">
        <v>5390</v>
      </c>
      <c r="R724" s="12" t="s">
        <v>5391</v>
      </c>
      <c r="S724" s="12"/>
      <c r="T724" s="12"/>
    </row>
    <row r="725" spans="1:20" ht="25.5">
      <c r="A725" s="12" t="s">
        <v>627</v>
      </c>
      <c r="B725" s="12" t="s">
        <v>5392</v>
      </c>
      <c r="C725" s="12" t="s">
        <v>5393</v>
      </c>
      <c r="D725" s="12" t="s">
        <v>5357</v>
      </c>
      <c r="E725" s="12" t="s">
        <v>5358</v>
      </c>
      <c r="F725" s="12" t="s">
        <v>5359</v>
      </c>
      <c r="G725" s="12" t="s">
        <v>5394</v>
      </c>
      <c r="H725" s="12">
        <v>3</v>
      </c>
      <c r="I725" s="12" t="s">
        <v>263</v>
      </c>
      <c r="J725" s="12" t="s">
        <v>73</v>
      </c>
      <c r="K725" s="12" t="s">
        <v>83</v>
      </c>
      <c r="L725" s="12" t="s">
        <v>265</v>
      </c>
      <c r="M725" s="12" t="s">
        <v>5395</v>
      </c>
      <c r="N725" s="12" t="s">
        <v>5396</v>
      </c>
      <c r="O725" s="12" t="s">
        <v>36</v>
      </c>
      <c r="P725" s="12"/>
      <c r="Q725" s="12" t="s">
        <v>5390</v>
      </c>
      <c r="R725" s="12" t="s">
        <v>5391</v>
      </c>
      <c r="S725" s="12"/>
      <c r="T725" s="12"/>
    </row>
    <row r="726" spans="1:20" ht="25.5">
      <c r="A726" s="12" t="s">
        <v>627</v>
      </c>
      <c r="B726" s="12" t="s">
        <v>5397</v>
      </c>
      <c r="C726" s="12" t="s">
        <v>5398</v>
      </c>
      <c r="D726" s="12" t="s">
        <v>5357</v>
      </c>
      <c r="E726" s="12" t="s">
        <v>5358</v>
      </c>
      <c r="F726" s="12" t="s">
        <v>5359</v>
      </c>
      <c r="G726" s="12" t="s">
        <v>5399</v>
      </c>
      <c r="H726" s="12">
        <v>3</v>
      </c>
      <c r="I726" s="12" t="s">
        <v>263</v>
      </c>
      <c r="J726" s="12" t="s">
        <v>73</v>
      </c>
      <c r="K726" s="12" t="s">
        <v>83</v>
      </c>
      <c r="L726" s="12" t="s">
        <v>265</v>
      </c>
      <c r="M726" s="12" t="s">
        <v>5400</v>
      </c>
      <c r="N726" s="12" t="s">
        <v>5401</v>
      </c>
      <c r="O726" s="12" t="s">
        <v>36</v>
      </c>
      <c r="P726" s="12"/>
      <c r="Q726" s="12" t="s">
        <v>5390</v>
      </c>
      <c r="R726" s="12" t="s">
        <v>5391</v>
      </c>
      <c r="S726" s="12"/>
      <c r="T726" s="12"/>
    </row>
    <row r="727" spans="1:20" ht="25.5">
      <c r="A727" s="12" t="s">
        <v>627</v>
      </c>
      <c r="B727" s="12" t="s">
        <v>5402</v>
      </c>
      <c r="C727" s="12" t="s">
        <v>5403</v>
      </c>
      <c r="D727" s="12" t="s">
        <v>5357</v>
      </c>
      <c r="E727" s="12" t="s">
        <v>5358</v>
      </c>
      <c r="F727" s="12" t="s">
        <v>5359</v>
      </c>
      <c r="G727" s="12" t="s">
        <v>5404</v>
      </c>
      <c r="H727" s="12">
        <v>4</v>
      </c>
      <c r="I727" s="12" t="s">
        <v>168</v>
      </c>
      <c r="J727" s="12" t="s">
        <v>31</v>
      </c>
      <c r="K727" s="12" t="s">
        <v>74</v>
      </c>
      <c r="L727" s="12" t="s">
        <v>75</v>
      </c>
      <c r="M727" s="12" t="s">
        <v>5405</v>
      </c>
      <c r="N727" s="12" t="s">
        <v>5406</v>
      </c>
      <c r="O727" s="12" t="s">
        <v>36</v>
      </c>
      <c r="P727" s="12"/>
      <c r="Q727" s="12" t="s">
        <v>5390</v>
      </c>
      <c r="R727" s="12" t="s">
        <v>5391</v>
      </c>
      <c r="S727" s="12"/>
      <c r="T727" s="12"/>
    </row>
    <row r="728" spans="1:20" ht="25.5">
      <c r="A728" s="12" t="s">
        <v>627</v>
      </c>
      <c r="B728" s="12" t="s">
        <v>5407</v>
      </c>
      <c r="C728" s="12" t="s">
        <v>5408</v>
      </c>
      <c r="D728" s="12" t="s">
        <v>5357</v>
      </c>
      <c r="E728" s="12" t="s">
        <v>5358</v>
      </c>
      <c r="F728" s="12" t="s">
        <v>5359</v>
      </c>
      <c r="G728" s="12" t="s">
        <v>5409</v>
      </c>
      <c r="H728" s="12">
        <v>3</v>
      </c>
      <c r="I728" s="12" t="s">
        <v>263</v>
      </c>
      <c r="J728" s="12" t="s">
        <v>73</v>
      </c>
      <c r="K728" s="12" t="s">
        <v>83</v>
      </c>
      <c r="L728" s="12" t="s">
        <v>265</v>
      </c>
      <c r="M728" s="12" t="s">
        <v>5410</v>
      </c>
      <c r="N728" s="12" t="s">
        <v>5411</v>
      </c>
      <c r="O728" s="12" t="s">
        <v>36</v>
      </c>
      <c r="P728" s="12"/>
      <c r="Q728" s="12" t="s">
        <v>5390</v>
      </c>
      <c r="R728" s="12" t="s">
        <v>5391</v>
      </c>
      <c r="S728" s="12"/>
      <c r="T728" s="12"/>
    </row>
    <row r="729" spans="1:20" ht="38.25">
      <c r="A729" s="12" t="s">
        <v>627</v>
      </c>
      <c r="B729" s="12" t="s">
        <v>5412</v>
      </c>
      <c r="C729" s="12" t="s">
        <v>5413</v>
      </c>
      <c r="D729" s="12" t="s">
        <v>5357</v>
      </c>
      <c r="E729" s="12" t="s">
        <v>5358</v>
      </c>
      <c r="F729" s="12" t="s">
        <v>5359</v>
      </c>
      <c r="G729" s="12" t="s">
        <v>5414</v>
      </c>
      <c r="H729" s="12">
        <v>3</v>
      </c>
      <c r="I729" s="12" t="s">
        <v>263</v>
      </c>
      <c r="J729" s="12" t="s">
        <v>73</v>
      </c>
      <c r="K729" s="12" t="s">
        <v>83</v>
      </c>
      <c r="L729" s="12" t="s">
        <v>265</v>
      </c>
      <c r="M729" s="12" t="s">
        <v>5415</v>
      </c>
      <c r="N729" s="12" t="s">
        <v>5416</v>
      </c>
      <c r="O729" s="12" t="s">
        <v>36</v>
      </c>
      <c r="P729" s="12"/>
      <c r="Q729" s="12" t="s">
        <v>5390</v>
      </c>
      <c r="R729" s="12" t="s">
        <v>5370</v>
      </c>
      <c r="S729" s="12"/>
      <c r="T729" s="12"/>
    </row>
    <row r="730" spans="1:20" ht="38.25">
      <c r="A730" s="12" t="s">
        <v>627</v>
      </c>
      <c r="B730" s="12" t="s">
        <v>5417</v>
      </c>
      <c r="C730" s="12" t="s">
        <v>5418</v>
      </c>
      <c r="D730" s="12" t="s">
        <v>5357</v>
      </c>
      <c r="E730" s="12" t="s">
        <v>5358</v>
      </c>
      <c r="F730" s="12" t="s">
        <v>730</v>
      </c>
      <c r="G730" s="12" t="s">
        <v>5419</v>
      </c>
      <c r="H730" s="12">
        <v>4</v>
      </c>
      <c r="I730" s="12" t="s">
        <v>168</v>
      </c>
      <c r="J730" s="12" t="s">
        <v>31</v>
      </c>
      <c r="K730" s="12" t="s">
        <v>74</v>
      </c>
      <c r="L730" s="12" t="s">
        <v>75</v>
      </c>
      <c r="M730" s="12" t="s">
        <v>5420</v>
      </c>
      <c r="N730" s="12" t="s">
        <v>5421</v>
      </c>
      <c r="O730" s="12" t="s">
        <v>36</v>
      </c>
      <c r="P730" s="12"/>
      <c r="Q730" s="12" t="s">
        <v>5390</v>
      </c>
      <c r="R730" s="12" t="s">
        <v>5370</v>
      </c>
      <c r="S730" s="12"/>
      <c r="T730" s="12"/>
    </row>
    <row r="731" spans="1:20" ht="25.5">
      <c r="A731" s="12" t="s">
        <v>627</v>
      </c>
      <c r="B731" s="12" t="s">
        <v>5422</v>
      </c>
      <c r="C731" s="12" t="s">
        <v>5423</v>
      </c>
      <c r="D731" s="12" t="s">
        <v>5357</v>
      </c>
      <c r="E731" s="12" t="s">
        <v>5358</v>
      </c>
      <c r="F731" s="12" t="s">
        <v>5359</v>
      </c>
      <c r="G731" s="12" t="s">
        <v>5424</v>
      </c>
      <c r="H731" s="12">
        <v>3</v>
      </c>
      <c r="I731" s="12" t="s">
        <v>263</v>
      </c>
      <c r="J731" s="12" t="s">
        <v>73</v>
      </c>
      <c r="K731" s="12" t="s">
        <v>83</v>
      </c>
      <c r="L731" s="12" t="s">
        <v>265</v>
      </c>
      <c r="M731" s="12" t="s">
        <v>5425</v>
      </c>
      <c r="N731" s="12" t="s">
        <v>5426</v>
      </c>
      <c r="O731" s="12" t="s">
        <v>36</v>
      </c>
      <c r="P731" s="12"/>
      <c r="Q731" s="12" t="s">
        <v>5390</v>
      </c>
      <c r="R731" s="12" t="s">
        <v>5364</v>
      </c>
      <c r="S731" s="12"/>
      <c r="T731" s="12"/>
    </row>
    <row r="732" spans="1:20" ht="38.25">
      <c r="A732" s="12" t="s">
        <v>627</v>
      </c>
      <c r="B732" s="12" t="s">
        <v>5427</v>
      </c>
      <c r="C732" s="12" t="s">
        <v>5428</v>
      </c>
      <c r="D732" s="12" t="s">
        <v>5357</v>
      </c>
      <c r="E732" s="12" t="s">
        <v>5358</v>
      </c>
      <c r="F732" s="12" t="s">
        <v>5359</v>
      </c>
      <c r="G732" s="12" t="s">
        <v>5429</v>
      </c>
      <c r="H732" s="12">
        <v>2</v>
      </c>
      <c r="I732" s="12" t="s">
        <v>592</v>
      </c>
      <c r="J732" s="12" t="s">
        <v>73</v>
      </c>
      <c r="K732" s="12" t="s">
        <v>169</v>
      </c>
      <c r="L732" s="12" t="s">
        <v>265</v>
      </c>
      <c r="M732" s="12" t="s">
        <v>5430</v>
      </c>
      <c r="N732" s="12" t="s">
        <v>5431</v>
      </c>
      <c r="O732" s="12" t="s">
        <v>36</v>
      </c>
      <c r="P732" s="12"/>
      <c r="Q732" s="12" t="s">
        <v>5390</v>
      </c>
      <c r="R732" s="12" t="s">
        <v>5370</v>
      </c>
      <c r="S732" s="12"/>
      <c r="T732" s="12"/>
    </row>
    <row r="733" spans="1:20" ht="38.25">
      <c r="A733" s="12" t="s">
        <v>627</v>
      </c>
      <c r="B733" s="12" t="s">
        <v>5432</v>
      </c>
      <c r="C733" s="12" t="s">
        <v>5433</v>
      </c>
      <c r="D733" s="12" t="s">
        <v>5357</v>
      </c>
      <c r="E733" s="12" t="s">
        <v>5358</v>
      </c>
      <c r="F733" s="12" t="s">
        <v>730</v>
      </c>
      <c r="G733" s="12" t="s">
        <v>5434</v>
      </c>
      <c r="H733" s="12">
        <v>4</v>
      </c>
      <c r="I733" s="12" t="s">
        <v>168</v>
      </c>
      <c r="J733" s="12" t="s">
        <v>31</v>
      </c>
      <c r="K733" s="12" t="s">
        <v>74</v>
      </c>
      <c r="L733" s="12" t="s">
        <v>75</v>
      </c>
      <c r="M733" s="12" t="s">
        <v>5435</v>
      </c>
      <c r="N733" s="12" t="s">
        <v>5436</v>
      </c>
      <c r="O733" s="12" t="s">
        <v>36</v>
      </c>
      <c r="P733" s="12"/>
      <c r="Q733" s="12" t="s">
        <v>5390</v>
      </c>
      <c r="R733" s="12" t="s">
        <v>5370</v>
      </c>
      <c r="S733" s="12"/>
      <c r="T733" s="12"/>
    </row>
    <row r="734" spans="1:20" ht="38.25">
      <c r="A734" s="12" t="s">
        <v>627</v>
      </c>
      <c r="B734" s="12" t="s">
        <v>5437</v>
      </c>
      <c r="C734" s="12" t="s">
        <v>5438</v>
      </c>
      <c r="D734" s="12" t="s">
        <v>5357</v>
      </c>
      <c r="E734" s="12" t="s">
        <v>5358</v>
      </c>
      <c r="F734" s="12" t="s">
        <v>5359</v>
      </c>
      <c r="G734" s="12" t="s">
        <v>5439</v>
      </c>
      <c r="H734" s="12">
        <v>3</v>
      </c>
      <c r="I734" s="12" t="s">
        <v>263</v>
      </c>
      <c r="J734" s="12" t="s">
        <v>73</v>
      </c>
      <c r="K734" s="12" t="s">
        <v>83</v>
      </c>
      <c r="L734" s="12" t="s">
        <v>265</v>
      </c>
      <c r="M734" s="12" t="s">
        <v>5440</v>
      </c>
      <c r="N734" s="12" t="s">
        <v>5441</v>
      </c>
      <c r="O734" s="12" t="s">
        <v>36</v>
      </c>
      <c r="P734" s="12"/>
      <c r="Q734" s="12" t="s">
        <v>5390</v>
      </c>
      <c r="R734" s="12" t="s">
        <v>5370</v>
      </c>
      <c r="S734" s="12"/>
      <c r="T734" s="12"/>
    </row>
    <row r="735" spans="1:20" ht="38.25">
      <c r="A735" s="12" t="s">
        <v>627</v>
      </c>
      <c r="B735" s="12" t="s">
        <v>5442</v>
      </c>
      <c r="C735" s="12" t="s">
        <v>5443</v>
      </c>
      <c r="D735" s="12" t="s">
        <v>5357</v>
      </c>
      <c r="E735" s="12" t="s">
        <v>5358</v>
      </c>
      <c r="F735" s="12" t="s">
        <v>5359</v>
      </c>
      <c r="G735" s="12" t="s">
        <v>5444</v>
      </c>
      <c r="H735" s="12">
        <v>5</v>
      </c>
      <c r="I735" s="12" t="s">
        <v>30</v>
      </c>
      <c r="J735" s="12" t="s">
        <v>31</v>
      </c>
      <c r="K735" s="12" t="s">
        <v>47</v>
      </c>
      <c r="L735" s="12" t="s">
        <v>75</v>
      </c>
      <c r="M735" s="12" t="s">
        <v>5445</v>
      </c>
      <c r="N735" s="12" t="s">
        <v>5446</v>
      </c>
      <c r="O735" s="12" t="s">
        <v>36</v>
      </c>
      <c r="P735" s="12"/>
      <c r="Q735" s="12" t="s">
        <v>5390</v>
      </c>
      <c r="R735" s="12" t="s">
        <v>5370</v>
      </c>
      <c r="S735" s="12"/>
      <c r="T735" s="12"/>
    </row>
    <row r="736" spans="1:20" ht="25.5">
      <c r="A736" s="12" t="s">
        <v>627</v>
      </c>
      <c r="B736" s="12" t="s">
        <v>5447</v>
      </c>
      <c r="C736" s="12" t="s">
        <v>5448</v>
      </c>
      <c r="D736" s="12" t="s">
        <v>5357</v>
      </c>
      <c r="E736" s="12" t="s">
        <v>5358</v>
      </c>
      <c r="F736" s="12" t="s">
        <v>5449</v>
      </c>
      <c r="G736" s="12" t="s">
        <v>5450</v>
      </c>
      <c r="H736" s="12">
        <v>5</v>
      </c>
      <c r="I736" s="12" t="s">
        <v>30</v>
      </c>
      <c r="J736" s="12" t="s">
        <v>31</v>
      </c>
      <c r="K736" s="12" t="s">
        <v>47</v>
      </c>
      <c r="L736" s="12" t="s">
        <v>33</v>
      </c>
      <c r="M736" s="12" t="s">
        <v>5451</v>
      </c>
      <c r="N736" s="12" t="s">
        <v>5452</v>
      </c>
      <c r="O736" s="12" t="s">
        <v>36</v>
      </c>
      <c r="P736" s="12"/>
      <c r="Q736" s="12" t="s">
        <v>5390</v>
      </c>
      <c r="R736" s="12" t="s">
        <v>5377</v>
      </c>
      <c r="S736" s="12"/>
      <c r="T736" s="12"/>
    </row>
    <row r="737" spans="1:20" ht="25.5">
      <c r="A737" s="12" t="s">
        <v>627</v>
      </c>
      <c r="B737" s="12" t="s">
        <v>5453</v>
      </c>
      <c r="C737" s="12" t="s">
        <v>5454</v>
      </c>
      <c r="D737" s="12" t="s">
        <v>5357</v>
      </c>
      <c r="E737" s="12" t="s">
        <v>5358</v>
      </c>
      <c r="F737" s="12" t="s">
        <v>5455</v>
      </c>
      <c r="G737" s="12" t="s">
        <v>5456</v>
      </c>
      <c r="H737" s="12">
        <v>2</v>
      </c>
      <c r="I737" s="12" t="s">
        <v>592</v>
      </c>
      <c r="J737" s="12" t="s">
        <v>31</v>
      </c>
      <c r="K737" s="12" t="s">
        <v>169</v>
      </c>
      <c r="L737" s="12" t="s">
        <v>265</v>
      </c>
      <c r="M737" s="12" t="s">
        <v>5457</v>
      </c>
      <c r="N737" s="12" t="s">
        <v>5458</v>
      </c>
      <c r="O737" s="12" t="s">
        <v>36</v>
      </c>
      <c r="P737" s="12"/>
      <c r="Q737" s="12" t="s">
        <v>5390</v>
      </c>
      <c r="R737" s="12" t="s">
        <v>5377</v>
      </c>
      <c r="S737" s="12"/>
      <c r="T737" s="12"/>
    </row>
    <row r="738" spans="1:20" ht="38.25">
      <c r="A738" s="12" t="s">
        <v>627</v>
      </c>
      <c r="B738" s="12" t="s">
        <v>5459</v>
      </c>
      <c r="C738" s="12" t="s">
        <v>5460</v>
      </c>
      <c r="D738" s="12" t="s">
        <v>5357</v>
      </c>
      <c r="E738" s="12" t="s">
        <v>5358</v>
      </c>
      <c r="F738" s="12" t="s">
        <v>1785</v>
      </c>
      <c r="G738" s="12" t="s">
        <v>5461</v>
      </c>
      <c r="H738" s="12">
        <v>3</v>
      </c>
      <c r="I738" s="12" t="s">
        <v>263</v>
      </c>
      <c r="J738" s="12" t="s">
        <v>73</v>
      </c>
      <c r="K738" s="12" t="s">
        <v>83</v>
      </c>
      <c r="L738" s="12" t="s">
        <v>265</v>
      </c>
      <c r="M738" s="12" t="s">
        <v>5462</v>
      </c>
      <c r="N738" s="12" t="s">
        <v>5463</v>
      </c>
      <c r="O738" s="12" t="s">
        <v>36</v>
      </c>
      <c r="P738" s="12"/>
      <c r="Q738" s="12" t="s">
        <v>5390</v>
      </c>
      <c r="R738" s="12" t="s">
        <v>5370</v>
      </c>
      <c r="S738" s="12"/>
      <c r="T738" s="12"/>
    </row>
    <row r="739" spans="1:20" ht="38.25">
      <c r="A739" s="12" t="s">
        <v>627</v>
      </c>
      <c r="B739" s="12" t="s">
        <v>5464</v>
      </c>
      <c r="C739" s="12" t="s">
        <v>5465</v>
      </c>
      <c r="D739" s="12" t="s">
        <v>5357</v>
      </c>
      <c r="E739" s="12" t="s">
        <v>5358</v>
      </c>
      <c r="F739" s="12" t="s">
        <v>730</v>
      </c>
      <c r="G739" s="12" t="s">
        <v>5466</v>
      </c>
      <c r="H739" s="12">
        <v>4</v>
      </c>
      <c r="I739" s="12" t="s">
        <v>168</v>
      </c>
      <c r="J739" s="12" t="s">
        <v>31</v>
      </c>
      <c r="K739" s="12" t="s">
        <v>74</v>
      </c>
      <c r="L739" s="12" t="s">
        <v>75</v>
      </c>
      <c r="M739" s="12" t="s">
        <v>5467</v>
      </c>
      <c r="N739" s="12" t="s">
        <v>5468</v>
      </c>
      <c r="O739" s="12" t="s">
        <v>36</v>
      </c>
      <c r="P739" s="12"/>
      <c r="Q739" s="12" t="s">
        <v>5390</v>
      </c>
      <c r="R739" s="12" t="s">
        <v>5370</v>
      </c>
      <c r="S739" s="12"/>
      <c r="T739" s="12"/>
    </row>
    <row r="740" spans="1:20" ht="38.25">
      <c r="A740" s="12" t="s">
        <v>627</v>
      </c>
      <c r="B740" s="12" t="s">
        <v>5469</v>
      </c>
      <c r="C740" s="12" t="s">
        <v>5470</v>
      </c>
      <c r="D740" s="12" t="s">
        <v>5357</v>
      </c>
      <c r="E740" s="12" t="s">
        <v>5358</v>
      </c>
      <c r="F740" s="12" t="s">
        <v>730</v>
      </c>
      <c r="G740" s="12" t="s">
        <v>5471</v>
      </c>
      <c r="H740" s="12">
        <v>3</v>
      </c>
      <c r="I740" s="12" t="s">
        <v>263</v>
      </c>
      <c r="J740" s="12" t="s">
        <v>73</v>
      </c>
      <c r="K740" s="12" t="s">
        <v>83</v>
      </c>
      <c r="L740" s="12" t="s">
        <v>265</v>
      </c>
      <c r="M740" s="12" t="s">
        <v>5472</v>
      </c>
      <c r="N740" s="12" t="s">
        <v>5473</v>
      </c>
      <c r="O740" s="12" t="s">
        <v>36</v>
      </c>
      <c r="P740" s="12"/>
      <c r="Q740" s="12" t="s">
        <v>5390</v>
      </c>
      <c r="R740" s="12" t="s">
        <v>5370</v>
      </c>
      <c r="S740" s="12"/>
      <c r="T740" s="12"/>
    </row>
    <row r="741" spans="1:20" ht="25.5">
      <c r="A741" s="12" t="s">
        <v>627</v>
      </c>
      <c r="B741" s="12" t="s">
        <v>5474</v>
      </c>
      <c r="C741" s="12" t="s">
        <v>5475</v>
      </c>
      <c r="D741" s="12" t="s">
        <v>5357</v>
      </c>
      <c r="E741" s="12" t="s">
        <v>5358</v>
      </c>
      <c r="F741" s="12" t="s">
        <v>5476</v>
      </c>
      <c r="G741" s="12" t="s">
        <v>5477</v>
      </c>
      <c r="H741" s="12">
        <v>3</v>
      </c>
      <c r="I741" s="12" t="s">
        <v>263</v>
      </c>
      <c r="J741" s="12" t="s">
        <v>73</v>
      </c>
      <c r="K741" s="12" t="s">
        <v>83</v>
      </c>
      <c r="L741" s="12" t="s">
        <v>265</v>
      </c>
      <c r="M741" s="12" t="s">
        <v>5478</v>
      </c>
      <c r="N741" s="12" t="s">
        <v>5479</v>
      </c>
      <c r="O741" s="12" t="s">
        <v>36</v>
      </c>
      <c r="P741" s="12"/>
      <c r="Q741" s="12" t="s">
        <v>5390</v>
      </c>
      <c r="R741" s="12" t="s">
        <v>5480</v>
      </c>
      <c r="S741" s="12"/>
      <c r="T741" s="12"/>
    </row>
    <row r="742" spans="1:20" ht="25.5">
      <c r="A742" s="12" t="s">
        <v>627</v>
      </c>
      <c r="B742" s="12" t="s">
        <v>5481</v>
      </c>
      <c r="C742" s="12" t="s">
        <v>5482</v>
      </c>
      <c r="D742" s="12" t="s">
        <v>5357</v>
      </c>
      <c r="E742" s="12" t="s">
        <v>5358</v>
      </c>
      <c r="F742" s="12" t="s">
        <v>730</v>
      </c>
      <c r="G742" s="12" t="s">
        <v>5483</v>
      </c>
      <c r="H742" s="12">
        <v>3</v>
      </c>
      <c r="I742" s="12" t="s">
        <v>263</v>
      </c>
      <c r="J742" s="12" t="s">
        <v>73</v>
      </c>
      <c r="K742" s="12" t="s">
        <v>83</v>
      </c>
      <c r="L742" s="12" t="s">
        <v>265</v>
      </c>
      <c r="M742" s="12" t="s">
        <v>5484</v>
      </c>
      <c r="N742" s="12" t="s">
        <v>5485</v>
      </c>
      <c r="O742" s="12" t="s">
        <v>36</v>
      </c>
      <c r="P742" s="12"/>
      <c r="Q742" s="12" t="s">
        <v>5390</v>
      </c>
      <c r="R742" s="12" t="s">
        <v>5384</v>
      </c>
      <c r="S742" s="12"/>
      <c r="T742" s="12"/>
    </row>
    <row r="743" spans="1:20" ht="25.5">
      <c r="A743" s="12" t="s">
        <v>627</v>
      </c>
      <c r="B743" s="12" t="s">
        <v>5486</v>
      </c>
      <c r="C743" s="12" t="s">
        <v>5487</v>
      </c>
      <c r="D743" s="12" t="s">
        <v>5357</v>
      </c>
      <c r="E743" s="12" t="s">
        <v>5358</v>
      </c>
      <c r="F743" s="12" t="s">
        <v>5488</v>
      </c>
      <c r="G743" s="12" t="s">
        <v>5489</v>
      </c>
      <c r="H743" s="12">
        <v>4</v>
      </c>
      <c r="I743" s="12" t="s">
        <v>168</v>
      </c>
      <c r="J743" s="12" t="s">
        <v>31</v>
      </c>
      <c r="K743" s="12" t="s">
        <v>74</v>
      </c>
      <c r="L743" s="12" t="s">
        <v>75</v>
      </c>
      <c r="M743" s="12" t="s">
        <v>5490</v>
      </c>
      <c r="N743" s="12" t="s">
        <v>5491</v>
      </c>
      <c r="O743" s="12" t="s">
        <v>36</v>
      </c>
      <c r="P743" s="12"/>
      <c r="Q743" s="12" t="s">
        <v>5390</v>
      </c>
      <c r="R743" s="12" t="s">
        <v>5384</v>
      </c>
      <c r="S743" s="12"/>
      <c r="T743" s="12"/>
    </row>
    <row r="744" spans="1:20" ht="25.5">
      <c r="A744" s="12" t="s">
        <v>627</v>
      </c>
      <c r="B744" s="12" t="s">
        <v>5492</v>
      </c>
      <c r="C744" s="12" t="s">
        <v>5493</v>
      </c>
      <c r="D744" s="12" t="s">
        <v>5357</v>
      </c>
      <c r="E744" s="12" t="s">
        <v>5358</v>
      </c>
      <c r="F744" s="12" t="s">
        <v>5488</v>
      </c>
      <c r="G744" s="12" t="s">
        <v>5494</v>
      </c>
      <c r="H744" s="12">
        <v>4</v>
      </c>
      <c r="I744" s="12" t="s">
        <v>168</v>
      </c>
      <c r="J744" s="12" t="s">
        <v>31</v>
      </c>
      <c r="K744" s="12" t="s">
        <v>74</v>
      </c>
      <c r="L744" s="12" t="s">
        <v>75</v>
      </c>
      <c r="M744" s="12" t="s">
        <v>5495</v>
      </c>
      <c r="N744" s="12" t="s">
        <v>5496</v>
      </c>
      <c r="O744" s="12" t="s">
        <v>36</v>
      </c>
      <c r="P744" s="12"/>
      <c r="Q744" s="12" t="s">
        <v>5390</v>
      </c>
      <c r="R744" s="12" t="s">
        <v>5384</v>
      </c>
      <c r="S744" s="12"/>
      <c r="T744" s="12"/>
    </row>
    <row r="745" spans="1:20" ht="25.5">
      <c r="A745" s="12" t="s">
        <v>627</v>
      </c>
      <c r="B745" s="12" t="s">
        <v>5497</v>
      </c>
      <c r="C745" s="12" t="s">
        <v>5498</v>
      </c>
      <c r="D745" s="12" t="s">
        <v>5357</v>
      </c>
      <c r="E745" s="12" t="s">
        <v>5358</v>
      </c>
      <c r="F745" s="12" t="s">
        <v>5499</v>
      </c>
      <c r="G745" s="12" t="s">
        <v>5500</v>
      </c>
      <c r="H745" s="12">
        <v>3</v>
      </c>
      <c r="I745" s="12" t="s">
        <v>263</v>
      </c>
      <c r="J745" s="12" t="s">
        <v>73</v>
      </c>
      <c r="K745" s="12" t="s">
        <v>83</v>
      </c>
      <c r="L745" s="12" t="s">
        <v>265</v>
      </c>
      <c r="M745" s="12" t="s">
        <v>5501</v>
      </c>
      <c r="N745" s="12" t="s">
        <v>5502</v>
      </c>
      <c r="O745" s="12" t="s">
        <v>36</v>
      </c>
      <c r="P745" s="12"/>
      <c r="Q745" s="12" t="s">
        <v>5390</v>
      </c>
      <c r="R745" s="12" t="s">
        <v>5384</v>
      </c>
      <c r="S745" s="12"/>
      <c r="T745" s="12"/>
    </row>
    <row r="746" spans="1:20" ht="38.25">
      <c r="A746" s="12" t="s">
        <v>627</v>
      </c>
      <c r="B746" s="12" t="s">
        <v>5503</v>
      </c>
      <c r="C746" s="12" t="s">
        <v>5504</v>
      </c>
      <c r="D746" s="12" t="s">
        <v>5357</v>
      </c>
      <c r="E746" s="12" t="s">
        <v>5358</v>
      </c>
      <c r="F746" s="12" t="s">
        <v>5359</v>
      </c>
      <c r="G746" s="12" t="s">
        <v>5505</v>
      </c>
      <c r="H746" s="12">
        <v>3</v>
      </c>
      <c r="I746" s="12" t="s">
        <v>263</v>
      </c>
      <c r="J746" s="12" t="s">
        <v>73</v>
      </c>
      <c r="K746" s="12" t="s">
        <v>83</v>
      </c>
      <c r="L746" s="12" t="s">
        <v>265</v>
      </c>
      <c r="M746" s="12" t="s">
        <v>5506</v>
      </c>
      <c r="N746" s="12" t="s">
        <v>5507</v>
      </c>
      <c r="O746" s="12" t="s">
        <v>36</v>
      </c>
      <c r="P746" s="12" t="s">
        <v>5508</v>
      </c>
      <c r="Q746" s="12" t="s">
        <v>5390</v>
      </c>
      <c r="R746" s="12" t="s">
        <v>5480</v>
      </c>
      <c r="S746" s="12"/>
      <c r="T746" s="12"/>
    </row>
    <row r="747" spans="1:20" ht="25.5">
      <c r="A747" s="12" t="s">
        <v>627</v>
      </c>
      <c r="B747" s="12" t="s">
        <v>5509</v>
      </c>
      <c r="C747" s="12" t="s">
        <v>5510</v>
      </c>
      <c r="D747" s="12" t="s">
        <v>5357</v>
      </c>
      <c r="E747" s="12" t="s">
        <v>5358</v>
      </c>
      <c r="F747" s="12" t="s">
        <v>730</v>
      </c>
      <c r="G747" s="12" t="s">
        <v>5511</v>
      </c>
      <c r="H747" s="12">
        <v>3</v>
      </c>
      <c r="I747" s="12" t="s">
        <v>263</v>
      </c>
      <c r="J747" s="12" t="s">
        <v>73</v>
      </c>
      <c r="K747" s="12" t="s">
        <v>83</v>
      </c>
      <c r="L747" s="12" t="s">
        <v>265</v>
      </c>
      <c r="M747" s="12" t="s">
        <v>5512</v>
      </c>
      <c r="N747" s="12" t="s">
        <v>5513</v>
      </c>
      <c r="O747" s="12" t="s">
        <v>36</v>
      </c>
      <c r="P747" s="12"/>
      <c r="Q747" s="12" t="s">
        <v>5390</v>
      </c>
      <c r="R747" s="12" t="s">
        <v>5384</v>
      </c>
      <c r="S747" s="12"/>
      <c r="T747" s="12"/>
    </row>
    <row r="748" spans="1:20" ht="25.5">
      <c r="A748" s="12" t="s">
        <v>627</v>
      </c>
      <c r="B748" s="12" t="s">
        <v>5514</v>
      </c>
      <c r="C748" s="12" t="s">
        <v>5515</v>
      </c>
      <c r="D748" s="12" t="s">
        <v>5357</v>
      </c>
      <c r="E748" s="12" t="s">
        <v>5358</v>
      </c>
      <c r="F748" s="12" t="s">
        <v>5380</v>
      </c>
      <c r="G748" s="12" t="s">
        <v>5516</v>
      </c>
      <c r="H748" s="12">
        <v>4</v>
      </c>
      <c r="I748" s="12" t="s">
        <v>168</v>
      </c>
      <c r="J748" s="12" t="s">
        <v>31</v>
      </c>
      <c r="K748" s="12" t="s">
        <v>74</v>
      </c>
      <c r="L748" s="12" t="s">
        <v>75</v>
      </c>
      <c r="M748" s="12" t="s">
        <v>5506</v>
      </c>
      <c r="N748" s="12" t="s">
        <v>5517</v>
      </c>
      <c r="O748" s="12" t="s">
        <v>36</v>
      </c>
      <c r="P748" s="12"/>
      <c r="Q748" s="12" t="s">
        <v>5390</v>
      </c>
      <c r="R748" s="12" t="s">
        <v>5384</v>
      </c>
      <c r="S748" s="12"/>
      <c r="T748" s="12"/>
    </row>
    <row r="749" spans="1:20" ht="25.5">
      <c r="A749" s="12" t="s">
        <v>627</v>
      </c>
      <c r="B749" s="12" t="s">
        <v>5518</v>
      </c>
      <c r="C749" s="12" t="s">
        <v>5519</v>
      </c>
      <c r="D749" s="12" t="s">
        <v>5357</v>
      </c>
      <c r="E749" s="12" t="s">
        <v>5358</v>
      </c>
      <c r="F749" s="12" t="s">
        <v>5520</v>
      </c>
      <c r="G749" s="12" t="s">
        <v>5521</v>
      </c>
      <c r="H749" s="12">
        <v>2</v>
      </c>
      <c r="I749" s="12" t="s">
        <v>592</v>
      </c>
      <c r="J749" s="12" t="s">
        <v>73</v>
      </c>
      <c r="K749" s="12" t="s">
        <v>169</v>
      </c>
      <c r="L749" s="12" t="s">
        <v>265</v>
      </c>
      <c r="M749" s="12" t="s">
        <v>5522</v>
      </c>
      <c r="N749" s="12" t="s">
        <v>5523</v>
      </c>
      <c r="O749" s="12" t="s">
        <v>36</v>
      </c>
      <c r="P749" s="12"/>
      <c r="Q749" s="12" t="s">
        <v>5390</v>
      </c>
      <c r="R749" s="12" t="s">
        <v>5524</v>
      </c>
      <c r="S749" s="12"/>
      <c r="T749" s="12"/>
    </row>
    <row r="750" spans="1:20" ht="25.5">
      <c r="A750" s="12" t="s">
        <v>627</v>
      </c>
      <c r="B750" s="12" t="s">
        <v>5525</v>
      </c>
      <c r="C750" s="12" t="s">
        <v>5526</v>
      </c>
      <c r="D750" s="12" t="s">
        <v>5357</v>
      </c>
      <c r="E750" s="12" t="s">
        <v>5358</v>
      </c>
      <c r="F750" s="12" t="s">
        <v>5527</v>
      </c>
      <c r="G750" s="12" t="s">
        <v>5528</v>
      </c>
      <c r="H750" s="12">
        <v>3</v>
      </c>
      <c r="I750" s="12" t="s">
        <v>263</v>
      </c>
      <c r="J750" s="12" t="s">
        <v>31</v>
      </c>
      <c r="K750" s="12" t="s">
        <v>83</v>
      </c>
      <c r="L750" s="12" t="s">
        <v>265</v>
      </c>
      <c r="M750" s="12" t="s">
        <v>5529</v>
      </c>
      <c r="N750" s="12" t="s">
        <v>5530</v>
      </c>
      <c r="O750" s="12" t="s">
        <v>36</v>
      </c>
      <c r="P750" s="12"/>
      <c r="Q750" s="12" t="s">
        <v>5390</v>
      </c>
      <c r="R750" s="12" t="s">
        <v>5524</v>
      </c>
      <c r="S750" s="12"/>
      <c r="T750" s="12"/>
    </row>
    <row r="751" spans="1:20" ht="25.5">
      <c r="A751" s="12" t="s">
        <v>627</v>
      </c>
      <c r="B751" s="12" t="s">
        <v>5531</v>
      </c>
      <c r="C751" s="12" t="s">
        <v>5532</v>
      </c>
      <c r="D751" s="12" t="s">
        <v>5357</v>
      </c>
      <c r="E751" s="12" t="s">
        <v>5358</v>
      </c>
      <c r="F751" s="12" t="s">
        <v>730</v>
      </c>
      <c r="G751" s="12" t="s">
        <v>5533</v>
      </c>
      <c r="H751" s="12">
        <v>4</v>
      </c>
      <c r="I751" s="12" t="s">
        <v>168</v>
      </c>
      <c r="J751" s="12" t="s">
        <v>31</v>
      </c>
      <c r="K751" s="12" t="s">
        <v>74</v>
      </c>
      <c r="L751" s="12" t="s">
        <v>75</v>
      </c>
      <c r="M751" s="12" t="s">
        <v>5534</v>
      </c>
      <c r="N751" s="12" t="s">
        <v>5535</v>
      </c>
      <c r="O751" s="12" t="s">
        <v>36</v>
      </c>
      <c r="P751" s="12"/>
      <c r="Q751" s="12" t="s">
        <v>5390</v>
      </c>
      <c r="R751" s="12" t="s">
        <v>5536</v>
      </c>
      <c r="S751" s="12"/>
      <c r="T751" s="12"/>
    </row>
    <row r="752" spans="1:20" ht="25.5">
      <c r="A752" s="12" t="s">
        <v>627</v>
      </c>
      <c r="B752" s="12" t="s">
        <v>5537</v>
      </c>
      <c r="C752" s="12" t="s">
        <v>5538</v>
      </c>
      <c r="D752" s="12" t="s">
        <v>5357</v>
      </c>
      <c r="E752" s="12" t="s">
        <v>5358</v>
      </c>
      <c r="F752" s="12" t="s">
        <v>5539</v>
      </c>
      <c r="G752" s="12" t="s">
        <v>5540</v>
      </c>
      <c r="H752" s="12">
        <v>3</v>
      </c>
      <c r="I752" s="12" t="s">
        <v>263</v>
      </c>
      <c r="J752" s="12" t="s">
        <v>73</v>
      </c>
      <c r="K752" s="12" t="s">
        <v>83</v>
      </c>
      <c r="L752" s="12" t="s">
        <v>265</v>
      </c>
      <c r="M752" s="12" t="s">
        <v>5541</v>
      </c>
      <c r="N752" s="12" t="s">
        <v>5542</v>
      </c>
      <c r="O752" s="12" t="s">
        <v>36</v>
      </c>
      <c r="P752" s="12"/>
      <c r="Q752" s="12" t="s">
        <v>5390</v>
      </c>
      <c r="R752" s="12" t="s">
        <v>5543</v>
      </c>
      <c r="S752" s="12"/>
      <c r="T752" s="12"/>
    </row>
    <row r="753" spans="1:20" ht="25.5">
      <c r="A753" s="12" t="s">
        <v>627</v>
      </c>
      <c r="B753" s="12" t="s">
        <v>5544</v>
      </c>
      <c r="C753" s="12" t="s">
        <v>5545</v>
      </c>
      <c r="D753" s="12" t="s">
        <v>5357</v>
      </c>
      <c r="E753" s="12" t="s">
        <v>5358</v>
      </c>
      <c r="F753" s="12" t="s">
        <v>5546</v>
      </c>
      <c r="G753" s="12" t="s">
        <v>5547</v>
      </c>
      <c r="H753" s="12">
        <v>4</v>
      </c>
      <c r="I753" s="12" t="s">
        <v>168</v>
      </c>
      <c r="J753" s="12" t="s">
        <v>31</v>
      </c>
      <c r="K753" s="12" t="s">
        <v>74</v>
      </c>
      <c r="L753" s="12" t="s">
        <v>75</v>
      </c>
      <c r="M753" s="12" t="s">
        <v>5541</v>
      </c>
      <c r="N753" s="12" t="s">
        <v>5548</v>
      </c>
      <c r="O753" s="12" t="s">
        <v>36</v>
      </c>
      <c r="P753" s="12"/>
      <c r="Q753" s="12" t="s">
        <v>5390</v>
      </c>
      <c r="R753" s="12" t="s">
        <v>5536</v>
      </c>
      <c r="S753" s="12"/>
      <c r="T753" s="12"/>
    </row>
    <row r="754" spans="1:20" ht="25.5">
      <c r="A754" s="12" t="s">
        <v>627</v>
      </c>
      <c r="B754" s="12" t="s">
        <v>5549</v>
      </c>
      <c r="C754" s="12" t="s">
        <v>5550</v>
      </c>
      <c r="D754" s="12" t="s">
        <v>5357</v>
      </c>
      <c r="E754" s="12" t="s">
        <v>5358</v>
      </c>
      <c r="F754" s="12" t="s">
        <v>5527</v>
      </c>
      <c r="G754" s="12" t="s">
        <v>5551</v>
      </c>
      <c r="H754" s="12">
        <v>2</v>
      </c>
      <c r="I754" s="12" t="s">
        <v>592</v>
      </c>
      <c r="J754" s="12" t="s">
        <v>73</v>
      </c>
      <c r="K754" s="12" t="s">
        <v>169</v>
      </c>
      <c r="L754" s="12" t="s">
        <v>265</v>
      </c>
      <c r="M754" s="12" t="s">
        <v>5552</v>
      </c>
      <c r="N754" s="12" t="s">
        <v>5553</v>
      </c>
      <c r="O754" s="12" t="s">
        <v>36</v>
      </c>
      <c r="P754" s="12"/>
      <c r="Q754" s="12" t="s">
        <v>5390</v>
      </c>
      <c r="R754" s="12" t="s">
        <v>5536</v>
      </c>
      <c r="S754" s="12"/>
      <c r="T754" s="12"/>
    </row>
    <row r="755" spans="1:20" ht="25.5">
      <c r="A755" s="12" t="s">
        <v>627</v>
      </c>
      <c r="B755" s="12" t="s">
        <v>5554</v>
      </c>
      <c r="C755" s="12" t="s">
        <v>5555</v>
      </c>
      <c r="D755" s="12" t="s">
        <v>5357</v>
      </c>
      <c r="E755" s="12" t="s">
        <v>5358</v>
      </c>
      <c r="F755" s="12" t="s">
        <v>5527</v>
      </c>
      <c r="G755" s="12" t="s">
        <v>5556</v>
      </c>
      <c r="H755" s="12">
        <v>2</v>
      </c>
      <c r="I755" s="12" t="s">
        <v>592</v>
      </c>
      <c r="J755" s="12" t="s">
        <v>73</v>
      </c>
      <c r="K755" s="12" t="s">
        <v>169</v>
      </c>
      <c r="L755" s="12" t="s">
        <v>265</v>
      </c>
      <c r="M755" s="12" t="s">
        <v>5557</v>
      </c>
      <c r="N755" s="12" t="s">
        <v>5558</v>
      </c>
      <c r="O755" s="12" t="s">
        <v>36</v>
      </c>
      <c r="P755" s="12"/>
      <c r="Q755" s="12" t="s">
        <v>5390</v>
      </c>
      <c r="R755" s="12" t="s">
        <v>5536</v>
      </c>
      <c r="S755" s="12"/>
      <c r="T755" s="12"/>
    </row>
    <row r="756" spans="1:20" ht="25.5">
      <c r="A756" s="12" t="s">
        <v>627</v>
      </c>
      <c r="B756" s="12" t="s">
        <v>5559</v>
      </c>
      <c r="C756" s="12" t="s">
        <v>5560</v>
      </c>
      <c r="D756" s="12" t="s">
        <v>5357</v>
      </c>
      <c r="E756" s="12" t="s">
        <v>5358</v>
      </c>
      <c r="F756" s="12" t="s">
        <v>5527</v>
      </c>
      <c r="G756" s="12" t="s">
        <v>5561</v>
      </c>
      <c r="H756" s="12">
        <v>2</v>
      </c>
      <c r="I756" s="12" t="s">
        <v>592</v>
      </c>
      <c r="J756" s="12" t="s">
        <v>73</v>
      </c>
      <c r="K756" s="12" t="s">
        <v>169</v>
      </c>
      <c r="L756" s="12" t="s">
        <v>265</v>
      </c>
      <c r="M756" s="12" t="s">
        <v>5562</v>
      </c>
      <c r="N756" s="12" t="s">
        <v>5563</v>
      </c>
      <c r="O756" s="12" t="s">
        <v>36</v>
      </c>
      <c r="P756" s="12"/>
      <c r="Q756" s="12" t="s">
        <v>5390</v>
      </c>
      <c r="R756" s="12" t="s">
        <v>5536</v>
      </c>
      <c r="S756" s="12"/>
      <c r="T756" s="12"/>
    </row>
    <row r="757" spans="1:20" ht="25.5">
      <c r="A757" s="12" t="s">
        <v>627</v>
      </c>
      <c r="B757" s="12" t="s">
        <v>5564</v>
      </c>
      <c r="C757" s="12" t="s">
        <v>5565</v>
      </c>
      <c r="D757" s="12" t="s">
        <v>5357</v>
      </c>
      <c r="E757" s="12" t="s">
        <v>5358</v>
      </c>
      <c r="F757" s="12" t="s">
        <v>5527</v>
      </c>
      <c r="G757" s="12" t="s">
        <v>5566</v>
      </c>
      <c r="H757" s="12">
        <v>3</v>
      </c>
      <c r="I757" s="12" t="s">
        <v>263</v>
      </c>
      <c r="J757" s="12" t="s">
        <v>31</v>
      </c>
      <c r="K757" s="12" t="s">
        <v>83</v>
      </c>
      <c r="L757" s="12" t="s">
        <v>265</v>
      </c>
      <c r="M757" s="12" t="s">
        <v>5567</v>
      </c>
      <c r="N757" s="12" t="s">
        <v>5568</v>
      </c>
      <c r="O757" s="12" t="s">
        <v>36</v>
      </c>
      <c r="P757" s="12"/>
      <c r="Q757" s="12" t="s">
        <v>5390</v>
      </c>
      <c r="R757" s="12" t="s">
        <v>5569</v>
      </c>
      <c r="S757" s="12"/>
      <c r="T757" s="12"/>
    </row>
    <row r="758" spans="1:20" ht="25.5">
      <c r="A758" s="12" t="s">
        <v>627</v>
      </c>
      <c r="B758" s="12" t="s">
        <v>5570</v>
      </c>
      <c r="C758" s="12" t="s">
        <v>5571</v>
      </c>
      <c r="D758" s="12" t="s">
        <v>5357</v>
      </c>
      <c r="E758" s="12" t="s">
        <v>5358</v>
      </c>
      <c r="F758" s="12" t="s">
        <v>5527</v>
      </c>
      <c r="G758" s="12" t="s">
        <v>5572</v>
      </c>
      <c r="H758" s="12">
        <v>3</v>
      </c>
      <c r="I758" s="12" t="s">
        <v>263</v>
      </c>
      <c r="J758" s="12" t="s">
        <v>31</v>
      </c>
      <c r="K758" s="12" t="s">
        <v>83</v>
      </c>
      <c r="L758" s="12" t="s">
        <v>265</v>
      </c>
      <c r="M758" s="12" t="s">
        <v>5573</v>
      </c>
      <c r="N758" s="12" t="s">
        <v>5574</v>
      </c>
      <c r="O758" s="12" t="s">
        <v>36</v>
      </c>
      <c r="P758" s="12"/>
      <c r="Q758" s="12" t="s">
        <v>5390</v>
      </c>
      <c r="R758" s="12" t="s">
        <v>5384</v>
      </c>
      <c r="S758" s="12"/>
      <c r="T758" s="12"/>
    </row>
    <row r="759" spans="1:20" ht="25.5">
      <c r="A759" s="12" t="s">
        <v>627</v>
      </c>
      <c r="B759" s="12" t="s">
        <v>5575</v>
      </c>
      <c r="C759" s="12" t="s">
        <v>5576</v>
      </c>
      <c r="D759" s="12" t="s">
        <v>5357</v>
      </c>
      <c r="E759" s="12" t="s">
        <v>5358</v>
      </c>
      <c r="F759" s="12" t="s">
        <v>5359</v>
      </c>
      <c r="G759" s="12" t="s">
        <v>5577</v>
      </c>
      <c r="H759" s="12">
        <v>4</v>
      </c>
      <c r="I759" s="12" t="s">
        <v>168</v>
      </c>
      <c r="J759" s="12" t="s">
        <v>31</v>
      </c>
      <c r="K759" s="12" t="s">
        <v>74</v>
      </c>
      <c r="L759" s="12" t="s">
        <v>75</v>
      </c>
      <c r="M759" s="12" t="s">
        <v>5578</v>
      </c>
      <c r="N759" s="12" t="s">
        <v>5579</v>
      </c>
      <c r="O759" s="12" t="s">
        <v>36</v>
      </c>
      <c r="P759" s="12"/>
      <c r="Q759" s="12" t="s">
        <v>5390</v>
      </c>
      <c r="R759" s="12" t="s">
        <v>5580</v>
      </c>
      <c r="S759" s="12"/>
      <c r="T759" s="12"/>
    </row>
    <row r="760" spans="1:20" ht="25.5">
      <c r="A760" s="12" t="s">
        <v>627</v>
      </c>
      <c r="B760" s="12" t="s">
        <v>5581</v>
      </c>
      <c r="C760" s="12" t="s">
        <v>5582</v>
      </c>
      <c r="D760" s="12" t="s">
        <v>5357</v>
      </c>
      <c r="E760" s="12" t="s">
        <v>5358</v>
      </c>
      <c r="F760" s="12" t="s">
        <v>5527</v>
      </c>
      <c r="G760" s="12" t="s">
        <v>5583</v>
      </c>
      <c r="H760" s="12">
        <v>3</v>
      </c>
      <c r="I760" s="12" t="s">
        <v>263</v>
      </c>
      <c r="J760" s="12" t="s">
        <v>31</v>
      </c>
      <c r="K760" s="12" t="s">
        <v>83</v>
      </c>
      <c r="L760" s="12" t="s">
        <v>265</v>
      </c>
      <c r="M760" s="12" t="s">
        <v>5584</v>
      </c>
      <c r="N760" s="12" t="s">
        <v>5585</v>
      </c>
      <c r="O760" s="12" t="s">
        <v>36</v>
      </c>
      <c r="P760" s="12"/>
      <c r="Q760" s="12" t="s">
        <v>5390</v>
      </c>
      <c r="R760" s="12" t="s">
        <v>5569</v>
      </c>
      <c r="S760" s="12"/>
      <c r="T760" s="12"/>
    </row>
    <row r="761" spans="1:20" ht="25.5">
      <c r="A761" s="12" t="s">
        <v>627</v>
      </c>
      <c r="B761" s="12" t="s">
        <v>5586</v>
      </c>
      <c r="C761" s="12" t="s">
        <v>5587</v>
      </c>
      <c r="D761" s="12" t="s">
        <v>5357</v>
      </c>
      <c r="E761" s="12" t="s">
        <v>5358</v>
      </c>
      <c r="F761" s="12" t="s">
        <v>5588</v>
      </c>
      <c r="G761" s="12" t="s">
        <v>5589</v>
      </c>
      <c r="H761" s="12">
        <v>3</v>
      </c>
      <c r="I761" s="12" t="s">
        <v>263</v>
      </c>
      <c r="J761" s="12" t="s">
        <v>31</v>
      </c>
      <c r="K761" s="12" t="s">
        <v>83</v>
      </c>
      <c r="L761" s="12" t="s">
        <v>265</v>
      </c>
      <c r="M761" s="12" t="s">
        <v>5590</v>
      </c>
      <c r="N761" s="12" t="s">
        <v>5591</v>
      </c>
      <c r="O761" s="12" t="s">
        <v>36</v>
      </c>
      <c r="P761" s="12"/>
      <c r="Q761" s="12" t="s">
        <v>5390</v>
      </c>
      <c r="R761" s="12" t="s">
        <v>5524</v>
      </c>
      <c r="S761" s="12"/>
      <c r="T761" s="12"/>
    </row>
    <row r="762" spans="1:20" ht="25.5">
      <c r="A762" s="12" t="s">
        <v>627</v>
      </c>
      <c r="B762" s="12" t="s">
        <v>5592</v>
      </c>
      <c r="C762" s="12" t="s">
        <v>5593</v>
      </c>
      <c r="D762" s="12" t="s">
        <v>5357</v>
      </c>
      <c r="E762" s="12" t="s">
        <v>5358</v>
      </c>
      <c r="F762" s="12" t="s">
        <v>5588</v>
      </c>
      <c r="G762" s="12" t="s">
        <v>5594</v>
      </c>
      <c r="H762" s="12">
        <v>3</v>
      </c>
      <c r="I762" s="12" t="s">
        <v>263</v>
      </c>
      <c r="J762" s="12" t="s">
        <v>31</v>
      </c>
      <c r="K762" s="12" t="s">
        <v>83</v>
      </c>
      <c r="L762" s="12" t="s">
        <v>265</v>
      </c>
      <c r="M762" s="12" t="s">
        <v>5595</v>
      </c>
      <c r="N762" s="12" t="s">
        <v>5596</v>
      </c>
      <c r="O762" s="12" t="s">
        <v>36</v>
      </c>
      <c r="P762" s="12"/>
      <c r="Q762" s="12" t="s">
        <v>5390</v>
      </c>
      <c r="R762" s="12" t="s">
        <v>5391</v>
      </c>
      <c r="S762" s="12"/>
      <c r="T762" s="12"/>
    </row>
    <row r="763" spans="1:20" ht="38.25">
      <c r="A763" s="12" t="s">
        <v>627</v>
      </c>
      <c r="B763" s="12" t="s">
        <v>5597</v>
      </c>
      <c r="C763" s="12" t="s">
        <v>5598</v>
      </c>
      <c r="D763" s="12" t="s">
        <v>5357</v>
      </c>
      <c r="E763" s="12" t="s">
        <v>5358</v>
      </c>
      <c r="F763" s="12" t="s">
        <v>5588</v>
      </c>
      <c r="G763" s="12" t="s">
        <v>5599</v>
      </c>
      <c r="H763" s="12">
        <v>2</v>
      </c>
      <c r="I763" s="12" t="s">
        <v>592</v>
      </c>
      <c r="J763" s="12" t="s">
        <v>73</v>
      </c>
      <c r="K763" s="12" t="s">
        <v>169</v>
      </c>
      <c r="L763" s="12" t="s">
        <v>265</v>
      </c>
      <c r="M763" s="12" t="s">
        <v>5590</v>
      </c>
      <c r="N763" s="12" t="s">
        <v>5600</v>
      </c>
      <c r="O763" s="12" t="s">
        <v>36</v>
      </c>
      <c r="P763" s="12" t="s">
        <v>5601</v>
      </c>
      <c r="Q763" s="12" t="s">
        <v>5390</v>
      </c>
      <c r="R763" s="12" t="s">
        <v>5391</v>
      </c>
      <c r="S763" s="12"/>
      <c r="T763" s="12"/>
    </row>
    <row r="764" spans="1:20" ht="25.5">
      <c r="A764" s="12" t="s">
        <v>627</v>
      </c>
      <c r="B764" s="12" t="s">
        <v>5602</v>
      </c>
      <c r="C764" s="12" t="s">
        <v>5603</v>
      </c>
      <c r="D764" s="12" t="s">
        <v>5357</v>
      </c>
      <c r="E764" s="12" t="s">
        <v>5358</v>
      </c>
      <c r="F764" s="12" t="s">
        <v>5604</v>
      </c>
      <c r="G764" s="12" t="s">
        <v>5605</v>
      </c>
      <c r="H764" s="12">
        <v>4</v>
      </c>
      <c r="I764" s="12" t="s">
        <v>168</v>
      </c>
      <c r="J764" s="12" t="s">
        <v>31</v>
      </c>
      <c r="K764" s="12" t="s">
        <v>74</v>
      </c>
      <c r="L764" s="12" t="s">
        <v>75</v>
      </c>
      <c r="M764" s="12" t="s">
        <v>5606</v>
      </c>
      <c r="N764" s="12" t="s">
        <v>5607</v>
      </c>
      <c r="O764" s="12" t="s">
        <v>36</v>
      </c>
      <c r="P764" s="12"/>
      <c r="Q764" s="12" t="s">
        <v>5390</v>
      </c>
      <c r="R764" s="12" t="s">
        <v>5377</v>
      </c>
      <c r="S764" s="12"/>
      <c r="T764" s="12"/>
    </row>
    <row r="765" spans="1:20" ht="25.5">
      <c r="A765" s="12" t="s">
        <v>627</v>
      </c>
      <c r="B765" s="12" t="s">
        <v>5608</v>
      </c>
      <c r="C765" s="12" t="s">
        <v>5609</v>
      </c>
      <c r="D765" s="12" t="s">
        <v>5357</v>
      </c>
      <c r="E765" s="12" t="s">
        <v>5358</v>
      </c>
      <c r="F765" s="12" t="s">
        <v>5610</v>
      </c>
      <c r="G765" s="12" t="s">
        <v>5611</v>
      </c>
      <c r="H765" s="12">
        <v>2</v>
      </c>
      <c r="I765" s="12" t="s">
        <v>592</v>
      </c>
      <c r="J765" s="12" t="s">
        <v>73</v>
      </c>
      <c r="K765" s="12" t="s">
        <v>169</v>
      </c>
      <c r="L765" s="12" t="s">
        <v>265</v>
      </c>
      <c r="M765" s="12" t="s">
        <v>5590</v>
      </c>
      <c r="N765" s="12" t="s">
        <v>5612</v>
      </c>
      <c r="O765" s="12" t="s">
        <v>36</v>
      </c>
      <c r="P765" s="12"/>
      <c r="Q765" s="12" t="s">
        <v>5390</v>
      </c>
      <c r="R765" s="12" t="s">
        <v>5391</v>
      </c>
      <c r="S765" s="12"/>
      <c r="T765" s="12"/>
    </row>
    <row r="766" spans="1:20" ht="25.5">
      <c r="A766" s="12" t="s">
        <v>627</v>
      </c>
      <c r="B766" s="12" t="s">
        <v>5613</v>
      </c>
      <c r="C766" s="12" t="s">
        <v>5614</v>
      </c>
      <c r="D766" s="12" t="s">
        <v>5357</v>
      </c>
      <c r="E766" s="12" t="s">
        <v>5358</v>
      </c>
      <c r="F766" s="12" t="s">
        <v>5610</v>
      </c>
      <c r="G766" s="12" t="s">
        <v>5615</v>
      </c>
      <c r="H766" s="12">
        <v>4</v>
      </c>
      <c r="I766" s="12" t="s">
        <v>168</v>
      </c>
      <c r="J766" s="12" t="s">
        <v>73</v>
      </c>
      <c r="K766" s="12" t="s">
        <v>74</v>
      </c>
      <c r="L766" s="12" t="s">
        <v>265</v>
      </c>
      <c r="M766" s="12" t="s">
        <v>5616</v>
      </c>
      <c r="N766" s="12" t="s">
        <v>5617</v>
      </c>
      <c r="O766" s="12" t="s">
        <v>36</v>
      </c>
      <c r="P766" s="12"/>
      <c r="Q766" s="12" t="s">
        <v>5390</v>
      </c>
      <c r="R766" s="12" t="s">
        <v>5391</v>
      </c>
      <c r="S766" s="12"/>
      <c r="T766" s="12"/>
    </row>
    <row r="767" spans="1:20" ht="38.25">
      <c r="A767" s="12" t="s">
        <v>627</v>
      </c>
      <c r="B767" s="12" t="s">
        <v>5618</v>
      </c>
      <c r="C767" s="12" t="s">
        <v>5619</v>
      </c>
      <c r="D767" s="12" t="s">
        <v>5357</v>
      </c>
      <c r="E767" s="12" t="s">
        <v>5358</v>
      </c>
      <c r="F767" s="12" t="s">
        <v>5620</v>
      </c>
      <c r="G767" s="12" t="s">
        <v>5621</v>
      </c>
      <c r="H767" s="12">
        <v>2</v>
      </c>
      <c r="I767" s="12" t="s">
        <v>592</v>
      </c>
      <c r="J767" s="12" t="s">
        <v>73</v>
      </c>
      <c r="K767" s="12" t="s">
        <v>169</v>
      </c>
      <c r="L767" s="12" t="s">
        <v>265</v>
      </c>
      <c r="M767" s="12" t="s">
        <v>5595</v>
      </c>
      <c r="N767" s="12" t="s">
        <v>5622</v>
      </c>
      <c r="O767" s="12" t="s">
        <v>36</v>
      </c>
      <c r="P767" s="12"/>
      <c r="Q767" s="12" t="s">
        <v>5390</v>
      </c>
      <c r="R767" s="12" t="s">
        <v>5370</v>
      </c>
      <c r="S767" s="12"/>
      <c r="T767" s="12"/>
    </row>
    <row r="768" spans="1:20" ht="25.5">
      <c r="A768" s="12" t="s">
        <v>627</v>
      </c>
      <c r="B768" s="12" t="s">
        <v>5623</v>
      </c>
      <c r="C768" s="12" t="s">
        <v>5624</v>
      </c>
      <c r="D768" s="12" t="s">
        <v>5357</v>
      </c>
      <c r="E768" s="12" t="s">
        <v>5358</v>
      </c>
      <c r="F768" s="12" t="s">
        <v>5610</v>
      </c>
      <c r="G768" s="12" t="s">
        <v>5625</v>
      </c>
      <c r="H768" s="12">
        <v>4</v>
      </c>
      <c r="I768" s="12" t="s">
        <v>168</v>
      </c>
      <c r="J768" s="12" t="s">
        <v>31</v>
      </c>
      <c r="K768" s="12" t="s">
        <v>74</v>
      </c>
      <c r="L768" s="12" t="s">
        <v>75</v>
      </c>
      <c r="M768" s="12" t="s">
        <v>5626</v>
      </c>
      <c r="N768" s="12" t="s">
        <v>5627</v>
      </c>
      <c r="O768" s="12" t="s">
        <v>36</v>
      </c>
      <c r="P768" s="12"/>
      <c r="Q768" s="12" t="s">
        <v>5390</v>
      </c>
      <c r="R768" s="12" t="s">
        <v>5536</v>
      </c>
      <c r="S768" s="12"/>
      <c r="T768" s="12"/>
    </row>
    <row r="769" spans="1:20" ht="25.5">
      <c r="A769" s="12" t="s">
        <v>627</v>
      </c>
      <c r="B769" s="12" t="s">
        <v>5628</v>
      </c>
      <c r="C769" s="12" t="s">
        <v>5629</v>
      </c>
      <c r="D769" s="12" t="s">
        <v>5357</v>
      </c>
      <c r="E769" s="12" t="s">
        <v>5358</v>
      </c>
      <c r="F769" s="12" t="s">
        <v>5630</v>
      </c>
      <c r="G769" s="12" t="s">
        <v>5631</v>
      </c>
      <c r="H769" s="12">
        <v>4</v>
      </c>
      <c r="I769" s="12" t="s">
        <v>168</v>
      </c>
      <c r="J769" s="12" t="s">
        <v>73</v>
      </c>
      <c r="K769" s="12" t="s">
        <v>74</v>
      </c>
      <c r="L769" s="12" t="s">
        <v>265</v>
      </c>
      <c r="M769" s="12" t="s">
        <v>5632</v>
      </c>
      <c r="N769" s="12" t="s">
        <v>5633</v>
      </c>
      <c r="O769" s="12" t="s">
        <v>36</v>
      </c>
      <c r="P769" s="12"/>
      <c r="Q769" s="12" t="s">
        <v>5390</v>
      </c>
      <c r="R769" s="12" t="s">
        <v>5580</v>
      </c>
      <c r="S769" s="12"/>
      <c r="T769" s="12"/>
    </row>
    <row r="770" spans="1:20" ht="25.5">
      <c r="A770" s="12" t="s">
        <v>627</v>
      </c>
      <c r="B770" s="12" t="s">
        <v>5634</v>
      </c>
      <c r="C770" s="12" t="s">
        <v>5635</v>
      </c>
      <c r="D770" s="12" t="s">
        <v>5357</v>
      </c>
      <c r="E770" s="12" t="s">
        <v>5358</v>
      </c>
      <c r="F770" s="12" t="s">
        <v>5630</v>
      </c>
      <c r="G770" s="12" t="s">
        <v>5636</v>
      </c>
      <c r="H770" s="12">
        <v>4</v>
      </c>
      <c r="I770" s="12" t="s">
        <v>168</v>
      </c>
      <c r="J770" s="12" t="s">
        <v>31</v>
      </c>
      <c r="K770" s="12" t="s">
        <v>74</v>
      </c>
      <c r="L770" s="12" t="s">
        <v>75</v>
      </c>
      <c r="M770" s="12" t="s">
        <v>5637</v>
      </c>
      <c r="N770" s="12" t="s">
        <v>5638</v>
      </c>
      <c r="O770" s="12" t="s">
        <v>36</v>
      </c>
      <c r="P770" s="12"/>
      <c r="Q770" s="12" t="s">
        <v>5390</v>
      </c>
      <c r="R770" s="12" t="s">
        <v>5580</v>
      </c>
      <c r="S770" s="12"/>
      <c r="T770" s="12"/>
    </row>
    <row r="771" spans="1:20" ht="25.5">
      <c r="A771" s="12" t="s">
        <v>627</v>
      </c>
      <c r="B771" s="12" t="s">
        <v>5639</v>
      </c>
      <c r="C771" s="12" t="s">
        <v>5640</v>
      </c>
      <c r="D771" s="12" t="s">
        <v>5357</v>
      </c>
      <c r="E771" s="12" t="s">
        <v>5358</v>
      </c>
      <c r="F771" s="12" t="s">
        <v>5527</v>
      </c>
      <c r="G771" s="12" t="s">
        <v>5641</v>
      </c>
      <c r="H771" s="12">
        <v>4</v>
      </c>
      <c r="I771" s="12" t="s">
        <v>168</v>
      </c>
      <c r="J771" s="12" t="s">
        <v>31</v>
      </c>
      <c r="K771" s="12" t="s">
        <v>74</v>
      </c>
      <c r="L771" s="12" t="s">
        <v>75</v>
      </c>
      <c r="M771" s="12" t="s">
        <v>5382</v>
      </c>
      <c r="N771" s="12" t="s">
        <v>5642</v>
      </c>
      <c r="O771" s="12" t="s">
        <v>36</v>
      </c>
      <c r="P771" s="12" t="s">
        <v>5643</v>
      </c>
      <c r="Q771" s="12" t="s">
        <v>5390</v>
      </c>
      <c r="R771" s="12" t="s">
        <v>5384</v>
      </c>
      <c r="S771" s="12"/>
      <c r="T771" s="12"/>
    </row>
    <row r="772" spans="1:20" ht="38.25">
      <c r="A772" s="12" t="s">
        <v>627</v>
      </c>
      <c r="B772" s="12" t="s">
        <v>5644</v>
      </c>
      <c r="C772" s="12" t="s">
        <v>5645</v>
      </c>
      <c r="D772" s="12" t="s">
        <v>5357</v>
      </c>
      <c r="E772" s="12" t="s">
        <v>5358</v>
      </c>
      <c r="F772" s="12" t="s">
        <v>5646</v>
      </c>
      <c r="G772" s="12" t="s">
        <v>5647</v>
      </c>
      <c r="H772" s="12">
        <v>4</v>
      </c>
      <c r="I772" s="12" t="s">
        <v>168</v>
      </c>
      <c r="J772" s="12" t="s">
        <v>31</v>
      </c>
      <c r="K772" s="12" t="s">
        <v>74</v>
      </c>
      <c r="L772" s="12" t="s">
        <v>75</v>
      </c>
      <c r="M772" s="12" t="s">
        <v>5648</v>
      </c>
      <c r="N772" s="12" t="s">
        <v>5649</v>
      </c>
      <c r="O772" s="12" t="s">
        <v>36</v>
      </c>
      <c r="P772" s="12"/>
      <c r="Q772" s="12" t="s">
        <v>5390</v>
      </c>
      <c r="R772" s="12" t="s">
        <v>5370</v>
      </c>
      <c r="S772" s="12"/>
      <c r="T772" s="12"/>
    </row>
    <row r="773" spans="1:20" ht="25.5">
      <c r="A773" s="12" t="s">
        <v>627</v>
      </c>
      <c r="B773" s="12" t="s">
        <v>5650</v>
      </c>
      <c r="C773" s="12" t="s">
        <v>5651</v>
      </c>
      <c r="D773" s="12" t="s">
        <v>5357</v>
      </c>
      <c r="E773" s="12" t="s">
        <v>5358</v>
      </c>
      <c r="F773" s="12" t="s">
        <v>5652</v>
      </c>
      <c r="G773" s="12" t="s">
        <v>5653</v>
      </c>
      <c r="H773" s="12">
        <v>4</v>
      </c>
      <c r="I773" s="12" t="s">
        <v>168</v>
      </c>
      <c r="J773" s="12" t="s">
        <v>31</v>
      </c>
      <c r="K773" s="12" t="s">
        <v>74</v>
      </c>
      <c r="L773" s="12" t="s">
        <v>75</v>
      </c>
      <c r="M773" s="12" t="s">
        <v>5654</v>
      </c>
      <c r="N773" s="12" t="s">
        <v>5655</v>
      </c>
      <c r="O773" s="12" t="s">
        <v>36</v>
      </c>
      <c r="P773" s="12"/>
      <c r="Q773" s="12" t="s">
        <v>5390</v>
      </c>
      <c r="R773" s="12" t="s">
        <v>5543</v>
      </c>
      <c r="S773" s="12"/>
      <c r="T773" s="12"/>
    </row>
    <row r="774" spans="1:20" ht="25.5">
      <c r="A774" s="12" t="s">
        <v>633</v>
      </c>
      <c r="B774" s="12" t="s">
        <v>5656</v>
      </c>
      <c r="C774" s="12" t="s">
        <v>5657</v>
      </c>
      <c r="D774" s="12" t="s">
        <v>5357</v>
      </c>
      <c r="E774" s="12" t="s">
        <v>5658</v>
      </c>
      <c r="F774" s="12" t="s">
        <v>5659</v>
      </c>
      <c r="G774" s="12" t="s">
        <v>5660</v>
      </c>
      <c r="H774" s="12">
        <v>3</v>
      </c>
      <c r="I774" s="12" t="s">
        <v>263</v>
      </c>
      <c r="J774" s="12" t="s">
        <v>73</v>
      </c>
      <c r="K774" s="12" t="s">
        <v>83</v>
      </c>
      <c r="L774" s="12" t="s">
        <v>265</v>
      </c>
      <c r="M774" s="12" t="s">
        <v>5661</v>
      </c>
      <c r="N774" s="12" t="s">
        <v>5662</v>
      </c>
      <c r="O774" s="12" t="s">
        <v>36</v>
      </c>
      <c r="P774" s="12"/>
      <c r="Q774" s="12" t="s">
        <v>5663</v>
      </c>
      <c r="R774" s="12" t="s">
        <v>5664</v>
      </c>
      <c r="S774" s="12"/>
      <c r="T774" s="12"/>
    </row>
    <row r="775" spans="1:20" ht="25.5">
      <c r="A775" s="12" t="s">
        <v>633</v>
      </c>
      <c r="B775" s="12" t="s">
        <v>5665</v>
      </c>
      <c r="C775" s="12" t="s">
        <v>5666</v>
      </c>
      <c r="D775" s="12" t="s">
        <v>5357</v>
      </c>
      <c r="E775" s="12" t="s">
        <v>5658</v>
      </c>
      <c r="F775" s="12" t="s">
        <v>5667</v>
      </c>
      <c r="G775" s="12" t="s">
        <v>5668</v>
      </c>
      <c r="H775" s="12">
        <v>3</v>
      </c>
      <c r="I775" s="12" t="s">
        <v>263</v>
      </c>
      <c r="J775" s="12" t="s">
        <v>73</v>
      </c>
      <c r="K775" s="12" t="s">
        <v>83</v>
      </c>
      <c r="L775" s="12" t="s">
        <v>265</v>
      </c>
      <c r="M775" s="12" t="s">
        <v>5669</v>
      </c>
      <c r="N775" s="12" t="s">
        <v>5670</v>
      </c>
      <c r="O775" s="12" t="s">
        <v>36</v>
      </c>
      <c r="P775" s="12"/>
      <c r="Q775" s="12" t="s">
        <v>5663</v>
      </c>
      <c r="R775" s="12" t="s">
        <v>5671</v>
      </c>
      <c r="S775" s="12"/>
      <c r="T775" s="12"/>
    </row>
    <row r="776" spans="1:20" ht="25.5">
      <c r="A776" s="12" t="s">
        <v>633</v>
      </c>
      <c r="B776" s="12" t="s">
        <v>5672</v>
      </c>
      <c r="C776" s="12" t="s">
        <v>5673</v>
      </c>
      <c r="D776" s="12" t="s">
        <v>5357</v>
      </c>
      <c r="E776" s="12" t="s">
        <v>5658</v>
      </c>
      <c r="F776" s="12" t="s">
        <v>5674</v>
      </c>
      <c r="G776" s="12" t="s">
        <v>5675</v>
      </c>
      <c r="H776" s="12">
        <v>3</v>
      </c>
      <c r="I776" s="12" t="s">
        <v>263</v>
      </c>
      <c r="J776" s="12" t="s">
        <v>73</v>
      </c>
      <c r="K776" s="12" t="s">
        <v>83</v>
      </c>
      <c r="L776" s="12" t="s">
        <v>265</v>
      </c>
      <c r="M776" s="12" t="s">
        <v>5676</v>
      </c>
      <c r="N776" s="12" t="s">
        <v>5677</v>
      </c>
      <c r="O776" s="12" t="s">
        <v>36</v>
      </c>
      <c r="P776" s="12"/>
      <c r="Q776" s="12" t="s">
        <v>5663</v>
      </c>
      <c r="R776" s="12" t="s">
        <v>5678</v>
      </c>
      <c r="S776" s="12"/>
      <c r="T776" s="12"/>
    </row>
    <row r="777" spans="1:20" ht="38.25">
      <c r="A777" s="12" t="s">
        <v>633</v>
      </c>
      <c r="B777" s="12" t="s">
        <v>5679</v>
      </c>
      <c r="C777" s="12" t="s">
        <v>5680</v>
      </c>
      <c r="D777" s="12" t="s">
        <v>5357</v>
      </c>
      <c r="E777" s="12" t="s">
        <v>5658</v>
      </c>
      <c r="F777" s="12" t="s">
        <v>5681</v>
      </c>
      <c r="G777" s="12" t="s">
        <v>5682</v>
      </c>
      <c r="H777" s="12">
        <v>3</v>
      </c>
      <c r="I777" s="12" t="s">
        <v>263</v>
      </c>
      <c r="J777" s="12" t="s">
        <v>73</v>
      </c>
      <c r="K777" s="12" t="s">
        <v>83</v>
      </c>
      <c r="L777" s="12" t="s">
        <v>265</v>
      </c>
      <c r="M777" s="12" t="s">
        <v>5683</v>
      </c>
      <c r="N777" s="12" t="s">
        <v>5684</v>
      </c>
      <c r="O777" s="12" t="s">
        <v>36</v>
      </c>
      <c r="P777" s="12" t="s">
        <v>5685</v>
      </c>
      <c r="Q777" s="12" t="s">
        <v>5663</v>
      </c>
      <c r="R777" s="12" t="s">
        <v>5686</v>
      </c>
      <c r="S777" s="12"/>
      <c r="T777" s="12"/>
    </row>
    <row r="778" spans="1:20" ht="38.25">
      <c r="A778" s="12" t="s">
        <v>617</v>
      </c>
      <c r="B778" s="12" t="s">
        <v>24</v>
      </c>
      <c r="C778" s="12" t="s">
        <v>5687</v>
      </c>
      <c r="D778" s="12" t="s">
        <v>26</v>
      </c>
      <c r="E778" s="12" t="s">
        <v>27</v>
      </c>
      <c r="F778" s="12" t="s">
        <v>28</v>
      </c>
      <c r="G778" s="12" t="s">
        <v>5688</v>
      </c>
      <c r="H778" s="12">
        <v>5</v>
      </c>
      <c r="I778" s="12" t="s">
        <v>30</v>
      </c>
      <c r="J778" s="12" t="s">
        <v>31</v>
      </c>
      <c r="K778" s="12" t="s">
        <v>32</v>
      </c>
      <c r="L778" s="12" t="s">
        <v>33</v>
      </c>
      <c r="M778" s="12" t="s">
        <v>5689</v>
      </c>
      <c r="N778" s="12" t="s">
        <v>5690</v>
      </c>
      <c r="O778" s="12" t="s">
        <v>36</v>
      </c>
      <c r="P778" s="12" t="s">
        <v>5691</v>
      </c>
      <c r="Q778" s="12" t="s">
        <v>5692</v>
      </c>
      <c r="R778" s="12"/>
      <c r="S778" s="12"/>
      <c r="T778" s="12"/>
    </row>
    <row r="779" spans="1:20" ht="38.25">
      <c r="A779" s="12" t="s">
        <v>694</v>
      </c>
      <c r="B779" s="12" t="s">
        <v>5693</v>
      </c>
      <c r="C779" s="12" t="s">
        <v>5694</v>
      </c>
      <c r="D779" s="12" t="s">
        <v>5290</v>
      </c>
      <c r="E779" s="12" t="s">
        <v>5291</v>
      </c>
      <c r="F779" s="12" t="s">
        <v>5292</v>
      </c>
      <c r="G779" s="12" t="s">
        <v>5695</v>
      </c>
      <c r="H779" s="12">
        <v>5</v>
      </c>
      <c r="I779" s="12" t="s">
        <v>30</v>
      </c>
      <c r="J779" s="12" t="s">
        <v>31</v>
      </c>
      <c r="K779" s="12" t="s">
        <v>47</v>
      </c>
      <c r="L779" s="12" t="s">
        <v>75</v>
      </c>
      <c r="M779" s="12" t="s">
        <v>5696</v>
      </c>
      <c r="N779" s="12" t="s">
        <v>5697</v>
      </c>
      <c r="O779" s="12" t="s">
        <v>36</v>
      </c>
      <c r="P779" s="12"/>
      <c r="Q779" s="12" t="s">
        <v>5698</v>
      </c>
      <c r="R779" s="12"/>
      <c r="S779" s="12"/>
      <c r="T779" s="12"/>
    </row>
    <row r="780" spans="1:20" ht="38.25">
      <c r="A780" s="12" t="s">
        <v>694</v>
      </c>
      <c r="B780" s="12" t="s">
        <v>5699</v>
      </c>
      <c r="C780" s="12" t="s">
        <v>5700</v>
      </c>
      <c r="D780" s="12" t="s">
        <v>5290</v>
      </c>
      <c r="E780" s="12" t="s">
        <v>5291</v>
      </c>
      <c r="F780" s="12" t="s">
        <v>5292</v>
      </c>
      <c r="G780" s="12" t="s">
        <v>5701</v>
      </c>
      <c r="H780" s="12">
        <v>5</v>
      </c>
      <c r="I780" s="12" t="s">
        <v>30</v>
      </c>
      <c r="J780" s="12" t="s">
        <v>31</v>
      </c>
      <c r="K780" s="12" t="s">
        <v>47</v>
      </c>
      <c r="L780" s="12" t="s">
        <v>33</v>
      </c>
      <c r="M780" s="12" t="s">
        <v>5702</v>
      </c>
      <c r="N780" s="12" t="s">
        <v>5703</v>
      </c>
      <c r="O780" s="12" t="s">
        <v>36</v>
      </c>
      <c r="P780" s="12"/>
      <c r="Q780" s="12" t="s">
        <v>5698</v>
      </c>
      <c r="R780" s="12"/>
      <c r="S780" s="12"/>
      <c r="T780" s="12"/>
    </row>
    <row r="781" spans="1:20" ht="38.25">
      <c r="A781" s="12" t="s">
        <v>694</v>
      </c>
      <c r="B781" s="12" t="s">
        <v>5704</v>
      </c>
      <c r="C781" s="12" t="s">
        <v>5705</v>
      </c>
      <c r="D781" s="12" t="s">
        <v>5290</v>
      </c>
      <c r="E781" s="12" t="s">
        <v>5291</v>
      </c>
      <c r="F781" s="12" t="s">
        <v>5292</v>
      </c>
      <c r="G781" s="12" t="s">
        <v>5706</v>
      </c>
      <c r="H781" s="12">
        <v>5</v>
      </c>
      <c r="I781" s="12" t="s">
        <v>30</v>
      </c>
      <c r="J781" s="12" t="s">
        <v>31</v>
      </c>
      <c r="K781" s="12" t="s">
        <v>47</v>
      </c>
      <c r="L781" s="12" t="s">
        <v>33</v>
      </c>
      <c r="M781" s="12" t="s">
        <v>5707</v>
      </c>
      <c r="N781" s="12" t="s">
        <v>5708</v>
      </c>
      <c r="O781" s="12" t="s">
        <v>36</v>
      </c>
      <c r="P781" s="12"/>
      <c r="Q781" s="12" t="s">
        <v>5698</v>
      </c>
      <c r="R781" s="12"/>
      <c r="S781" s="12"/>
      <c r="T781" s="12"/>
    </row>
    <row r="782" spans="1:20" ht="38.25">
      <c r="A782" s="12" t="s">
        <v>694</v>
      </c>
      <c r="B782" s="12" t="s">
        <v>5709</v>
      </c>
      <c r="C782" s="12" t="s">
        <v>5710</v>
      </c>
      <c r="D782" s="12" t="s">
        <v>5290</v>
      </c>
      <c r="E782" s="12" t="s">
        <v>5291</v>
      </c>
      <c r="F782" s="12" t="s">
        <v>5292</v>
      </c>
      <c r="G782" s="12" t="s">
        <v>5711</v>
      </c>
      <c r="H782" s="12">
        <v>5</v>
      </c>
      <c r="I782" s="12" t="s">
        <v>30</v>
      </c>
      <c r="J782" s="12" t="s">
        <v>31</v>
      </c>
      <c r="K782" s="12" t="s">
        <v>32</v>
      </c>
      <c r="L782" s="12" t="s">
        <v>33</v>
      </c>
      <c r="M782" s="12" t="s">
        <v>5712</v>
      </c>
      <c r="N782" s="12" t="s">
        <v>5713</v>
      </c>
      <c r="O782" s="12" t="s">
        <v>36</v>
      </c>
      <c r="P782" s="12"/>
      <c r="Q782" s="12" t="s">
        <v>5698</v>
      </c>
      <c r="R782" s="12"/>
      <c r="S782" s="12"/>
      <c r="T782" s="12"/>
    </row>
    <row r="783" spans="1:20" ht="38.25">
      <c r="A783" s="12" t="s">
        <v>694</v>
      </c>
      <c r="B783" s="12" t="s">
        <v>5714</v>
      </c>
      <c r="C783" s="12" t="s">
        <v>5715</v>
      </c>
      <c r="D783" s="12" t="s">
        <v>5290</v>
      </c>
      <c r="E783" s="12" t="s">
        <v>5291</v>
      </c>
      <c r="F783" s="12" t="s">
        <v>5292</v>
      </c>
      <c r="G783" s="12" t="s">
        <v>5716</v>
      </c>
      <c r="H783" s="12">
        <v>4</v>
      </c>
      <c r="I783" s="12" t="s">
        <v>168</v>
      </c>
      <c r="J783" s="12" t="s">
        <v>73</v>
      </c>
      <c r="K783" s="12" t="s">
        <v>74</v>
      </c>
      <c r="L783" s="12" t="s">
        <v>75</v>
      </c>
      <c r="M783" s="12" t="s">
        <v>5717</v>
      </c>
      <c r="N783" s="12" t="s">
        <v>5718</v>
      </c>
      <c r="O783" s="12" t="s">
        <v>36</v>
      </c>
      <c r="P783" s="12"/>
      <c r="Q783" s="12" t="s">
        <v>5698</v>
      </c>
      <c r="R783" s="12"/>
      <c r="S783" s="12"/>
      <c r="T783" s="12"/>
    </row>
    <row r="784" spans="1:20" ht="38.25">
      <c r="A784" s="12" t="s">
        <v>694</v>
      </c>
      <c r="B784" s="12" t="s">
        <v>5719</v>
      </c>
      <c r="C784" s="12" t="s">
        <v>5720</v>
      </c>
      <c r="D784" s="12" t="s">
        <v>5290</v>
      </c>
      <c r="E784" s="12" t="s">
        <v>5291</v>
      </c>
      <c r="F784" s="12" t="s">
        <v>5292</v>
      </c>
      <c r="G784" s="12" t="s">
        <v>5721</v>
      </c>
      <c r="H784" s="12">
        <v>5</v>
      </c>
      <c r="I784" s="12" t="s">
        <v>30</v>
      </c>
      <c r="J784" s="12" t="s">
        <v>31</v>
      </c>
      <c r="K784" s="12" t="s">
        <v>47</v>
      </c>
      <c r="L784" s="12" t="s">
        <v>75</v>
      </c>
      <c r="M784" s="12" t="s">
        <v>5722</v>
      </c>
      <c r="N784" s="12" t="s">
        <v>5723</v>
      </c>
      <c r="O784" s="12" t="s">
        <v>36</v>
      </c>
      <c r="P784" s="12"/>
      <c r="Q784" s="12" t="s">
        <v>5698</v>
      </c>
      <c r="R784" s="12"/>
      <c r="S784" s="12"/>
      <c r="T784" s="12"/>
    </row>
    <row r="785" spans="1:20" ht="38.25">
      <c r="A785" s="12" t="s">
        <v>694</v>
      </c>
      <c r="B785" s="12" t="s">
        <v>5724</v>
      </c>
      <c r="C785" s="12" t="s">
        <v>5725</v>
      </c>
      <c r="D785" s="12" t="s">
        <v>5290</v>
      </c>
      <c r="E785" s="12" t="s">
        <v>5291</v>
      </c>
      <c r="F785" s="12" t="s">
        <v>5292</v>
      </c>
      <c r="G785" s="12" t="s">
        <v>5726</v>
      </c>
      <c r="H785" s="12">
        <v>4</v>
      </c>
      <c r="I785" s="12" t="s">
        <v>168</v>
      </c>
      <c r="J785" s="12" t="s">
        <v>73</v>
      </c>
      <c r="K785" s="12" t="s">
        <v>74</v>
      </c>
      <c r="L785" s="12" t="s">
        <v>75</v>
      </c>
      <c r="M785" s="12" t="s">
        <v>5727</v>
      </c>
      <c r="N785" s="12" t="s">
        <v>5728</v>
      </c>
      <c r="O785" s="12" t="s">
        <v>36</v>
      </c>
      <c r="P785" s="12"/>
      <c r="Q785" s="12" t="s">
        <v>5698</v>
      </c>
      <c r="R785" s="12"/>
      <c r="S785" s="12"/>
      <c r="T785" s="12"/>
    </row>
    <row r="786" spans="1:20" ht="38.25">
      <c r="A786" s="12" t="s">
        <v>694</v>
      </c>
      <c r="B786" s="12" t="s">
        <v>5729</v>
      </c>
      <c r="C786" s="12" t="s">
        <v>5730</v>
      </c>
      <c r="D786" s="12" t="s">
        <v>5290</v>
      </c>
      <c r="E786" s="12" t="s">
        <v>5291</v>
      </c>
      <c r="F786" s="12" t="s">
        <v>5292</v>
      </c>
      <c r="G786" s="12" t="s">
        <v>5731</v>
      </c>
      <c r="H786" s="12">
        <v>4</v>
      </c>
      <c r="I786" s="12" t="s">
        <v>168</v>
      </c>
      <c r="J786" s="12" t="s">
        <v>73</v>
      </c>
      <c r="K786" s="12" t="s">
        <v>74</v>
      </c>
      <c r="L786" s="12" t="s">
        <v>75</v>
      </c>
      <c r="M786" s="12" t="s">
        <v>5732</v>
      </c>
      <c r="N786" s="12" t="s">
        <v>5733</v>
      </c>
      <c r="O786" s="12" t="s">
        <v>36</v>
      </c>
      <c r="P786" s="12" t="s">
        <v>5734</v>
      </c>
      <c r="Q786" s="12" t="s">
        <v>5698</v>
      </c>
      <c r="R786" s="12"/>
      <c r="S786" s="12"/>
      <c r="T786" s="12"/>
    </row>
    <row r="787" spans="1:20" ht="38.25">
      <c r="A787" s="12" t="s">
        <v>694</v>
      </c>
      <c r="B787" s="12" t="s">
        <v>5735</v>
      </c>
      <c r="C787" s="12" t="s">
        <v>5736</v>
      </c>
      <c r="D787" s="12" t="s">
        <v>5290</v>
      </c>
      <c r="E787" s="12" t="s">
        <v>5291</v>
      </c>
      <c r="F787" s="12" t="s">
        <v>5292</v>
      </c>
      <c r="G787" s="12" t="s">
        <v>5737</v>
      </c>
      <c r="H787" s="12">
        <v>5</v>
      </c>
      <c r="I787" s="12" t="s">
        <v>30</v>
      </c>
      <c r="J787" s="12" t="s">
        <v>73</v>
      </c>
      <c r="K787" s="12" t="s">
        <v>47</v>
      </c>
      <c r="L787" s="12" t="s">
        <v>75</v>
      </c>
      <c r="M787" s="12" t="s">
        <v>5738</v>
      </c>
      <c r="N787" s="12" t="s">
        <v>5739</v>
      </c>
      <c r="O787" s="12" t="s">
        <v>36</v>
      </c>
      <c r="P787" s="12"/>
      <c r="Q787" s="12" t="s">
        <v>5698</v>
      </c>
      <c r="R787" s="12"/>
      <c r="S787" s="12"/>
      <c r="T787" s="12"/>
    </row>
    <row r="788" spans="1:20" ht="38.25">
      <c r="A788" s="12" t="s">
        <v>694</v>
      </c>
      <c r="B788" s="12" t="s">
        <v>5740</v>
      </c>
      <c r="C788" s="12" t="s">
        <v>5741</v>
      </c>
      <c r="D788" s="12" t="s">
        <v>5290</v>
      </c>
      <c r="E788" s="12" t="s">
        <v>5291</v>
      </c>
      <c r="F788" s="12" t="s">
        <v>5292</v>
      </c>
      <c r="G788" s="12" t="s">
        <v>5742</v>
      </c>
      <c r="H788" s="12">
        <v>5</v>
      </c>
      <c r="I788" s="12" t="s">
        <v>30</v>
      </c>
      <c r="J788" s="12" t="s">
        <v>73</v>
      </c>
      <c r="K788" s="12" t="s">
        <v>47</v>
      </c>
      <c r="L788" s="12" t="s">
        <v>75</v>
      </c>
      <c r="M788" s="12" t="s">
        <v>5743</v>
      </c>
      <c r="N788" s="12" t="s">
        <v>5744</v>
      </c>
      <c r="O788" s="12" t="s">
        <v>36</v>
      </c>
      <c r="P788" s="12"/>
      <c r="Q788" s="12" t="s">
        <v>5698</v>
      </c>
      <c r="R788" s="12"/>
      <c r="S788" s="12"/>
      <c r="T788" s="12"/>
    </row>
    <row r="789" spans="1:20" ht="38.25">
      <c r="A789" s="12" t="s">
        <v>694</v>
      </c>
      <c r="B789" s="12" t="s">
        <v>5745</v>
      </c>
      <c r="C789" s="12" t="s">
        <v>5746</v>
      </c>
      <c r="D789" s="12" t="s">
        <v>5290</v>
      </c>
      <c r="E789" s="12" t="s">
        <v>5291</v>
      </c>
      <c r="F789" s="12" t="s">
        <v>5747</v>
      </c>
      <c r="G789" s="12" t="s">
        <v>5748</v>
      </c>
      <c r="H789" s="12">
        <v>5</v>
      </c>
      <c r="I789" s="12" t="s">
        <v>30</v>
      </c>
      <c r="J789" s="12" t="s">
        <v>31</v>
      </c>
      <c r="K789" s="12" t="s">
        <v>32</v>
      </c>
      <c r="L789" s="12" t="s">
        <v>33</v>
      </c>
      <c r="M789" s="12" t="s">
        <v>5749</v>
      </c>
      <c r="N789" s="12" t="s">
        <v>5750</v>
      </c>
      <c r="O789" s="12" t="s">
        <v>36</v>
      </c>
      <c r="P789" s="12"/>
      <c r="Q789" s="12" t="s">
        <v>5698</v>
      </c>
      <c r="R789" s="12"/>
      <c r="S789" s="12"/>
      <c r="T789" s="12"/>
    </row>
    <row r="790" spans="1:20" ht="38.25">
      <c r="A790" s="12" t="s">
        <v>694</v>
      </c>
      <c r="B790" s="12" t="s">
        <v>5751</v>
      </c>
      <c r="C790" s="12" t="s">
        <v>5752</v>
      </c>
      <c r="D790" s="12" t="s">
        <v>5290</v>
      </c>
      <c r="E790" s="12" t="s">
        <v>5291</v>
      </c>
      <c r="F790" s="12" t="s">
        <v>5292</v>
      </c>
      <c r="G790" s="12" t="s">
        <v>5753</v>
      </c>
      <c r="H790" s="12">
        <v>5</v>
      </c>
      <c r="I790" s="12" t="s">
        <v>30</v>
      </c>
      <c r="J790" s="12" t="s">
        <v>31</v>
      </c>
      <c r="K790" s="12" t="s">
        <v>32</v>
      </c>
      <c r="L790" s="12" t="s">
        <v>33</v>
      </c>
      <c r="M790" s="12" t="s">
        <v>5754</v>
      </c>
      <c r="N790" s="12" t="s">
        <v>5755</v>
      </c>
      <c r="O790" s="12" t="s">
        <v>36</v>
      </c>
      <c r="P790" s="12"/>
      <c r="Q790" s="12" t="s">
        <v>5698</v>
      </c>
      <c r="R790" s="12"/>
      <c r="S790" s="12"/>
      <c r="T790" s="12"/>
    </row>
    <row r="791" spans="1:20" ht="38.25">
      <c r="A791" s="12" t="s">
        <v>694</v>
      </c>
      <c r="B791" s="12" t="s">
        <v>5756</v>
      </c>
      <c r="C791" s="12" t="s">
        <v>5757</v>
      </c>
      <c r="D791" s="12" t="s">
        <v>5290</v>
      </c>
      <c r="E791" s="12" t="s">
        <v>5291</v>
      </c>
      <c r="F791" s="12" t="s">
        <v>5292</v>
      </c>
      <c r="G791" s="12" t="s">
        <v>5758</v>
      </c>
      <c r="H791" s="12">
        <v>5</v>
      </c>
      <c r="I791" s="12" t="s">
        <v>30</v>
      </c>
      <c r="J791" s="12" t="s">
        <v>31</v>
      </c>
      <c r="K791" s="12" t="s">
        <v>47</v>
      </c>
      <c r="L791" s="12" t="s">
        <v>75</v>
      </c>
      <c r="M791" s="12" t="s">
        <v>5759</v>
      </c>
      <c r="N791" s="12" t="s">
        <v>5760</v>
      </c>
      <c r="O791" s="12" t="s">
        <v>36</v>
      </c>
      <c r="P791" s="12"/>
      <c r="Q791" s="12" t="s">
        <v>5698</v>
      </c>
      <c r="R791" s="12"/>
      <c r="S791" s="12"/>
      <c r="T791" s="12"/>
    </row>
    <row r="792" spans="1:20" ht="38.25">
      <c r="A792" s="12" t="s">
        <v>694</v>
      </c>
      <c r="B792" s="12" t="s">
        <v>5761</v>
      </c>
      <c r="C792" s="12" t="s">
        <v>5762</v>
      </c>
      <c r="D792" s="12" t="s">
        <v>5290</v>
      </c>
      <c r="E792" s="12" t="s">
        <v>5291</v>
      </c>
      <c r="F792" s="12" t="s">
        <v>5292</v>
      </c>
      <c r="G792" s="12" t="s">
        <v>5763</v>
      </c>
      <c r="H792" s="12">
        <v>5</v>
      </c>
      <c r="I792" s="12" t="s">
        <v>30</v>
      </c>
      <c r="J792" s="12" t="s">
        <v>31</v>
      </c>
      <c r="K792" s="12" t="s">
        <v>47</v>
      </c>
      <c r="L792" s="12" t="s">
        <v>75</v>
      </c>
      <c r="M792" s="12" t="s">
        <v>5764</v>
      </c>
      <c r="N792" s="12" t="s">
        <v>5765</v>
      </c>
      <c r="O792" s="12" t="s">
        <v>36</v>
      </c>
      <c r="P792" s="12"/>
      <c r="Q792" s="12" t="s">
        <v>5698</v>
      </c>
      <c r="R792" s="12"/>
      <c r="S792" s="12"/>
      <c r="T792" s="12"/>
    </row>
    <row r="793" spans="1:20" ht="38.25">
      <c r="A793" s="12" t="s">
        <v>694</v>
      </c>
      <c r="B793" s="12" t="s">
        <v>5766</v>
      </c>
      <c r="C793" s="12" t="s">
        <v>5767</v>
      </c>
      <c r="D793" s="12" t="s">
        <v>5290</v>
      </c>
      <c r="E793" s="12" t="s">
        <v>5291</v>
      </c>
      <c r="F793" s="12" t="s">
        <v>5292</v>
      </c>
      <c r="G793" s="12" t="s">
        <v>5768</v>
      </c>
      <c r="H793" s="12">
        <v>5</v>
      </c>
      <c r="I793" s="12" t="s">
        <v>30</v>
      </c>
      <c r="J793" s="12" t="s">
        <v>31</v>
      </c>
      <c r="K793" s="12" t="s">
        <v>32</v>
      </c>
      <c r="L793" s="12" t="s">
        <v>33</v>
      </c>
      <c r="M793" s="12" t="s">
        <v>5769</v>
      </c>
      <c r="N793" s="12" t="s">
        <v>5770</v>
      </c>
      <c r="O793" s="12" t="s">
        <v>36</v>
      </c>
      <c r="P793" s="12"/>
      <c r="Q793" s="12" t="s">
        <v>5698</v>
      </c>
      <c r="R793" s="12"/>
      <c r="S793" s="12"/>
      <c r="T793" s="12"/>
    </row>
    <row r="794" spans="1:20" ht="38.25">
      <c r="A794" s="12" t="s">
        <v>694</v>
      </c>
      <c r="B794" s="12" t="s">
        <v>5771</v>
      </c>
      <c r="C794" s="12" t="s">
        <v>5772</v>
      </c>
      <c r="D794" s="12" t="s">
        <v>5290</v>
      </c>
      <c r="E794" s="12" t="s">
        <v>5291</v>
      </c>
      <c r="F794" s="12" t="s">
        <v>5292</v>
      </c>
      <c r="G794" s="12" t="s">
        <v>5773</v>
      </c>
      <c r="H794" s="12">
        <v>5</v>
      </c>
      <c r="I794" s="12" t="s">
        <v>30</v>
      </c>
      <c r="J794" s="12" t="s">
        <v>31</v>
      </c>
      <c r="K794" s="12" t="s">
        <v>47</v>
      </c>
      <c r="L794" s="12" t="s">
        <v>75</v>
      </c>
      <c r="M794" s="12" t="s">
        <v>5774</v>
      </c>
      <c r="N794" s="12" t="s">
        <v>5775</v>
      </c>
      <c r="O794" s="12" t="s">
        <v>36</v>
      </c>
      <c r="P794" s="12"/>
      <c r="Q794" s="12" t="s">
        <v>5698</v>
      </c>
      <c r="R794" s="12"/>
      <c r="S794" s="12"/>
      <c r="T794" s="12"/>
    </row>
    <row r="795" spans="1:20" ht="38.25">
      <c r="A795" s="12" t="s">
        <v>694</v>
      </c>
      <c r="B795" s="12" t="s">
        <v>5776</v>
      </c>
      <c r="C795" s="12" t="s">
        <v>5777</v>
      </c>
      <c r="D795" s="12" t="s">
        <v>5290</v>
      </c>
      <c r="E795" s="12" t="s">
        <v>5291</v>
      </c>
      <c r="F795" s="12" t="s">
        <v>5292</v>
      </c>
      <c r="G795" s="12" t="s">
        <v>5778</v>
      </c>
      <c r="H795" s="12">
        <v>4</v>
      </c>
      <c r="I795" s="12" t="s">
        <v>168</v>
      </c>
      <c r="J795" s="12" t="s">
        <v>31</v>
      </c>
      <c r="K795" s="12" t="s">
        <v>74</v>
      </c>
      <c r="L795" s="12" t="s">
        <v>75</v>
      </c>
      <c r="M795" s="12" t="s">
        <v>5779</v>
      </c>
      <c r="N795" s="12" t="s">
        <v>5780</v>
      </c>
      <c r="O795" s="12" t="s">
        <v>36</v>
      </c>
      <c r="P795" s="12"/>
      <c r="Q795" s="12" t="s">
        <v>5698</v>
      </c>
      <c r="R795" s="12"/>
      <c r="S795" s="12"/>
      <c r="T795" s="12"/>
    </row>
    <row r="796" spans="1:20" ht="38.25">
      <c r="A796" s="12" t="s">
        <v>694</v>
      </c>
      <c r="B796" s="12" t="s">
        <v>5781</v>
      </c>
      <c r="C796" s="12" t="s">
        <v>5782</v>
      </c>
      <c r="D796" s="12" t="s">
        <v>5290</v>
      </c>
      <c r="E796" s="12" t="s">
        <v>5291</v>
      </c>
      <c r="F796" s="12" t="s">
        <v>5292</v>
      </c>
      <c r="G796" s="12" t="s">
        <v>5783</v>
      </c>
      <c r="H796" s="12">
        <v>5</v>
      </c>
      <c r="I796" s="12" t="s">
        <v>30</v>
      </c>
      <c r="J796" s="12" t="s">
        <v>31</v>
      </c>
      <c r="K796" s="12" t="s">
        <v>32</v>
      </c>
      <c r="L796" s="12" t="s">
        <v>33</v>
      </c>
      <c r="M796" s="12" t="s">
        <v>5784</v>
      </c>
      <c r="N796" s="12" t="s">
        <v>5785</v>
      </c>
      <c r="O796" s="12" t="s">
        <v>36</v>
      </c>
      <c r="P796" s="12"/>
      <c r="Q796" s="12" t="s">
        <v>5698</v>
      </c>
      <c r="R796" s="12"/>
      <c r="S796" s="12"/>
      <c r="T796" s="12"/>
    </row>
    <row r="797" spans="1:20" ht="38.25">
      <c r="A797" s="12" t="s">
        <v>694</v>
      </c>
      <c r="B797" s="12" t="s">
        <v>5786</v>
      </c>
      <c r="C797" s="12" t="s">
        <v>5787</v>
      </c>
      <c r="D797" s="12" t="s">
        <v>5290</v>
      </c>
      <c r="E797" s="12" t="s">
        <v>5291</v>
      </c>
      <c r="F797" s="12" t="s">
        <v>5292</v>
      </c>
      <c r="G797" s="12" t="s">
        <v>5788</v>
      </c>
      <c r="H797" s="12">
        <v>5</v>
      </c>
      <c r="I797" s="12" t="s">
        <v>30</v>
      </c>
      <c r="J797" s="12" t="s">
        <v>31</v>
      </c>
      <c r="K797" s="12" t="s">
        <v>47</v>
      </c>
      <c r="L797" s="12" t="s">
        <v>75</v>
      </c>
      <c r="M797" s="12" t="s">
        <v>5789</v>
      </c>
      <c r="N797" s="12" t="s">
        <v>5790</v>
      </c>
      <c r="O797" s="12" t="s">
        <v>36</v>
      </c>
      <c r="P797" s="12"/>
      <c r="Q797" s="12" t="s">
        <v>5698</v>
      </c>
      <c r="R797" s="12"/>
      <c r="S797" s="12"/>
      <c r="T797" s="12"/>
    </row>
    <row r="798" spans="1:20" ht="38.25">
      <c r="A798" s="12" t="s">
        <v>694</v>
      </c>
      <c r="B798" s="12" t="s">
        <v>5791</v>
      </c>
      <c r="C798" s="12" t="s">
        <v>5792</v>
      </c>
      <c r="D798" s="12" t="s">
        <v>5290</v>
      </c>
      <c r="E798" s="12" t="s">
        <v>5291</v>
      </c>
      <c r="F798" s="12" t="s">
        <v>5292</v>
      </c>
      <c r="G798" s="12" t="s">
        <v>5793</v>
      </c>
      <c r="H798" s="12">
        <v>5</v>
      </c>
      <c r="I798" s="12" t="s">
        <v>30</v>
      </c>
      <c r="J798" s="12" t="s">
        <v>31</v>
      </c>
      <c r="K798" s="12" t="s">
        <v>32</v>
      </c>
      <c r="L798" s="12" t="s">
        <v>33</v>
      </c>
      <c r="M798" s="12" t="s">
        <v>5794</v>
      </c>
      <c r="N798" s="12" t="s">
        <v>5795</v>
      </c>
      <c r="O798" s="12" t="s">
        <v>36</v>
      </c>
      <c r="P798" s="12"/>
      <c r="Q798" s="12" t="s">
        <v>5698</v>
      </c>
      <c r="R798" s="12"/>
      <c r="S798" s="12"/>
      <c r="T798" s="12"/>
    </row>
    <row r="799" spans="1:20" ht="38.25">
      <c r="A799" s="12" t="s">
        <v>694</v>
      </c>
      <c r="B799" s="12" t="s">
        <v>5796</v>
      </c>
      <c r="C799" s="12" t="s">
        <v>5797</v>
      </c>
      <c r="D799" s="12" t="s">
        <v>5290</v>
      </c>
      <c r="E799" s="12" t="s">
        <v>5291</v>
      </c>
      <c r="F799" s="12" t="s">
        <v>5292</v>
      </c>
      <c r="G799" s="12" t="s">
        <v>5798</v>
      </c>
      <c r="H799" s="12">
        <v>5</v>
      </c>
      <c r="I799" s="12" t="s">
        <v>30</v>
      </c>
      <c r="J799" s="12" t="s">
        <v>31</v>
      </c>
      <c r="K799" s="12" t="s">
        <v>47</v>
      </c>
      <c r="L799" s="12" t="s">
        <v>75</v>
      </c>
      <c r="M799" s="12" t="s">
        <v>5799</v>
      </c>
      <c r="N799" s="12" t="s">
        <v>5800</v>
      </c>
      <c r="O799" s="12" t="s">
        <v>36</v>
      </c>
      <c r="P799" s="12"/>
      <c r="Q799" s="12" t="s">
        <v>5698</v>
      </c>
      <c r="R799" s="12"/>
      <c r="S799" s="12"/>
      <c r="T799" s="12"/>
    </row>
    <row r="800" spans="1:20" ht="38.25">
      <c r="A800" s="12" t="s">
        <v>694</v>
      </c>
      <c r="B800" s="12" t="s">
        <v>5801</v>
      </c>
      <c r="C800" s="12" t="s">
        <v>5802</v>
      </c>
      <c r="D800" s="12" t="s">
        <v>5290</v>
      </c>
      <c r="E800" s="12" t="s">
        <v>5291</v>
      </c>
      <c r="F800" s="12" t="s">
        <v>5292</v>
      </c>
      <c r="G800" s="12" t="s">
        <v>5803</v>
      </c>
      <c r="H800" s="12">
        <v>5</v>
      </c>
      <c r="I800" s="12" t="s">
        <v>30</v>
      </c>
      <c r="J800" s="12" t="s">
        <v>31</v>
      </c>
      <c r="K800" s="12" t="s">
        <v>32</v>
      </c>
      <c r="L800" s="12" t="s">
        <v>33</v>
      </c>
      <c r="M800" s="12" t="s">
        <v>5804</v>
      </c>
      <c r="N800" s="12" t="s">
        <v>5805</v>
      </c>
      <c r="O800" s="12" t="s">
        <v>36</v>
      </c>
      <c r="P800" s="12"/>
      <c r="Q800" s="12" t="s">
        <v>5698</v>
      </c>
      <c r="R800" s="12"/>
      <c r="S800" s="12"/>
      <c r="T800" s="12"/>
    </row>
    <row r="801" spans="1:20" ht="38.25">
      <c r="A801" s="12" t="s">
        <v>694</v>
      </c>
      <c r="B801" s="12" t="s">
        <v>5806</v>
      </c>
      <c r="C801" s="12" t="s">
        <v>5807</v>
      </c>
      <c r="D801" s="12" t="s">
        <v>5290</v>
      </c>
      <c r="E801" s="12" t="s">
        <v>5291</v>
      </c>
      <c r="F801" s="12" t="s">
        <v>5292</v>
      </c>
      <c r="G801" s="12" t="s">
        <v>5808</v>
      </c>
      <c r="H801" s="12">
        <v>5</v>
      </c>
      <c r="I801" s="12" t="s">
        <v>30</v>
      </c>
      <c r="J801" s="12" t="s">
        <v>31</v>
      </c>
      <c r="K801" s="12" t="s">
        <v>32</v>
      </c>
      <c r="L801" s="12" t="s">
        <v>33</v>
      </c>
      <c r="M801" s="12" t="s">
        <v>5809</v>
      </c>
      <c r="N801" s="12" t="s">
        <v>5810</v>
      </c>
      <c r="O801" s="12" t="s">
        <v>36</v>
      </c>
      <c r="P801" s="12"/>
      <c r="Q801" s="12" t="s">
        <v>5698</v>
      </c>
      <c r="R801" s="12"/>
      <c r="S801" s="12"/>
      <c r="T801" s="12"/>
    </row>
    <row r="802" spans="1:20" ht="38.25">
      <c r="A802" s="12" t="s">
        <v>694</v>
      </c>
      <c r="B802" s="12" t="s">
        <v>5811</v>
      </c>
      <c r="C802" s="12" t="s">
        <v>5812</v>
      </c>
      <c r="D802" s="12" t="s">
        <v>5290</v>
      </c>
      <c r="E802" s="12" t="s">
        <v>5291</v>
      </c>
      <c r="F802" s="12" t="s">
        <v>5813</v>
      </c>
      <c r="G802" s="12" t="s">
        <v>5814</v>
      </c>
      <c r="H802" s="12">
        <v>5</v>
      </c>
      <c r="I802" s="12" t="s">
        <v>30</v>
      </c>
      <c r="J802" s="12" t="s">
        <v>73</v>
      </c>
      <c r="K802" s="12" t="s">
        <v>47</v>
      </c>
      <c r="L802" s="12" t="s">
        <v>75</v>
      </c>
      <c r="M802" s="12" t="s">
        <v>5815</v>
      </c>
      <c r="N802" s="12" t="s">
        <v>5816</v>
      </c>
      <c r="O802" s="12" t="s">
        <v>36</v>
      </c>
      <c r="P802" s="12"/>
      <c r="Q802" s="12" t="s">
        <v>5698</v>
      </c>
      <c r="R802" s="12"/>
      <c r="S802" s="12"/>
      <c r="T802" s="12"/>
    </row>
    <row r="803" spans="1:20" ht="38.25">
      <c r="A803" s="12" t="s">
        <v>694</v>
      </c>
      <c r="B803" s="12" t="s">
        <v>5817</v>
      </c>
      <c r="C803" s="12" t="s">
        <v>5818</v>
      </c>
      <c r="D803" s="12" t="s">
        <v>5290</v>
      </c>
      <c r="E803" s="12" t="s">
        <v>5291</v>
      </c>
      <c r="F803" s="12" t="s">
        <v>5819</v>
      </c>
      <c r="G803" s="12" t="s">
        <v>5820</v>
      </c>
      <c r="H803" s="12">
        <v>5</v>
      </c>
      <c r="I803" s="12" t="s">
        <v>30</v>
      </c>
      <c r="J803" s="12" t="s">
        <v>73</v>
      </c>
      <c r="K803" s="12" t="s">
        <v>47</v>
      </c>
      <c r="L803" s="12" t="s">
        <v>75</v>
      </c>
      <c r="M803" s="12" t="s">
        <v>5821</v>
      </c>
      <c r="N803" s="12" t="s">
        <v>5822</v>
      </c>
      <c r="O803" s="12" t="s">
        <v>36</v>
      </c>
      <c r="P803" s="12"/>
      <c r="Q803" s="12" t="s">
        <v>5698</v>
      </c>
      <c r="R803" s="12"/>
      <c r="S803" s="12"/>
      <c r="T803" s="12"/>
    </row>
    <row r="804" spans="1:20" ht="38.25">
      <c r="A804" s="12" t="s">
        <v>694</v>
      </c>
      <c r="B804" s="12" t="s">
        <v>5823</v>
      </c>
      <c r="C804" s="12" t="s">
        <v>5824</v>
      </c>
      <c r="D804" s="12" t="s">
        <v>5290</v>
      </c>
      <c r="E804" s="12" t="s">
        <v>5291</v>
      </c>
      <c r="F804" s="12" t="s">
        <v>5292</v>
      </c>
      <c r="G804" s="12" t="s">
        <v>5825</v>
      </c>
      <c r="H804" s="12">
        <v>5</v>
      </c>
      <c r="I804" s="12" t="s">
        <v>30</v>
      </c>
      <c r="J804" s="12" t="s">
        <v>31</v>
      </c>
      <c r="K804" s="12" t="s">
        <v>32</v>
      </c>
      <c r="L804" s="12" t="s">
        <v>75</v>
      </c>
      <c r="M804" s="12" t="s">
        <v>5826</v>
      </c>
      <c r="N804" s="12" t="s">
        <v>5827</v>
      </c>
      <c r="O804" s="12" t="s">
        <v>36</v>
      </c>
      <c r="P804" s="12"/>
      <c r="Q804" s="12" t="s">
        <v>5698</v>
      </c>
      <c r="R804" s="12"/>
      <c r="S804" s="12"/>
      <c r="T804" s="12"/>
    </row>
    <row r="805" spans="1:20" ht="38.25">
      <c r="A805" s="12" t="s">
        <v>694</v>
      </c>
      <c r="B805" s="12" t="s">
        <v>5828</v>
      </c>
      <c r="C805" s="12" t="s">
        <v>5829</v>
      </c>
      <c r="D805" s="12" t="s">
        <v>5290</v>
      </c>
      <c r="E805" s="12" t="s">
        <v>5291</v>
      </c>
      <c r="F805" s="12" t="s">
        <v>5292</v>
      </c>
      <c r="G805" s="12" t="s">
        <v>5830</v>
      </c>
      <c r="H805" s="12">
        <v>4</v>
      </c>
      <c r="I805" s="12" t="s">
        <v>168</v>
      </c>
      <c r="J805" s="12" t="s">
        <v>73</v>
      </c>
      <c r="K805" s="12" t="s">
        <v>74</v>
      </c>
      <c r="L805" s="12" t="s">
        <v>75</v>
      </c>
      <c r="M805" s="12" t="s">
        <v>5831</v>
      </c>
      <c r="N805" s="12" t="s">
        <v>5832</v>
      </c>
      <c r="O805" s="12" t="s">
        <v>36</v>
      </c>
      <c r="P805" s="12" t="s">
        <v>5833</v>
      </c>
      <c r="Q805" s="12" t="s">
        <v>5698</v>
      </c>
      <c r="R805" s="12"/>
      <c r="S805" s="12"/>
      <c r="T805" s="12"/>
    </row>
    <row r="806" spans="1:20" ht="38.25">
      <c r="A806" s="12" t="s">
        <v>694</v>
      </c>
      <c r="B806" s="12" t="s">
        <v>5834</v>
      </c>
      <c r="C806" s="12" t="s">
        <v>5835</v>
      </c>
      <c r="D806" s="12" t="s">
        <v>5290</v>
      </c>
      <c r="E806" s="12" t="s">
        <v>5291</v>
      </c>
      <c r="F806" s="12" t="s">
        <v>5292</v>
      </c>
      <c r="G806" s="12" t="s">
        <v>5836</v>
      </c>
      <c r="H806" s="12">
        <v>5</v>
      </c>
      <c r="I806" s="12" t="s">
        <v>30</v>
      </c>
      <c r="J806" s="12" t="s">
        <v>31</v>
      </c>
      <c r="K806" s="12" t="s">
        <v>47</v>
      </c>
      <c r="L806" s="12" t="s">
        <v>75</v>
      </c>
      <c r="M806" s="12" t="s">
        <v>5837</v>
      </c>
      <c r="N806" s="12" t="s">
        <v>5838</v>
      </c>
      <c r="O806" s="12" t="s">
        <v>36</v>
      </c>
      <c r="P806" s="12"/>
      <c r="Q806" s="12" t="s">
        <v>5698</v>
      </c>
      <c r="R806" s="12"/>
      <c r="S806" s="12"/>
      <c r="T806" s="12"/>
    </row>
    <row r="807" spans="1:20" ht="38.25">
      <c r="A807" s="12" t="s">
        <v>694</v>
      </c>
      <c r="B807" s="12" t="s">
        <v>5839</v>
      </c>
      <c r="C807" s="12" t="s">
        <v>5840</v>
      </c>
      <c r="D807" s="12" t="s">
        <v>5290</v>
      </c>
      <c r="E807" s="12" t="s">
        <v>5291</v>
      </c>
      <c r="F807" s="12" t="s">
        <v>5292</v>
      </c>
      <c r="G807" s="12" t="s">
        <v>5841</v>
      </c>
      <c r="H807" s="12">
        <v>4</v>
      </c>
      <c r="I807" s="12" t="s">
        <v>168</v>
      </c>
      <c r="J807" s="12" t="s">
        <v>31</v>
      </c>
      <c r="K807" s="12" t="s">
        <v>74</v>
      </c>
      <c r="L807" s="12" t="s">
        <v>75</v>
      </c>
      <c r="M807" s="12" t="s">
        <v>5842</v>
      </c>
      <c r="N807" s="12" t="s">
        <v>5843</v>
      </c>
      <c r="O807" s="12" t="s">
        <v>36</v>
      </c>
      <c r="P807" s="12"/>
      <c r="Q807" s="12" t="s">
        <v>5698</v>
      </c>
      <c r="R807" s="12"/>
      <c r="S807" s="12"/>
      <c r="T807" s="12"/>
    </row>
    <row r="808" spans="1:20" ht="38.25">
      <c r="A808" s="12" t="s">
        <v>694</v>
      </c>
      <c r="B808" s="12" t="s">
        <v>5844</v>
      </c>
      <c r="C808" s="12" t="s">
        <v>5845</v>
      </c>
      <c r="D808" s="12" t="s">
        <v>5290</v>
      </c>
      <c r="E808" s="12" t="s">
        <v>5291</v>
      </c>
      <c r="F808" s="12" t="s">
        <v>5292</v>
      </c>
      <c r="G808" s="12" t="s">
        <v>5846</v>
      </c>
      <c r="H808" s="12">
        <v>4</v>
      </c>
      <c r="I808" s="12" t="s">
        <v>168</v>
      </c>
      <c r="J808" s="12" t="s">
        <v>31</v>
      </c>
      <c r="K808" s="12" t="s">
        <v>74</v>
      </c>
      <c r="L808" s="12" t="s">
        <v>75</v>
      </c>
      <c r="M808" s="12" t="s">
        <v>5847</v>
      </c>
      <c r="N808" s="12" t="s">
        <v>5848</v>
      </c>
      <c r="O808" s="12" t="s">
        <v>36</v>
      </c>
      <c r="P808" s="12"/>
      <c r="Q808" s="12" t="s">
        <v>5698</v>
      </c>
      <c r="R808" s="12"/>
      <c r="S808" s="12"/>
      <c r="T808" s="12"/>
    </row>
    <row r="809" spans="1:20" ht="38.25">
      <c r="A809" s="12" t="s">
        <v>694</v>
      </c>
      <c r="B809" s="12" t="s">
        <v>5849</v>
      </c>
      <c r="C809" s="12" t="s">
        <v>5850</v>
      </c>
      <c r="D809" s="12" t="s">
        <v>5290</v>
      </c>
      <c r="E809" s="12" t="s">
        <v>5291</v>
      </c>
      <c r="F809" s="12" t="s">
        <v>5292</v>
      </c>
      <c r="G809" s="12" t="s">
        <v>5851</v>
      </c>
      <c r="H809" s="12">
        <v>4</v>
      </c>
      <c r="I809" s="12" t="s">
        <v>168</v>
      </c>
      <c r="J809" s="12" t="s">
        <v>31</v>
      </c>
      <c r="K809" s="12" t="s">
        <v>74</v>
      </c>
      <c r="L809" s="12" t="s">
        <v>75</v>
      </c>
      <c r="M809" s="12" t="s">
        <v>5852</v>
      </c>
      <c r="N809" s="12" t="s">
        <v>5853</v>
      </c>
      <c r="O809" s="12" t="s">
        <v>36</v>
      </c>
      <c r="P809" s="12"/>
      <c r="Q809" s="12" t="s">
        <v>5698</v>
      </c>
      <c r="R809" s="12"/>
      <c r="S809" s="12"/>
      <c r="T809" s="12"/>
    </row>
    <row r="810" spans="1:20" ht="38.25">
      <c r="A810" s="12" t="s">
        <v>694</v>
      </c>
      <c r="B810" s="12" t="s">
        <v>5854</v>
      </c>
      <c r="C810" s="12" t="s">
        <v>5855</v>
      </c>
      <c r="D810" s="12" t="s">
        <v>5290</v>
      </c>
      <c r="E810" s="12" t="s">
        <v>5291</v>
      </c>
      <c r="F810" s="12" t="s">
        <v>5292</v>
      </c>
      <c r="G810" s="12" t="s">
        <v>5856</v>
      </c>
      <c r="H810" s="12">
        <v>4</v>
      </c>
      <c r="I810" s="12" t="s">
        <v>168</v>
      </c>
      <c r="J810" s="12" t="s">
        <v>31</v>
      </c>
      <c r="K810" s="12" t="s">
        <v>74</v>
      </c>
      <c r="L810" s="12" t="s">
        <v>75</v>
      </c>
      <c r="M810" s="12" t="s">
        <v>5857</v>
      </c>
      <c r="N810" s="12" t="s">
        <v>5858</v>
      </c>
      <c r="O810" s="12" t="s">
        <v>36</v>
      </c>
      <c r="P810" s="12"/>
      <c r="Q810" s="12" t="s">
        <v>5698</v>
      </c>
      <c r="R810" s="12"/>
      <c r="S810" s="12"/>
      <c r="T810" s="12"/>
    </row>
    <row r="811" spans="1:20" ht="38.25">
      <c r="A811" s="12" t="s">
        <v>694</v>
      </c>
      <c r="B811" s="12" t="s">
        <v>5859</v>
      </c>
      <c r="C811" s="12" t="s">
        <v>5860</v>
      </c>
      <c r="D811" s="12" t="s">
        <v>5290</v>
      </c>
      <c r="E811" s="12" t="s">
        <v>5291</v>
      </c>
      <c r="F811" s="12" t="s">
        <v>5292</v>
      </c>
      <c r="G811" s="12" t="s">
        <v>5861</v>
      </c>
      <c r="H811" s="12">
        <v>4</v>
      </c>
      <c r="I811" s="12" t="s">
        <v>168</v>
      </c>
      <c r="J811" s="12" t="s">
        <v>73</v>
      </c>
      <c r="K811" s="12" t="s">
        <v>74</v>
      </c>
      <c r="L811" s="12" t="s">
        <v>75</v>
      </c>
      <c r="M811" s="12" t="s">
        <v>5862</v>
      </c>
      <c r="N811" s="12" t="s">
        <v>5863</v>
      </c>
      <c r="O811" s="12" t="s">
        <v>36</v>
      </c>
      <c r="P811" s="12"/>
      <c r="Q811" s="12" t="s">
        <v>5698</v>
      </c>
      <c r="R811" s="12"/>
      <c r="S811" s="12"/>
      <c r="T811" s="12"/>
    </row>
    <row r="812" spans="1:20" ht="38.25">
      <c r="A812" s="12" t="s">
        <v>694</v>
      </c>
      <c r="B812" s="12" t="s">
        <v>5864</v>
      </c>
      <c r="C812" s="12" t="s">
        <v>5865</v>
      </c>
      <c r="D812" s="12" t="s">
        <v>5290</v>
      </c>
      <c r="E812" s="12" t="s">
        <v>5291</v>
      </c>
      <c r="F812" s="12" t="s">
        <v>5866</v>
      </c>
      <c r="G812" s="12" t="s">
        <v>5867</v>
      </c>
      <c r="H812" s="12">
        <v>4</v>
      </c>
      <c r="I812" s="12" t="s">
        <v>168</v>
      </c>
      <c r="J812" s="12" t="s">
        <v>73</v>
      </c>
      <c r="K812" s="12" t="s">
        <v>74</v>
      </c>
      <c r="L812" s="12" t="s">
        <v>75</v>
      </c>
      <c r="M812" s="12" t="s">
        <v>5868</v>
      </c>
      <c r="N812" s="12" t="s">
        <v>5869</v>
      </c>
      <c r="O812" s="12" t="s">
        <v>36</v>
      </c>
      <c r="P812" s="12"/>
      <c r="Q812" s="12" t="s">
        <v>5698</v>
      </c>
      <c r="R812" s="12"/>
      <c r="S812" s="12"/>
      <c r="T812" s="12"/>
    </row>
    <row r="813" spans="1:20" ht="38.25">
      <c r="A813" s="12" t="s">
        <v>694</v>
      </c>
      <c r="B813" s="12" t="s">
        <v>5870</v>
      </c>
      <c r="C813" s="12" t="s">
        <v>5871</v>
      </c>
      <c r="D813" s="12" t="s">
        <v>5290</v>
      </c>
      <c r="E813" s="12" t="s">
        <v>5291</v>
      </c>
      <c r="F813" s="12" t="s">
        <v>5872</v>
      </c>
      <c r="G813" s="12" t="s">
        <v>5873</v>
      </c>
      <c r="H813" s="12">
        <v>4</v>
      </c>
      <c r="I813" s="12" t="s">
        <v>168</v>
      </c>
      <c r="J813" s="12" t="s">
        <v>73</v>
      </c>
      <c r="K813" s="12" t="s">
        <v>74</v>
      </c>
      <c r="L813" s="12" t="s">
        <v>75</v>
      </c>
      <c r="M813" s="12" t="s">
        <v>5874</v>
      </c>
      <c r="N813" s="12" t="s">
        <v>5875</v>
      </c>
      <c r="O813" s="12" t="s">
        <v>36</v>
      </c>
      <c r="P813" s="12"/>
      <c r="Q813" s="12" t="s">
        <v>5698</v>
      </c>
      <c r="R813" s="12"/>
      <c r="S813" s="12"/>
      <c r="T813" s="12"/>
    </row>
    <row r="814" spans="1:20" ht="38.25">
      <c r="A814" s="12" t="s">
        <v>694</v>
      </c>
      <c r="B814" s="12" t="s">
        <v>5876</v>
      </c>
      <c r="C814" s="12" t="s">
        <v>5877</v>
      </c>
      <c r="D814" s="12" t="s">
        <v>5290</v>
      </c>
      <c r="E814" s="12" t="s">
        <v>5291</v>
      </c>
      <c r="F814" s="12" t="s">
        <v>5292</v>
      </c>
      <c r="G814" s="12" t="s">
        <v>5878</v>
      </c>
      <c r="H814" s="12">
        <v>5</v>
      </c>
      <c r="I814" s="12" t="s">
        <v>30</v>
      </c>
      <c r="J814" s="12" t="s">
        <v>31</v>
      </c>
      <c r="K814" s="12" t="s">
        <v>32</v>
      </c>
      <c r="L814" s="12" t="s">
        <v>33</v>
      </c>
      <c r="M814" s="12" t="s">
        <v>5879</v>
      </c>
      <c r="N814" s="12" t="s">
        <v>5880</v>
      </c>
      <c r="O814" s="12" t="s">
        <v>36</v>
      </c>
      <c r="P814" s="12"/>
      <c r="Q814" s="12" t="s">
        <v>5698</v>
      </c>
      <c r="R814" s="12"/>
      <c r="S814" s="12"/>
      <c r="T814" s="12"/>
    </row>
    <row r="815" spans="1:20" ht="38.25">
      <c r="A815" s="12" t="s">
        <v>694</v>
      </c>
      <c r="B815" s="12" t="s">
        <v>5881</v>
      </c>
      <c r="C815" s="12" t="s">
        <v>5882</v>
      </c>
      <c r="D815" s="12" t="s">
        <v>5290</v>
      </c>
      <c r="E815" s="12" t="s">
        <v>5291</v>
      </c>
      <c r="F815" s="12" t="s">
        <v>5292</v>
      </c>
      <c r="G815" s="12" t="s">
        <v>5883</v>
      </c>
      <c r="H815" s="12">
        <v>4</v>
      </c>
      <c r="I815" s="12" t="s">
        <v>168</v>
      </c>
      <c r="J815" s="12" t="s">
        <v>31</v>
      </c>
      <c r="K815" s="12" t="s">
        <v>74</v>
      </c>
      <c r="L815" s="12" t="s">
        <v>75</v>
      </c>
      <c r="M815" s="12" t="s">
        <v>5884</v>
      </c>
      <c r="N815" s="12" t="s">
        <v>5885</v>
      </c>
      <c r="O815" s="12" t="s">
        <v>36</v>
      </c>
      <c r="P815" s="12"/>
      <c r="Q815" s="12" t="s">
        <v>5698</v>
      </c>
      <c r="R815" s="12"/>
      <c r="S815" s="12"/>
      <c r="T815" s="12"/>
    </row>
    <row r="816" spans="1:20" ht="38.25">
      <c r="A816" s="12" t="s">
        <v>694</v>
      </c>
      <c r="B816" s="12" t="s">
        <v>5886</v>
      </c>
      <c r="C816" s="12" t="s">
        <v>5887</v>
      </c>
      <c r="D816" s="12" t="s">
        <v>5290</v>
      </c>
      <c r="E816" s="12" t="s">
        <v>5291</v>
      </c>
      <c r="F816" s="12" t="s">
        <v>5315</v>
      </c>
      <c r="G816" s="12" t="s">
        <v>5888</v>
      </c>
      <c r="H816" s="12">
        <v>4</v>
      </c>
      <c r="I816" s="12" t="s">
        <v>168</v>
      </c>
      <c r="J816" s="12" t="s">
        <v>31</v>
      </c>
      <c r="K816" s="12" t="s">
        <v>74</v>
      </c>
      <c r="L816" s="12" t="s">
        <v>75</v>
      </c>
      <c r="M816" s="12" t="s">
        <v>5889</v>
      </c>
      <c r="N816" s="12" t="s">
        <v>5890</v>
      </c>
      <c r="O816" s="12" t="s">
        <v>36</v>
      </c>
      <c r="P816" s="12"/>
      <c r="Q816" s="12" t="s">
        <v>5698</v>
      </c>
      <c r="R816" s="12"/>
      <c r="S816" s="12"/>
      <c r="T816" s="12"/>
    </row>
    <row r="817" spans="1:20" ht="38.25">
      <c r="A817" s="12" t="s">
        <v>694</v>
      </c>
      <c r="B817" s="12" t="s">
        <v>5891</v>
      </c>
      <c r="C817" s="12" t="s">
        <v>5892</v>
      </c>
      <c r="D817" s="12" t="s">
        <v>5290</v>
      </c>
      <c r="E817" s="12" t="s">
        <v>5291</v>
      </c>
      <c r="F817" s="12" t="s">
        <v>5747</v>
      </c>
      <c r="G817" s="12" t="s">
        <v>5893</v>
      </c>
      <c r="H817" s="12">
        <v>4</v>
      </c>
      <c r="I817" s="12" t="s">
        <v>168</v>
      </c>
      <c r="J817" s="12" t="s">
        <v>31</v>
      </c>
      <c r="K817" s="12" t="s">
        <v>74</v>
      </c>
      <c r="L817" s="12" t="s">
        <v>75</v>
      </c>
      <c r="M817" s="12" t="s">
        <v>5894</v>
      </c>
      <c r="N817" s="12" t="s">
        <v>5895</v>
      </c>
      <c r="O817" s="12" t="s">
        <v>36</v>
      </c>
      <c r="P817" s="12" t="s">
        <v>5896</v>
      </c>
      <c r="Q817" s="12" t="s">
        <v>5698</v>
      </c>
      <c r="R817" s="12"/>
      <c r="S817" s="12"/>
      <c r="T817" s="12"/>
    </row>
    <row r="818" spans="1:20" ht="38.25">
      <c r="A818" s="12" t="s">
        <v>694</v>
      </c>
      <c r="B818" s="12" t="s">
        <v>5897</v>
      </c>
      <c r="C818" s="12" t="s">
        <v>5898</v>
      </c>
      <c r="D818" s="12" t="s">
        <v>5290</v>
      </c>
      <c r="E818" s="12" t="s">
        <v>5291</v>
      </c>
      <c r="F818" s="12" t="s">
        <v>5292</v>
      </c>
      <c r="G818" s="12" t="s">
        <v>5899</v>
      </c>
      <c r="H818" s="12">
        <v>5</v>
      </c>
      <c r="I818" s="12" t="s">
        <v>30</v>
      </c>
      <c r="J818" s="12" t="s">
        <v>31</v>
      </c>
      <c r="K818" s="12" t="s">
        <v>47</v>
      </c>
      <c r="L818" s="12" t="s">
        <v>75</v>
      </c>
      <c r="M818" s="12" t="s">
        <v>5900</v>
      </c>
      <c r="N818" s="12" t="s">
        <v>5901</v>
      </c>
      <c r="O818" s="12" t="s">
        <v>36</v>
      </c>
      <c r="P818" s="12"/>
      <c r="Q818" s="12" t="s">
        <v>5698</v>
      </c>
      <c r="R818" s="12"/>
      <c r="S818" s="12"/>
      <c r="T818" s="12"/>
    </row>
    <row r="819" spans="1:20" ht="38.25">
      <c r="A819" s="12" t="s">
        <v>694</v>
      </c>
      <c r="B819" s="12" t="s">
        <v>5902</v>
      </c>
      <c r="C819" s="12" t="s">
        <v>5903</v>
      </c>
      <c r="D819" s="12" t="s">
        <v>5290</v>
      </c>
      <c r="E819" s="12" t="s">
        <v>5291</v>
      </c>
      <c r="F819" s="12" t="s">
        <v>5292</v>
      </c>
      <c r="G819" s="12" t="s">
        <v>5904</v>
      </c>
      <c r="H819" s="12">
        <v>4</v>
      </c>
      <c r="I819" s="12" t="s">
        <v>168</v>
      </c>
      <c r="J819" s="12" t="s">
        <v>73</v>
      </c>
      <c r="K819" s="12" t="s">
        <v>74</v>
      </c>
      <c r="L819" s="12" t="s">
        <v>75</v>
      </c>
      <c r="M819" s="12" t="s">
        <v>5905</v>
      </c>
      <c r="N819" s="12" t="s">
        <v>5906</v>
      </c>
      <c r="O819" s="12" t="s">
        <v>36</v>
      </c>
      <c r="P819" s="12" t="s">
        <v>5907</v>
      </c>
      <c r="Q819" s="12" t="s">
        <v>5698</v>
      </c>
      <c r="R819" s="12"/>
      <c r="S819" s="12"/>
      <c r="T819" s="12"/>
    </row>
    <row r="820" spans="1:20" ht="38.25">
      <c r="A820" s="12" t="s">
        <v>694</v>
      </c>
      <c r="B820" s="12" t="s">
        <v>5908</v>
      </c>
      <c r="C820" s="12" t="s">
        <v>5909</v>
      </c>
      <c r="D820" s="12" t="s">
        <v>5290</v>
      </c>
      <c r="E820" s="12" t="s">
        <v>5291</v>
      </c>
      <c r="F820" s="12" t="s">
        <v>5910</v>
      </c>
      <c r="G820" s="12" t="s">
        <v>5911</v>
      </c>
      <c r="H820" s="12">
        <v>5</v>
      </c>
      <c r="I820" s="12" t="s">
        <v>30</v>
      </c>
      <c r="J820" s="12" t="s">
        <v>31</v>
      </c>
      <c r="K820" s="12" t="s">
        <v>32</v>
      </c>
      <c r="L820" s="12" t="s">
        <v>33</v>
      </c>
      <c r="M820" s="12" t="s">
        <v>5912</v>
      </c>
      <c r="N820" s="12" t="s">
        <v>5913</v>
      </c>
      <c r="O820" s="12" t="s">
        <v>36</v>
      </c>
      <c r="P820" s="12"/>
      <c r="Q820" s="12" t="s">
        <v>5698</v>
      </c>
      <c r="R820" s="12"/>
      <c r="S820" s="12"/>
      <c r="T820" s="12"/>
    </row>
    <row r="821" spans="1:20" ht="38.25">
      <c r="A821" s="12" t="s">
        <v>694</v>
      </c>
      <c r="B821" s="12" t="s">
        <v>5914</v>
      </c>
      <c r="C821" s="12" t="s">
        <v>5915</v>
      </c>
      <c r="D821" s="12" t="s">
        <v>5290</v>
      </c>
      <c r="E821" s="12" t="s">
        <v>5291</v>
      </c>
      <c r="F821" s="12" t="s">
        <v>5916</v>
      </c>
      <c r="G821" s="12" t="s">
        <v>5917</v>
      </c>
      <c r="H821" s="12">
        <v>5</v>
      </c>
      <c r="I821" s="12" t="s">
        <v>30</v>
      </c>
      <c r="J821" s="12" t="s">
        <v>31</v>
      </c>
      <c r="K821" s="12" t="s">
        <v>47</v>
      </c>
      <c r="L821" s="12" t="s">
        <v>33</v>
      </c>
      <c r="M821" s="12" t="s">
        <v>5918</v>
      </c>
      <c r="N821" s="12" t="s">
        <v>5919</v>
      </c>
      <c r="O821" s="12" t="s">
        <v>36</v>
      </c>
      <c r="P821" s="12"/>
      <c r="Q821" s="12" t="s">
        <v>5698</v>
      </c>
      <c r="R821" s="12"/>
      <c r="S821" s="12"/>
      <c r="T821" s="12"/>
    </row>
    <row r="822" spans="1:20" ht="38.25">
      <c r="A822" s="12" t="s">
        <v>694</v>
      </c>
      <c r="B822" s="12" t="s">
        <v>5920</v>
      </c>
      <c r="C822" s="12" t="s">
        <v>5921</v>
      </c>
      <c r="D822" s="12" t="s">
        <v>5290</v>
      </c>
      <c r="E822" s="12" t="s">
        <v>5291</v>
      </c>
      <c r="F822" s="12" t="s">
        <v>5292</v>
      </c>
      <c r="G822" s="12" t="s">
        <v>5922</v>
      </c>
      <c r="H822" s="12">
        <v>5</v>
      </c>
      <c r="I822" s="12" t="s">
        <v>30</v>
      </c>
      <c r="J822" s="12" t="s">
        <v>31</v>
      </c>
      <c r="K822" s="12" t="s">
        <v>47</v>
      </c>
      <c r="L822" s="12" t="s">
        <v>75</v>
      </c>
      <c r="M822" s="12" t="s">
        <v>5923</v>
      </c>
      <c r="N822" s="12" t="s">
        <v>5924</v>
      </c>
      <c r="O822" s="12" t="s">
        <v>36</v>
      </c>
      <c r="P822" s="12"/>
      <c r="Q822" s="12" t="s">
        <v>5698</v>
      </c>
      <c r="R822" s="12"/>
      <c r="S822" s="12"/>
      <c r="T822" s="12"/>
    </row>
    <row r="823" spans="1:20" ht="38.25">
      <c r="A823" s="12" t="s">
        <v>694</v>
      </c>
      <c r="B823" s="12" t="s">
        <v>5925</v>
      </c>
      <c r="C823" s="12" t="s">
        <v>5926</v>
      </c>
      <c r="D823" s="12" t="s">
        <v>5290</v>
      </c>
      <c r="E823" s="12" t="s">
        <v>5291</v>
      </c>
      <c r="F823" s="12" t="s">
        <v>5292</v>
      </c>
      <c r="G823" s="12" t="s">
        <v>5927</v>
      </c>
      <c r="H823" s="12">
        <v>5</v>
      </c>
      <c r="I823" s="12" t="s">
        <v>30</v>
      </c>
      <c r="J823" s="12" t="s">
        <v>31</v>
      </c>
      <c r="K823" s="12" t="s">
        <v>32</v>
      </c>
      <c r="L823" s="12" t="s">
        <v>33</v>
      </c>
      <c r="M823" s="12" t="s">
        <v>5928</v>
      </c>
      <c r="N823" s="12" t="s">
        <v>5929</v>
      </c>
      <c r="O823" s="12" t="s">
        <v>36</v>
      </c>
      <c r="P823" s="12"/>
      <c r="Q823" s="12" t="s">
        <v>5698</v>
      </c>
      <c r="R823" s="12"/>
      <c r="S823" s="12"/>
      <c r="T823" s="12"/>
    </row>
    <row r="824" spans="1:20" ht="38.25">
      <c r="A824" s="12" t="s">
        <v>694</v>
      </c>
      <c r="B824" s="12" t="s">
        <v>5930</v>
      </c>
      <c r="C824" s="12" t="s">
        <v>5931</v>
      </c>
      <c r="D824" s="12" t="s">
        <v>5290</v>
      </c>
      <c r="E824" s="12" t="s">
        <v>5291</v>
      </c>
      <c r="F824" s="12" t="s">
        <v>5747</v>
      </c>
      <c r="G824" s="12" t="s">
        <v>5932</v>
      </c>
      <c r="H824" s="12">
        <v>4</v>
      </c>
      <c r="I824" s="12" t="s">
        <v>168</v>
      </c>
      <c r="J824" s="12" t="s">
        <v>31</v>
      </c>
      <c r="K824" s="12" t="s">
        <v>74</v>
      </c>
      <c r="L824" s="12" t="s">
        <v>75</v>
      </c>
      <c r="M824" s="12" t="s">
        <v>5933</v>
      </c>
      <c r="N824" s="12" t="s">
        <v>5934</v>
      </c>
      <c r="O824" s="12" t="s">
        <v>36</v>
      </c>
      <c r="P824" s="12"/>
      <c r="Q824" s="12" t="s">
        <v>5698</v>
      </c>
      <c r="R824" s="12"/>
      <c r="S824" s="12"/>
      <c r="T824" s="12"/>
    </row>
    <row r="825" spans="1:20" ht="38.25">
      <c r="A825" s="12" t="s">
        <v>694</v>
      </c>
      <c r="B825" s="12" t="s">
        <v>5935</v>
      </c>
      <c r="C825" s="12" t="s">
        <v>5936</v>
      </c>
      <c r="D825" s="12" t="s">
        <v>5290</v>
      </c>
      <c r="E825" s="12" t="s">
        <v>5291</v>
      </c>
      <c r="F825" s="12" t="s">
        <v>5303</v>
      </c>
      <c r="G825" s="12" t="s">
        <v>5937</v>
      </c>
      <c r="H825" s="12">
        <v>4</v>
      </c>
      <c r="I825" s="12" t="s">
        <v>168</v>
      </c>
      <c r="J825" s="12" t="s">
        <v>73</v>
      </c>
      <c r="K825" s="12" t="s">
        <v>74</v>
      </c>
      <c r="L825" s="12" t="s">
        <v>75</v>
      </c>
      <c r="M825" s="12" t="s">
        <v>5938</v>
      </c>
      <c r="N825" s="12" t="s">
        <v>5939</v>
      </c>
      <c r="O825" s="12" t="s">
        <v>36</v>
      </c>
      <c r="P825" s="12"/>
      <c r="Q825" s="12" t="s">
        <v>5698</v>
      </c>
      <c r="R825" s="12"/>
      <c r="S825" s="12"/>
      <c r="T825" s="12"/>
    </row>
    <row r="826" spans="1:20" ht="38.25">
      <c r="A826" s="12" t="s">
        <v>694</v>
      </c>
      <c r="B826" s="12" t="s">
        <v>5940</v>
      </c>
      <c r="C826" s="12" t="s">
        <v>5941</v>
      </c>
      <c r="D826" s="12" t="s">
        <v>5290</v>
      </c>
      <c r="E826" s="12" t="s">
        <v>5291</v>
      </c>
      <c r="F826" s="12" t="s">
        <v>5819</v>
      </c>
      <c r="G826" s="12" t="s">
        <v>5942</v>
      </c>
      <c r="H826" s="12">
        <v>5</v>
      </c>
      <c r="I826" s="12" t="s">
        <v>30</v>
      </c>
      <c r="J826" s="12" t="s">
        <v>31</v>
      </c>
      <c r="K826" s="12" t="s">
        <v>47</v>
      </c>
      <c r="L826" s="12" t="s">
        <v>33</v>
      </c>
      <c r="M826" s="12" t="s">
        <v>5943</v>
      </c>
      <c r="N826" s="12" t="s">
        <v>5944</v>
      </c>
      <c r="O826" s="12" t="s">
        <v>36</v>
      </c>
      <c r="P826" s="12" t="s">
        <v>5945</v>
      </c>
      <c r="Q826" s="12" t="s">
        <v>5698</v>
      </c>
      <c r="R826" s="12"/>
      <c r="S826" s="12"/>
      <c r="T826" s="12"/>
    </row>
    <row r="827" spans="1:20" ht="38.25">
      <c r="A827" s="12" t="s">
        <v>694</v>
      </c>
      <c r="B827" s="12" t="s">
        <v>5946</v>
      </c>
      <c r="C827" s="12" t="s">
        <v>5947</v>
      </c>
      <c r="D827" s="12" t="s">
        <v>5290</v>
      </c>
      <c r="E827" s="12" t="s">
        <v>5291</v>
      </c>
      <c r="F827" s="12" t="s">
        <v>5819</v>
      </c>
      <c r="G827" s="12" t="s">
        <v>5948</v>
      </c>
      <c r="H827" s="12">
        <v>5</v>
      </c>
      <c r="I827" s="12" t="s">
        <v>30</v>
      </c>
      <c r="J827" s="12" t="s">
        <v>31</v>
      </c>
      <c r="K827" s="12" t="s">
        <v>32</v>
      </c>
      <c r="L827" s="12" t="s">
        <v>33</v>
      </c>
      <c r="M827" s="12" t="s">
        <v>5949</v>
      </c>
      <c r="N827" s="12" t="s">
        <v>5950</v>
      </c>
      <c r="O827" s="12" t="s">
        <v>36</v>
      </c>
      <c r="P827" s="12" t="s">
        <v>5951</v>
      </c>
      <c r="Q827" s="12" t="s">
        <v>5698</v>
      </c>
      <c r="R827" s="12"/>
      <c r="S827" s="12"/>
      <c r="T827" s="12"/>
    </row>
    <row r="828" spans="1:20" ht="38.25">
      <c r="A828" s="12" t="s">
        <v>694</v>
      </c>
      <c r="B828" s="12" t="s">
        <v>5952</v>
      </c>
      <c r="C828" s="12" t="s">
        <v>5953</v>
      </c>
      <c r="D828" s="12" t="s">
        <v>5290</v>
      </c>
      <c r="E828" s="12" t="s">
        <v>5291</v>
      </c>
      <c r="F828" s="12" t="s">
        <v>5303</v>
      </c>
      <c r="G828" s="12" t="s">
        <v>5954</v>
      </c>
      <c r="H828" s="12">
        <v>5</v>
      </c>
      <c r="I828" s="12" t="s">
        <v>30</v>
      </c>
      <c r="J828" s="12" t="s">
        <v>31</v>
      </c>
      <c r="K828" s="12" t="s">
        <v>47</v>
      </c>
      <c r="L828" s="12" t="s">
        <v>75</v>
      </c>
      <c r="M828" s="12" t="s">
        <v>5955</v>
      </c>
      <c r="N828" s="12" t="s">
        <v>5956</v>
      </c>
      <c r="O828" s="12" t="s">
        <v>36</v>
      </c>
      <c r="P828" s="12"/>
      <c r="Q828" s="12" t="s">
        <v>5698</v>
      </c>
      <c r="R828" s="12"/>
      <c r="S828" s="12"/>
      <c r="T828" s="12"/>
    </row>
    <row r="829" spans="1:20" ht="38.25">
      <c r="A829" s="12" t="s">
        <v>694</v>
      </c>
      <c r="B829" s="12" t="s">
        <v>5957</v>
      </c>
      <c r="C829" s="12" t="s">
        <v>5958</v>
      </c>
      <c r="D829" s="12" t="s">
        <v>5290</v>
      </c>
      <c r="E829" s="12" t="s">
        <v>5291</v>
      </c>
      <c r="F829" s="12" t="s">
        <v>5303</v>
      </c>
      <c r="G829" s="12" t="s">
        <v>5959</v>
      </c>
      <c r="H829" s="12">
        <v>5</v>
      </c>
      <c r="I829" s="12" t="s">
        <v>30</v>
      </c>
      <c r="J829" s="12" t="s">
        <v>31</v>
      </c>
      <c r="K829" s="12" t="s">
        <v>47</v>
      </c>
      <c r="L829" s="12" t="s">
        <v>75</v>
      </c>
      <c r="M829" s="12" t="s">
        <v>5960</v>
      </c>
      <c r="N829" s="12" t="s">
        <v>5961</v>
      </c>
      <c r="O829" s="12" t="s">
        <v>36</v>
      </c>
      <c r="P829" s="12"/>
      <c r="Q829" s="12" t="s">
        <v>5698</v>
      </c>
      <c r="R829" s="12"/>
      <c r="S829" s="12"/>
      <c r="T829" s="12"/>
    </row>
    <row r="830" spans="1:20" ht="38.25">
      <c r="A830" s="12" t="s">
        <v>694</v>
      </c>
      <c r="B830" s="12" t="s">
        <v>5962</v>
      </c>
      <c r="C830" s="12" t="s">
        <v>5963</v>
      </c>
      <c r="D830" s="12" t="s">
        <v>5290</v>
      </c>
      <c r="E830" s="12" t="s">
        <v>5291</v>
      </c>
      <c r="F830" s="12" t="s">
        <v>5303</v>
      </c>
      <c r="G830" s="12" t="s">
        <v>5964</v>
      </c>
      <c r="H830" s="12">
        <v>4</v>
      </c>
      <c r="I830" s="12" t="s">
        <v>168</v>
      </c>
      <c r="J830" s="12" t="s">
        <v>73</v>
      </c>
      <c r="K830" s="12" t="s">
        <v>74</v>
      </c>
      <c r="L830" s="12" t="s">
        <v>75</v>
      </c>
      <c r="M830" s="12" t="s">
        <v>5965</v>
      </c>
      <c r="N830" s="12" t="s">
        <v>5966</v>
      </c>
      <c r="O830" s="12" t="s">
        <v>36</v>
      </c>
      <c r="P830" s="12"/>
      <c r="Q830" s="12" t="s">
        <v>5698</v>
      </c>
      <c r="R830" s="12"/>
      <c r="S830" s="12"/>
      <c r="T830" s="12"/>
    </row>
    <row r="831" spans="1:20" ht="38.25">
      <c r="A831" s="12" t="s">
        <v>694</v>
      </c>
      <c r="B831" s="12" t="s">
        <v>5967</v>
      </c>
      <c r="C831" s="12" t="s">
        <v>5968</v>
      </c>
      <c r="D831" s="12" t="s">
        <v>5290</v>
      </c>
      <c r="E831" s="12" t="s">
        <v>5291</v>
      </c>
      <c r="F831" s="12" t="s">
        <v>5747</v>
      </c>
      <c r="G831" s="12" t="s">
        <v>5969</v>
      </c>
      <c r="H831" s="12">
        <v>5</v>
      </c>
      <c r="I831" s="12" t="s">
        <v>30</v>
      </c>
      <c r="J831" s="12" t="s">
        <v>31</v>
      </c>
      <c r="K831" s="12" t="s">
        <v>47</v>
      </c>
      <c r="L831" s="12" t="s">
        <v>75</v>
      </c>
      <c r="M831" s="12" t="s">
        <v>5970</v>
      </c>
      <c r="N831" s="12" t="s">
        <v>5971</v>
      </c>
      <c r="O831" s="12" t="s">
        <v>36</v>
      </c>
      <c r="P831" s="12"/>
      <c r="Q831" s="12" t="s">
        <v>5698</v>
      </c>
      <c r="R831" s="12"/>
      <c r="S831" s="12"/>
      <c r="T831" s="12"/>
    </row>
    <row r="832" spans="1:20" ht="38.25">
      <c r="A832" s="12" t="s">
        <v>694</v>
      </c>
      <c r="B832" s="12" t="s">
        <v>5972</v>
      </c>
      <c r="C832" s="12" t="s">
        <v>5973</v>
      </c>
      <c r="D832" s="12" t="s">
        <v>5290</v>
      </c>
      <c r="E832" s="12" t="s">
        <v>5291</v>
      </c>
      <c r="F832" s="12" t="s">
        <v>5315</v>
      </c>
      <c r="G832" s="12" t="s">
        <v>5974</v>
      </c>
      <c r="H832" s="12">
        <v>5</v>
      </c>
      <c r="I832" s="12" t="s">
        <v>30</v>
      </c>
      <c r="J832" s="12" t="s">
        <v>31</v>
      </c>
      <c r="K832" s="12" t="s">
        <v>47</v>
      </c>
      <c r="L832" s="12" t="s">
        <v>75</v>
      </c>
      <c r="M832" s="12" t="s">
        <v>5975</v>
      </c>
      <c r="N832" s="12" t="s">
        <v>5976</v>
      </c>
      <c r="O832" s="12" t="s">
        <v>36</v>
      </c>
      <c r="P832" s="12"/>
      <c r="Q832" s="12" t="s">
        <v>5698</v>
      </c>
      <c r="R832" s="12"/>
      <c r="S832" s="12"/>
      <c r="T832" s="12"/>
    </row>
    <row r="833" spans="1:20" ht="38.25">
      <c r="A833" s="12" t="s">
        <v>694</v>
      </c>
      <c r="B833" s="12" t="s">
        <v>5977</v>
      </c>
      <c r="C833" s="12" t="s">
        <v>5978</v>
      </c>
      <c r="D833" s="12" t="s">
        <v>5290</v>
      </c>
      <c r="E833" s="12" t="s">
        <v>5291</v>
      </c>
      <c r="F833" s="12" t="s">
        <v>5315</v>
      </c>
      <c r="G833" s="12" t="s">
        <v>5979</v>
      </c>
      <c r="H833" s="12">
        <v>5</v>
      </c>
      <c r="I833" s="12" t="s">
        <v>30</v>
      </c>
      <c r="J833" s="12" t="s">
        <v>31</v>
      </c>
      <c r="K833" s="12" t="s">
        <v>32</v>
      </c>
      <c r="L833" s="12" t="s">
        <v>33</v>
      </c>
      <c r="M833" s="12" t="s">
        <v>5980</v>
      </c>
      <c r="N833" s="12" t="s">
        <v>5981</v>
      </c>
      <c r="O833" s="12" t="s">
        <v>36</v>
      </c>
      <c r="P833" s="12"/>
      <c r="Q833" s="12" t="s">
        <v>5698</v>
      </c>
      <c r="R833" s="12"/>
      <c r="S833" s="12"/>
      <c r="T833" s="12"/>
    </row>
    <row r="834" spans="1:20" ht="38.25">
      <c r="A834" s="12" t="s">
        <v>694</v>
      </c>
      <c r="B834" s="12" t="s">
        <v>5982</v>
      </c>
      <c r="C834" s="12" t="s">
        <v>5983</v>
      </c>
      <c r="D834" s="12" t="s">
        <v>5290</v>
      </c>
      <c r="E834" s="12" t="s">
        <v>5291</v>
      </c>
      <c r="F834" s="12" t="s">
        <v>5872</v>
      </c>
      <c r="G834" s="12" t="s">
        <v>5984</v>
      </c>
      <c r="H834" s="12">
        <v>5</v>
      </c>
      <c r="I834" s="12" t="s">
        <v>30</v>
      </c>
      <c r="J834" s="12" t="s">
        <v>31</v>
      </c>
      <c r="K834" s="12" t="s">
        <v>47</v>
      </c>
      <c r="L834" s="12" t="s">
        <v>75</v>
      </c>
      <c r="M834" s="12" t="s">
        <v>5985</v>
      </c>
      <c r="N834" s="12" t="s">
        <v>5986</v>
      </c>
      <c r="O834" s="12" t="s">
        <v>36</v>
      </c>
      <c r="P834" s="12"/>
      <c r="Q834" s="12" t="s">
        <v>5698</v>
      </c>
      <c r="R834" s="12"/>
      <c r="S834" s="12"/>
      <c r="T834" s="12"/>
    </row>
    <row r="835" spans="1:20" ht="38.25">
      <c r="A835" s="12" t="s">
        <v>694</v>
      </c>
      <c r="B835" s="12" t="s">
        <v>5987</v>
      </c>
      <c r="C835" s="12" t="s">
        <v>5988</v>
      </c>
      <c r="D835" s="12" t="s">
        <v>5290</v>
      </c>
      <c r="E835" s="12" t="s">
        <v>5291</v>
      </c>
      <c r="F835" s="12" t="s">
        <v>5315</v>
      </c>
      <c r="G835" s="12" t="s">
        <v>5989</v>
      </c>
      <c r="H835" s="12">
        <v>4</v>
      </c>
      <c r="I835" s="12" t="s">
        <v>168</v>
      </c>
      <c r="J835" s="12" t="s">
        <v>31</v>
      </c>
      <c r="K835" s="12" t="s">
        <v>74</v>
      </c>
      <c r="L835" s="12" t="s">
        <v>75</v>
      </c>
      <c r="M835" s="12" t="s">
        <v>5990</v>
      </c>
      <c r="N835" s="12" t="s">
        <v>5991</v>
      </c>
      <c r="O835" s="12" t="s">
        <v>36</v>
      </c>
      <c r="P835" s="12"/>
      <c r="Q835" s="12" t="s">
        <v>5698</v>
      </c>
      <c r="R835" s="12"/>
      <c r="S835" s="12"/>
      <c r="T835" s="12"/>
    </row>
    <row r="836" spans="1:20" ht="38.25">
      <c r="A836" s="12" t="s">
        <v>694</v>
      </c>
      <c r="B836" s="12" t="s">
        <v>5992</v>
      </c>
      <c r="C836" s="12" t="s">
        <v>5993</v>
      </c>
      <c r="D836" s="12" t="s">
        <v>5290</v>
      </c>
      <c r="E836" s="12" t="s">
        <v>5291</v>
      </c>
      <c r="F836" s="12" t="s">
        <v>5315</v>
      </c>
      <c r="G836" s="12" t="s">
        <v>5994</v>
      </c>
      <c r="H836" s="12">
        <v>4</v>
      </c>
      <c r="I836" s="12" t="s">
        <v>168</v>
      </c>
      <c r="J836" s="12" t="s">
        <v>73</v>
      </c>
      <c r="K836" s="12" t="s">
        <v>74</v>
      </c>
      <c r="L836" s="12" t="s">
        <v>75</v>
      </c>
      <c r="M836" s="12" t="s">
        <v>5995</v>
      </c>
      <c r="N836" s="12" t="s">
        <v>5996</v>
      </c>
      <c r="O836" s="12" t="s">
        <v>36</v>
      </c>
      <c r="P836" s="12"/>
      <c r="Q836" s="12" t="s">
        <v>5698</v>
      </c>
      <c r="R836" s="12"/>
      <c r="S836" s="12"/>
      <c r="T836" s="12"/>
    </row>
    <row r="837" spans="1:20" ht="38.25">
      <c r="A837" s="12" t="s">
        <v>694</v>
      </c>
      <c r="B837" s="12" t="s">
        <v>5997</v>
      </c>
      <c r="C837" s="12" t="s">
        <v>5998</v>
      </c>
      <c r="D837" s="12" t="s">
        <v>5290</v>
      </c>
      <c r="E837" s="12" t="s">
        <v>5291</v>
      </c>
      <c r="F837" s="12" t="s">
        <v>5315</v>
      </c>
      <c r="G837" s="12" t="s">
        <v>5999</v>
      </c>
      <c r="H837" s="12">
        <v>4</v>
      </c>
      <c r="I837" s="12" t="s">
        <v>168</v>
      </c>
      <c r="J837" s="12" t="s">
        <v>31</v>
      </c>
      <c r="K837" s="12" t="s">
        <v>74</v>
      </c>
      <c r="L837" s="12" t="s">
        <v>75</v>
      </c>
      <c r="M837" s="12" t="s">
        <v>6000</v>
      </c>
      <c r="N837" s="12" t="s">
        <v>6001</v>
      </c>
      <c r="O837" s="12" t="s">
        <v>36</v>
      </c>
      <c r="P837" s="12"/>
      <c r="Q837" s="12" t="s">
        <v>5698</v>
      </c>
      <c r="R837" s="12"/>
      <c r="S837" s="12"/>
      <c r="T837" s="12"/>
    </row>
    <row r="838" spans="1:20" ht="38.25">
      <c r="A838" s="12" t="s">
        <v>694</v>
      </c>
      <c r="B838" s="12" t="s">
        <v>6002</v>
      </c>
      <c r="C838" s="12" t="s">
        <v>6003</v>
      </c>
      <c r="D838" s="12" t="s">
        <v>5290</v>
      </c>
      <c r="E838" s="12" t="s">
        <v>5291</v>
      </c>
      <c r="F838" s="12" t="s">
        <v>5315</v>
      </c>
      <c r="G838" s="12" t="s">
        <v>6004</v>
      </c>
      <c r="H838" s="12">
        <v>5</v>
      </c>
      <c r="I838" s="12" t="s">
        <v>30</v>
      </c>
      <c r="J838" s="12" t="s">
        <v>31</v>
      </c>
      <c r="K838" s="12" t="s">
        <v>47</v>
      </c>
      <c r="L838" s="12" t="s">
        <v>75</v>
      </c>
      <c r="M838" s="12" t="s">
        <v>6005</v>
      </c>
      <c r="N838" s="12" t="s">
        <v>6006</v>
      </c>
      <c r="O838" s="12" t="s">
        <v>36</v>
      </c>
      <c r="P838" s="12"/>
      <c r="Q838" s="12" t="s">
        <v>5698</v>
      </c>
      <c r="R838" s="12"/>
      <c r="S838" s="12"/>
      <c r="T838" s="12"/>
    </row>
    <row r="839" spans="1:20" ht="38.25">
      <c r="A839" s="12" t="s">
        <v>694</v>
      </c>
      <c r="B839" s="12" t="s">
        <v>6007</v>
      </c>
      <c r="C839" s="12" t="s">
        <v>6008</v>
      </c>
      <c r="D839" s="12" t="s">
        <v>5290</v>
      </c>
      <c r="E839" s="12" t="s">
        <v>5291</v>
      </c>
      <c r="F839" s="12" t="s">
        <v>5872</v>
      </c>
      <c r="G839" s="12" t="s">
        <v>6009</v>
      </c>
      <c r="H839" s="12">
        <v>4</v>
      </c>
      <c r="I839" s="12" t="s">
        <v>168</v>
      </c>
      <c r="J839" s="12" t="s">
        <v>31</v>
      </c>
      <c r="K839" s="12" t="s">
        <v>74</v>
      </c>
      <c r="L839" s="12" t="s">
        <v>75</v>
      </c>
      <c r="M839" s="12" t="s">
        <v>6010</v>
      </c>
      <c r="N839" s="12" t="s">
        <v>6011</v>
      </c>
      <c r="O839" s="12" t="s">
        <v>36</v>
      </c>
      <c r="P839" s="12"/>
      <c r="Q839" s="12" t="s">
        <v>5698</v>
      </c>
      <c r="R839" s="12"/>
      <c r="S839" s="12"/>
      <c r="T839" s="12"/>
    </row>
    <row r="840" spans="1:20" ht="38.25">
      <c r="A840" s="12" t="s">
        <v>694</v>
      </c>
      <c r="B840" s="12" t="s">
        <v>6012</v>
      </c>
      <c r="C840" s="12" t="s">
        <v>6013</v>
      </c>
      <c r="D840" s="12" t="s">
        <v>5290</v>
      </c>
      <c r="E840" s="12" t="s">
        <v>5291</v>
      </c>
      <c r="F840" s="12" t="s">
        <v>5326</v>
      </c>
      <c r="G840" s="12" t="s">
        <v>6014</v>
      </c>
      <c r="H840" s="12">
        <v>4</v>
      </c>
      <c r="I840" s="12" t="s">
        <v>168</v>
      </c>
      <c r="J840" s="12" t="s">
        <v>73</v>
      </c>
      <c r="K840" s="12" t="s">
        <v>74</v>
      </c>
      <c r="L840" s="12" t="s">
        <v>75</v>
      </c>
      <c r="M840" s="12" t="s">
        <v>6015</v>
      </c>
      <c r="N840" s="12" t="s">
        <v>6016</v>
      </c>
      <c r="O840" s="12" t="s">
        <v>36</v>
      </c>
      <c r="P840" s="12"/>
      <c r="Q840" s="12" t="s">
        <v>5698</v>
      </c>
      <c r="R840" s="12"/>
      <c r="S840" s="12"/>
      <c r="T840" s="12"/>
    </row>
    <row r="841" spans="1:20" ht="38.25">
      <c r="A841" s="12" t="s">
        <v>694</v>
      </c>
      <c r="B841" s="12" t="s">
        <v>6017</v>
      </c>
      <c r="C841" s="12" t="s">
        <v>6018</v>
      </c>
      <c r="D841" s="12" t="s">
        <v>5290</v>
      </c>
      <c r="E841" s="12" t="s">
        <v>5291</v>
      </c>
      <c r="F841" s="12" t="s">
        <v>5326</v>
      </c>
      <c r="G841" s="12" t="s">
        <v>6019</v>
      </c>
      <c r="H841" s="12">
        <v>5</v>
      </c>
      <c r="I841" s="12" t="s">
        <v>30</v>
      </c>
      <c r="J841" s="12" t="s">
        <v>31</v>
      </c>
      <c r="K841" s="12" t="s">
        <v>32</v>
      </c>
      <c r="L841" s="12" t="s">
        <v>75</v>
      </c>
      <c r="M841" s="12" t="s">
        <v>6020</v>
      </c>
      <c r="N841" s="12" t="s">
        <v>6021</v>
      </c>
      <c r="O841" s="12" t="s">
        <v>36</v>
      </c>
      <c r="P841" s="12"/>
      <c r="Q841" s="12" t="s">
        <v>5698</v>
      </c>
      <c r="R841" s="12"/>
      <c r="S841" s="12"/>
      <c r="T841" s="12"/>
    </row>
    <row r="842" spans="1:20" ht="38.25">
      <c r="A842" s="12" t="s">
        <v>694</v>
      </c>
      <c r="B842" s="12" t="s">
        <v>6022</v>
      </c>
      <c r="C842" s="12" t="s">
        <v>6023</v>
      </c>
      <c r="D842" s="12" t="s">
        <v>5290</v>
      </c>
      <c r="E842" s="12" t="s">
        <v>5291</v>
      </c>
      <c r="F842" s="12" t="s">
        <v>5326</v>
      </c>
      <c r="G842" s="12" t="s">
        <v>6024</v>
      </c>
      <c r="H842" s="12">
        <v>3</v>
      </c>
      <c r="I842" s="12" t="s">
        <v>263</v>
      </c>
      <c r="J842" s="12" t="s">
        <v>73</v>
      </c>
      <c r="K842" s="12" t="s">
        <v>83</v>
      </c>
      <c r="L842" s="12" t="s">
        <v>75</v>
      </c>
      <c r="M842" s="12" t="s">
        <v>6025</v>
      </c>
      <c r="N842" s="12" t="s">
        <v>6026</v>
      </c>
      <c r="O842" s="12" t="s">
        <v>36</v>
      </c>
      <c r="P842" s="12"/>
      <c r="Q842" s="12" t="s">
        <v>5698</v>
      </c>
      <c r="R842" s="12"/>
      <c r="S842" s="12"/>
      <c r="T842" s="12"/>
    </row>
    <row r="843" spans="1:20" ht="38.25">
      <c r="A843" s="12" t="s">
        <v>694</v>
      </c>
      <c r="B843" s="12" t="s">
        <v>6027</v>
      </c>
      <c r="C843" s="12" t="s">
        <v>6028</v>
      </c>
      <c r="D843" s="12" t="s">
        <v>5290</v>
      </c>
      <c r="E843" s="12" t="s">
        <v>5291</v>
      </c>
      <c r="F843" s="12" t="s">
        <v>5866</v>
      </c>
      <c r="G843" s="12" t="s">
        <v>6029</v>
      </c>
      <c r="H843" s="12">
        <v>4</v>
      </c>
      <c r="I843" s="12" t="s">
        <v>168</v>
      </c>
      <c r="J843" s="12" t="s">
        <v>31</v>
      </c>
      <c r="K843" s="12" t="s">
        <v>74</v>
      </c>
      <c r="L843" s="12" t="s">
        <v>75</v>
      </c>
      <c r="M843" s="12" t="s">
        <v>6030</v>
      </c>
      <c r="N843" s="12" t="s">
        <v>6031</v>
      </c>
      <c r="O843" s="12" t="s">
        <v>36</v>
      </c>
      <c r="P843" s="12"/>
      <c r="Q843" s="12" t="s">
        <v>5698</v>
      </c>
      <c r="R843" s="12"/>
      <c r="S843" s="12"/>
      <c r="T843" s="12"/>
    </row>
    <row r="844" spans="1:20" ht="38.25">
      <c r="A844" s="12" t="s">
        <v>694</v>
      </c>
      <c r="B844" s="12" t="s">
        <v>6032</v>
      </c>
      <c r="C844" s="12" t="s">
        <v>6033</v>
      </c>
      <c r="D844" s="12" t="s">
        <v>5290</v>
      </c>
      <c r="E844" s="12" t="s">
        <v>5291</v>
      </c>
      <c r="F844" s="12" t="s">
        <v>5326</v>
      </c>
      <c r="G844" s="12" t="s">
        <v>6034</v>
      </c>
      <c r="H844" s="12">
        <v>3</v>
      </c>
      <c r="I844" s="12" t="s">
        <v>263</v>
      </c>
      <c r="J844" s="12" t="s">
        <v>73</v>
      </c>
      <c r="K844" s="12" t="s">
        <v>83</v>
      </c>
      <c r="L844" s="12" t="s">
        <v>265</v>
      </c>
      <c r="M844" s="12" t="s">
        <v>6035</v>
      </c>
      <c r="N844" s="12" t="s">
        <v>6036</v>
      </c>
      <c r="O844" s="12" t="s">
        <v>36</v>
      </c>
      <c r="P844" s="12"/>
      <c r="Q844" s="12" t="s">
        <v>5698</v>
      </c>
      <c r="R844" s="12"/>
      <c r="S844" s="12"/>
      <c r="T844" s="12"/>
    </row>
    <row r="845" spans="1:20" ht="38.25">
      <c r="A845" s="12" t="s">
        <v>694</v>
      </c>
      <c r="B845" s="12" t="s">
        <v>6037</v>
      </c>
      <c r="C845" s="12" t="s">
        <v>6038</v>
      </c>
      <c r="D845" s="12" t="s">
        <v>5290</v>
      </c>
      <c r="E845" s="12" t="s">
        <v>5291</v>
      </c>
      <c r="F845" s="12" t="s">
        <v>5326</v>
      </c>
      <c r="G845" s="12" t="s">
        <v>6039</v>
      </c>
      <c r="H845" s="12">
        <v>3</v>
      </c>
      <c r="I845" s="12" t="s">
        <v>263</v>
      </c>
      <c r="J845" s="12" t="s">
        <v>73</v>
      </c>
      <c r="K845" s="12" t="s">
        <v>83</v>
      </c>
      <c r="L845" s="12" t="s">
        <v>265</v>
      </c>
      <c r="M845" s="12" t="s">
        <v>6040</v>
      </c>
      <c r="N845" s="12" t="s">
        <v>6041</v>
      </c>
      <c r="O845" s="12" t="s">
        <v>36</v>
      </c>
      <c r="P845" s="12"/>
      <c r="Q845" s="12" t="s">
        <v>5698</v>
      </c>
      <c r="R845" s="12"/>
      <c r="S845" s="12"/>
      <c r="T845" s="12"/>
    </row>
    <row r="846" spans="1:20" ht="38.25">
      <c r="A846" s="12" t="s">
        <v>694</v>
      </c>
      <c r="B846" s="12" t="s">
        <v>6042</v>
      </c>
      <c r="C846" s="12" t="s">
        <v>6043</v>
      </c>
      <c r="D846" s="12" t="s">
        <v>5290</v>
      </c>
      <c r="E846" s="12" t="s">
        <v>5291</v>
      </c>
      <c r="F846" s="12" t="s">
        <v>5326</v>
      </c>
      <c r="G846" s="12" t="s">
        <v>6044</v>
      </c>
      <c r="H846" s="12">
        <v>3</v>
      </c>
      <c r="I846" s="12" t="s">
        <v>263</v>
      </c>
      <c r="J846" s="12" t="s">
        <v>73</v>
      </c>
      <c r="K846" s="12" t="s">
        <v>83</v>
      </c>
      <c r="L846" s="12" t="s">
        <v>265</v>
      </c>
      <c r="M846" s="12" t="s">
        <v>6045</v>
      </c>
      <c r="N846" s="12" t="s">
        <v>6046</v>
      </c>
      <c r="O846" s="12" t="s">
        <v>36</v>
      </c>
      <c r="P846" s="12"/>
      <c r="Q846" s="12" t="s">
        <v>5698</v>
      </c>
      <c r="R846" s="12"/>
      <c r="S846" s="12"/>
      <c r="T846" s="12"/>
    </row>
    <row r="847" spans="1:20" ht="38.25">
      <c r="A847" s="12" t="s">
        <v>694</v>
      </c>
      <c r="B847" s="12" t="s">
        <v>6047</v>
      </c>
      <c r="C847" s="12" t="s">
        <v>6048</v>
      </c>
      <c r="D847" s="12" t="s">
        <v>5290</v>
      </c>
      <c r="E847" s="12" t="s">
        <v>5291</v>
      </c>
      <c r="F847" s="12" t="s">
        <v>5326</v>
      </c>
      <c r="G847" s="12" t="s">
        <v>6049</v>
      </c>
      <c r="H847" s="12">
        <v>3</v>
      </c>
      <c r="I847" s="12" t="s">
        <v>263</v>
      </c>
      <c r="J847" s="12" t="s">
        <v>73</v>
      </c>
      <c r="K847" s="12" t="s">
        <v>83</v>
      </c>
      <c r="L847" s="12" t="s">
        <v>265</v>
      </c>
      <c r="M847" s="12" t="s">
        <v>6050</v>
      </c>
      <c r="N847" s="12" t="s">
        <v>6051</v>
      </c>
      <c r="O847" s="12" t="s">
        <v>36</v>
      </c>
      <c r="P847" s="12"/>
      <c r="Q847" s="12" t="s">
        <v>5698</v>
      </c>
      <c r="R847" s="12"/>
      <c r="S847" s="12"/>
      <c r="T847" s="12"/>
    </row>
    <row r="848" spans="1:20" ht="38.25">
      <c r="A848" s="12" t="s">
        <v>694</v>
      </c>
      <c r="B848" s="12" t="s">
        <v>6052</v>
      </c>
      <c r="C848" s="12" t="s">
        <v>6053</v>
      </c>
      <c r="D848" s="12" t="s">
        <v>5290</v>
      </c>
      <c r="E848" s="12" t="s">
        <v>5291</v>
      </c>
      <c r="F848" s="12" t="s">
        <v>5326</v>
      </c>
      <c r="G848" s="12" t="s">
        <v>6054</v>
      </c>
      <c r="H848" s="12">
        <v>3</v>
      </c>
      <c r="I848" s="12" t="s">
        <v>263</v>
      </c>
      <c r="J848" s="12" t="s">
        <v>73</v>
      </c>
      <c r="K848" s="12" t="s">
        <v>83</v>
      </c>
      <c r="L848" s="12" t="s">
        <v>265</v>
      </c>
      <c r="M848" s="12" t="s">
        <v>6055</v>
      </c>
      <c r="N848" s="12" t="s">
        <v>6056</v>
      </c>
      <c r="O848" s="12" t="s">
        <v>36</v>
      </c>
      <c r="P848" s="12"/>
      <c r="Q848" s="12" t="s">
        <v>5698</v>
      </c>
      <c r="R848" s="12"/>
      <c r="S848" s="12"/>
      <c r="T848" s="12"/>
    </row>
    <row r="849" spans="1:20" ht="38.25">
      <c r="A849" s="12" t="s">
        <v>694</v>
      </c>
      <c r="B849" s="12" t="s">
        <v>6057</v>
      </c>
      <c r="C849" s="12" t="s">
        <v>6058</v>
      </c>
      <c r="D849" s="12" t="s">
        <v>5290</v>
      </c>
      <c r="E849" s="12" t="s">
        <v>5291</v>
      </c>
      <c r="F849" s="12" t="s">
        <v>5326</v>
      </c>
      <c r="G849" s="12" t="s">
        <v>6059</v>
      </c>
      <c r="H849" s="12">
        <v>4</v>
      </c>
      <c r="I849" s="12" t="s">
        <v>168</v>
      </c>
      <c r="J849" s="12" t="s">
        <v>73</v>
      </c>
      <c r="K849" s="12" t="s">
        <v>74</v>
      </c>
      <c r="L849" s="12" t="s">
        <v>75</v>
      </c>
      <c r="M849" s="12" t="s">
        <v>6060</v>
      </c>
      <c r="N849" s="12" t="s">
        <v>6061</v>
      </c>
      <c r="O849" s="12" t="s">
        <v>36</v>
      </c>
      <c r="P849" s="12"/>
      <c r="Q849" s="12" t="s">
        <v>5698</v>
      </c>
      <c r="R849" s="12"/>
      <c r="S849" s="12"/>
      <c r="T849" s="12"/>
    </row>
    <row r="850" spans="1:20" ht="38.25">
      <c r="A850" s="12" t="s">
        <v>694</v>
      </c>
      <c r="B850" s="12" t="s">
        <v>6062</v>
      </c>
      <c r="C850" s="12" t="s">
        <v>6063</v>
      </c>
      <c r="D850" s="12" t="s">
        <v>5290</v>
      </c>
      <c r="E850" s="12" t="s">
        <v>5291</v>
      </c>
      <c r="F850" s="12" t="s">
        <v>6064</v>
      </c>
      <c r="G850" s="12" t="s">
        <v>6065</v>
      </c>
      <c r="H850" s="12">
        <v>4</v>
      </c>
      <c r="I850" s="12" t="s">
        <v>168</v>
      </c>
      <c r="J850" s="12" t="s">
        <v>31</v>
      </c>
      <c r="K850" s="12" t="s">
        <v>74</v>
      </c>
      <c r="L850" s="12" t="s">
        <v>75</v>
      </c>
      <c r="M850" s="12" t="s">
        <v>6066</v>
      </c>
      <c r="N850" s="12" t="s">
        <v>6067</v>
      </c>
      <c r="O850" s="12" t="s">
        <v>36</v>
      </c>
      <c r="P850" s="12"/>
      <c r="Q850" s="12" t="s">
        <v>5698</v>
      </c>
      <c r="R850" s="12"/>
      <c r="S850" s="12"/>
      <c r="T850" s="12"/>
    </row>
    <row r="851" spans="1:20" ht="38.25">
      <c r="A851" s="12" t="s">
        <v>694</v>
      </c>
      <c r="B851" s="12" t="s">
        <v>6068</v>
      </c>
      <c r="C851" s="12" t="s">
        <v>6069</v>
      </c>
      <c r="D851" s="12" t="s">
        <v>5290</v>
      </c>
      <c r="E851" s="12" t="s">
        <v>5291</v>
      </c>
      <c r="F851" s="12" t="s">
        <v>5813</v>
      </c>
      <c r="G851" s="12" t="s">
        <v>6070</v>
      </c>
      <c r="H851" s="12">
        <v>4</v>
      </c>
      <c r="I851" s="12" t="s">
        <v>168</v>
      </c>
      <c r="J851" s="12" t="s">
        <v>73</v>
      </c>
      <c r="K851" s="12" t="s">
        <v>74</v>
      </c>
      <c r="L851" s="12" t="s">
        <v>75</v>
      </c>
      <c r="M851" s="12" t="s">
        <v>6071</v>
      </c>
      <c r="N851" s="12" t="s">
        <v>6072</v>
      </c>
      <c r="O851" s="12" t="s">
        <v>36</v>
      </c>
      <c r="P851" s="12"/>
      <c r="Q851" s="12" t="s">
        <v>5698</v>
      </c>
      <c r="R851" s="12"/>
      <c r="S851" s="12"/>
      <c r="T851" s="12"/>
    </row>
    <row r="852" spans="1:20" ht="38.25">
      <c r="A852" s="12" t="s">
        <v>694</v>
      </c>
      <c r="B852" s="12" t="s">
        <v>6073</v>
      </c>
      <c r="C852" s="12" t="s">
        <v>6074</v>
      </c>
      <c r="D852" s="12" t="s">
        <v>5290</v>
      </c>
      <c r="E852" s="12" t="s">
        <v>5291</v>
      </c>
      <c r="F852" s="12" t="s">
        <v>6064</v>
      </c>
      <c r="G852" s="12" t="s">
        <v>6075</v>
      </c>
      <c r="H852" s="12">
        <v>4</v>
      </c>
      <c r="I852" s="12" t="s">
        <v>168</v>
      </c>
      <c r="J852" s="12" t="s">
        <v>31</v>
      </c>
      <c r="K852" s="12" t="s">
        <v>74</v>
      </c>
      <c r="L852" s="12" t="s">
        <v>75</v>
      </c>
      <c r="M852" s="12" t="s">
        <v>6076</v>
      </c>
      <c r="N852" s="12" t="s">
        <v>6077</v>
      </c>
      <c r="O852" s="12" t="s">
        <v>36</v>
      </c>
      <c r="P852" s="12"/>
      <c r="Q852" s="12" t="s">
        <v>5698</v>
      </c>
      <c r="R852" s="12"/>
      <c r="S852" s="12"/>
      <c r="T852" s="12"/>
    </row>
    <row r="853" spans="1:20" ht="38.25">
      <c r="A853" s="12" t="s">
        <v>694</v>
      </c>
      <c r="B853" s="12" t="s">
        <v>6078</v>
      </c>
      <c r="C853" s="12" t="s">
        <v>6079</v>
      </c>
      <c r="D853" s="12" t="s">
        <v>5290</v>
      </c>
      <c r="E853" s="12" t="s">
        <v>5291</v>
      </c>
      <c r="F853" s="12" t="s">
        <v>6064</v>
      </c>
      <c r="G853" s="12" t="s">
        <v>6080</v>
      </c>
      <c r="H853" s="12">
        <v>4</v>
      </c>
      <c r="I853" s="12" t="s">
        <v>168</v>
      </c>
      <c r="J853" s="12" t="s">
        <v>73</v>
      </c>
      <c r="K853" s="12" t="s">
        <v>74</v>
      </c>
      <c r="L853" s="12" t="s">
        <v>75</v>
      </c>
      <c r="M853" s="12" t="s">
        <v>6081</v>
      </c>
      <c r="N853" s="12" t="s">
        <v>6082</v>
      </c>
      <c r="O853" s="12" t="s">
        <v>36</v>
      </c>
      <c r="P853" s="12"/>
      <c r="Q853" s="12" t="s">
        <v>5698</v>
      </c>
      <c r="R853" s="12"/>
      <c r="S853" s="12"/>
      <c r="T853" s="12"/>
    </row>
    <row r="854" spans="1:20" ht="38.25">
      <c r="A854" s="12" t="s">
        <v>694</v>
      </c>
      <c r="B854" s="12" t="s">
        <v>6083</v>
      </c>
      <c r="C854" s="12" t="s">
        <v>6084</v>
      </c>
      <c r="D854" s="12" t="s">
        <v>5290</v>
      </c>
      <c r="E854" s="12" t="s">
        <v>5291</v>
      </c>
      <c r="F854" s="12" t="s">
        <v>5315</v>
      </c>
      <c r="G854" s="12" t="s">
        <v>6085</v>
      </c>
      <c r="H854" s="12">
        <v>4</v>
      </c>
      <c r="I854" s="12" t="s">
        <v>168</v>
      </c>
      <c r="J854" s="12" t="s">
        <v>73</v>
      </c>
      <c r="K854" s="12" t="s">
        <v>74</v>
      </c>
      <c r="L854" s="12" t="s">
        <v>75</v>
      </c>
      <c r="M854" s="12" t="s">
        <v>6086</v>
      </c>
      <c r="N854" s="12" t="s">
        <v>6087</v>
      </c>
      <c r="O854" s="12" t="s">
        <v>36</v>
      </c>
      <c r="P854" s="12"/>
      <c r="Q854" s="12" t="s">
        <v>5698</v>
      </c>
      <c r="R854" s="12"/>
      <c r="S854" s="12"/>
      <c r="T854" s="12"/>
    </row>
    <row r="855" spans="1:20" ht="38.25">
      <c r="A855" s="12" t="s">
        <v>694</v>
      </c>
      <c r="B855" s="12" t="s">
        <v>6088</v>
      </c>
      <c r="C855" s="12" t="s">
        <v>6089</v>
      </c>
      <c r="D855" s="12" t="s">
        <v>5290</v>
      </c>
      <c r="E855" s="12" t="s">
        <v>5291</v>
      </c>
      <c r="F855" s="12" t="s">
        <v>5872</v>
      </c>
      <c r="G855" s="12" t="s">
        <v>6090</v>
      </c>
      <c r="H855" s="12">
        <v>4</v>
      </c>
      <c r="I855" s="12" t="s">
        <v>168</v>
      </c>
      <c r="J855" s="12" t="s">
        <v>31</v>
      </c>
      <c r="K855" s="12" t="s">
        <v>74</v>
      </c>
      <c r="L855" s="12" t="s">
        <v>75</v>
      </c>
      <c r="M855" s="12" t="s">
        <v>6091</v>
      </c>
      <c r="N855" s="12" t="s">
        <v>6092</v>
      </c>
      <c r="O855" s="12" t="s">
        <v>36</v>
      </c>
      <c r="P855" s="12"/>
      <c r="Q855" s="12" t="s">
        <v>5698</v>
      </c>
      <c r="R855" s="12"/>
      <c r="S855" s="12"/>
      <c r="T855" s="12"/>
    </row>
    <row r="856" spans="1:20" ht="38.25">
      <c r="A856" s="12" t="s">
        <v>694</v>
      </c>
      <c r="B856" s="12" t="s">
        <v>6093</v>
      </c>
      <c r="C856" s="12" t="s">
        <v>6094</v>
      </c>
      <c r="D856" s="12" t="s">
        <v>5290</v>
      </c>
      <c r="E856" s="12" t="s">
        <v>5291</v>
      </c>
      <c r="F856" s="12" t="s">
        <v>5872</v>
      </c>
      <c r="G856" s="12" t="s">
        <v>6095</v>
      </c>
      <c r="H856" s="12">
        <v>3</v>
      </c>
      <c r="I856" s="12" t="s">
        <v>263</v>
      </c>
      <c r="J856" s="12" t="s">
        <v>73</v>
      </c>
      <c r="K856" s="12" t="s">
        <v>83</v>
      </c>
      <c r="L856" s="12" t="s">
        <v>265</v>
      </c>
      <c r="M856" s="12" t="s">
        <v>6096</v>
      </c>
      <c r="N856" s="12" t="s">
        <v>6097</v>
      </c>
      <c r="O856" s="12" t="s">
        <v>36</v>
      </c>
      <c r="P856" s="12"/>
      <c r="Q856" s="12" t="s">
        <v>5698</v>
      </c>
      <c r="R856" s="12"/>
      <c r="S856" s="12"/>
      <c r="T856" s="12"/>
    </row>
    <row r="857" spans="1:20" ht="38.25">
      <c r="A857" s="12" t="s">
        <v>694</v>
      </c>
      <c r="B857" s="12" t="s">
        <v>6098</v>
      </c>
      <c r="C857" s="12" t="s">
        <v>6099</v>
      </c>
      <c r="D857" s="12" t="s">
        <v>5290</v>
      </c>
      <c r="E857" s="12" t="s">
        <v>5291</v>
      </c>
      <c r="F857" s="12" t="s">
        <v>5315</v>
      </c>
      <c r="G857" s="12" t="s">
        <v>6100</v>
      </c>
      <c r="H857" s="12">
        <v>4</v>
      </c>
      <c r="I857" s="12" t="s">
        <v>168</v>
      </c>
      <c r="J857" s="12" t="s">
        <v>31</v>
      </c>
      <c r="K857" s="12" t="s">
        <v>74</v>
      </c>
      <c r="L857" s="12" t="s">
        <v>75</v>
      </c>
      <c r="M857" s="12" t="s">
        <v>6101</v>
      </c>
      <c r="N857" s="12" t="s">
        <v>6102</v>
      </c>
      <c r="O857" s="12" t="s">
        <v>36</v>
      </c>
      <c r="P857" s="12"/>
      <c r="Q857" s="12" t="s">
        <v>5698</v>
      </c>
      <c r="R857" s="12"/>
      <c r="S857" s="12"/>
      <c r="T857" s="12"/>
    </row>
    <row r="858" spans="1:20" ht="38.25">
      <c r="A858" s="12" t="s">
        <v>694</v>
      </c>
      <c r="B858" s="12" t="s">
        <v>6103</v>
      </c>
      <c r="C858" s="12" t="s">
        <v>6104</v>
      </c>
      <c r="D858" s="12" t="s">
        <v>5290</v>
      </c>
      <c r="E858" s="12" t="s">
        <v>5291</v>
      </c>
      <c r="F858" s="12" t="s">
        <v>5315</v>
      </c>
      <c r="G858" s="12" t="s">
        <v>6105</v>
      </c>
      <c r="H858" s="12">
        <v>4</v>
      </c>
      <c r="I858" s="12" t="s">
        <v>168</v>
      </c>
      <c r="J858" s="12" t="s">
        <v>73</v>
      </c>
      <c r="K858" s="12" t="s">
        <v>74</v>
      </c>
      <c r="L858" s="12" t="s">
        <v>75</v>
      </c>
      <c r="M858" s="12" t="s">
        <v>6106</v>
      </c>
      <c r="N858" s="12" t="s">
        <v>6107</v>
      </c>
      <c r="O858" s="12" t="s">
        <v>36</v>
      </c>
      <c r="P858" s="12"/>
      <c r="Q858" s="12" t="s">
        <v>5698</v>
      </c>
      <c r="R858" s="12"/>
      <c r="S858" s="12"/>
      <c r="T858" s="12"/>
    </row>
    <row r="859" spans="1:20" ht="38.25">
      <c r="A859" s="12" t="s">
        <v>694</v>
      </c>
      <c r="B859" s="12" t="s">
        <v>6108</v>
      </c>
      <c r="C859" s="12" t="s">
        <v>6109</v>
      </c>
      <c r="D859" s="12" t="s">
        <v>5290</v>
      </c>
      <c r="E859" s="12" t="s">
        <v>5291</v>
      </c>
      <c r="F859" s="12" t="s">
        <v>5315</v>
      </c>
      <c r="G859" s="12" t="s">
        <v>6110</v>
      </c>
      <c r="H859" s="12">
        <v>3</v>
      </c>
      <c r="I859" s="12" t="s">
        <v>263</v>
      </c>
      <c r="J859" s="12" t="s">
        <v>73</v>
      </c>
      <c r="K859" s="12" t="s">
        <v>83</v>
      </c>
      <c r="L859" s="12" t="s">
        <v>75</v>
      </c>
      <c r="M859" s="12" t="s">
        <v>6111</v>
      </c>
      <c r="N859" s="12" t="s">
        <v>6112</v>
      </c>
      <c r="O859" s="12" t="s">
        <v>36</v>
      </c>
      <c r="P859" s="12"/>
      <c r="Q859" s="12" t="s">
        <v>5698</v>
      </c>
      <c r="R859" s="12"/>
      <c r="S859" s="12"/>
      <c r="T859" s="12"/>
    </row>
    <row r="860" spans="1:20" ht="38.25">
      <c r="A860" s="12" t="s">
        <v>694</v>
      </c>
      <c r="B860" s="12" t="s">
        <v>6113</v>
      </c>
      <c r="C860" s="12" t="s">
        <v>6114</v>
      </c>
      <c r="D860" s="12" t="s">
        <v>5290</v>
      </c>
      <c r="E860" s="12" t="s">
        <v>5291</v>
      </c>
      <c r="F860" s="12" t="s">
        <v>6115</v>
      </c>
      <c r="G860" s="12" t="s">
        <v>6116</v>
      </c>
      <c r="H860" s="12">
        <v>4</v>
      </c>
      <c r="I860" s="12" t="s">
        <v>168</v>
      </c>
      <c r="J860" s="12" t="s">
        <v>31</v>
      </c>
      <c r="K860" s="12" t="s">
        <v>74</v>
      </c>
      <c r="L860" s="12" t="s">
        <v>75</v>
      </c>
      <c r="M860" s="12" t="s">
        <v>6117</v>
      </c>
      <c r="N860" s="12" t="s">
        <v>6118</v>
      </c>
      <c r="O860" s="12" t="s">
        <v>36</v>
      </c>
      <c r="P860" s="12" t="s">
        <v>6119</v>
      </c>
      <c r="Q860" s="12" t="s">
        <v>5698</v>
      </c>
      <c r="R860" s="12"/>
      <c r="S860" s="12"/>
      <c r="T860" s="12"/>
    </row>
    <row r="861" spans="1:20" ht="38.25">
      <c r="A861" s="12" t="s">
        <v>694</v>
      </c>
      <c r="B861" s="12" t="s">
        <v>6120</v>
      </c>
      <c r="C861" s="12" t="s">
        <v>6121</v>
      </c>
      <c r="D861" s="12" t="s">
        <v>5290</v>
      </c>
      <c r="E861" s="12" t="s">
        <v>5291</v>
      </c>
      <c r="F861" s="12" t="s">
        <v>5315</v>
      </c>
      <c r="G861" s="12" t="s">
        <v>6122</v>
      </c>
      <c r="H861" s="12">
        <v>4</v>
      </c>
      <c r="I861" s="12" t="s">
        <v>168</v>
      </c>
      <c r="J861" s="12" t="s">
        <v>73</v>
      </c>
      <c r="K861" s="12" t="s">
        <v>74</v>
      </c>
      <c r="L861" s="12" t="s">
        <v>75</v>
      </c>
      <c r="M861" s="12" t="s">
        <v>6123</v>
      </c>
      <c r="N861" s="12" t="s">
        <v>6124</v>
      </c>
      <c r="O861" s="12" t="s">
        <v>36</v>
      </c>
      <c r="P861" s="12"/>
      <c r="Q861" s="12" t="s">
        <v>5698</v>
      </c>
      <c r="R861" s="12"/>
      <c r="S861" s="12"/>
      <c r="T861" s="12"/>
    </row>
    <row r="862" spans="1:20" ht="38.25">
      <c r="A862" s="12" t="s">
        <v>694</v>
      </c>
      <c r="B862" s="12" t="s">
        <v>6125</v>
      </c>
      <c r="C862" s="12" t="s">
        <v>6126</v>
      </c>
      <c r="D862" s="12" t="s">
        <v>5290</v>
      </c>
      <c r="E862" s="12" t="s">
        <v>5291</v>
      </c>
      <c r="F862" s="12" t="s">
        <v>5315</v>
      </c>
      <c r="G862" s="12" t="s">
        <v>6127</v>
      </c>
      <c r="H862" s="12">
        <v>4</v>
      </c>
      <c r="I862" s="12" t="s">
        <v>168</v>
      </c>
      <c r="J862" s="12" t="s">
        <v>31</v>
      </c>
      <c r="K862" s="12" t="s">
        <v>74</v>
      </c>
      <c r="L862" s="12" t="s">
        <v>75</v>
      </c>
      <c r="M862" s="12" t="s">
        <v>6128</v>
      </c>
      <c r="N862" s="12" t="s">
        <v>6129</v>
      </c>
      <c r="O862" s="12" t="s">
        <v>36</v>
      </c>
      <c r="P862" s="12"/>
      <c r="Q862" s="12" t="s">
        <v>5698</v>
      </c>
      <c r="R862" s="12"/>
      <c r="S862" s="12"/>
      <c r="T862" s="12"/>
    </row>
    <row r="863" spans="1:20" ht="38.25">
      <c r="A863" s="12" t="s">
        <v>694</v>
      </c>
      <c r="B863" s="12" t="s">
        <v>6130</v>
      </c>
      <c r="C863" s="12" t="s">
        <v>6131</v>
      </c>
      <c r="D863" s="12" t="s">
        <v>5290</v>
      </c>
      <c r="E863" s="12" t="s">
        <v>5291</v>
      </c>
      <c r="F863" s="12" t="s">
        <v>5315</v>
      </c>
      <c r="G863" s="12" t="s">
        <v>6132</v>
      </c>
      <c r="H863" s="12">
        <v>4</v>
      </c>
      <c r="I863" s="12" t="s">
        <v>168</v>
      </c>
      <c r="J863" s="12" t="s">
        <v>73</v>
      </c>
      <c r="K863" s="12" t="s">
        <v>74</v>
      </c>
      <c r="L863" s="12" t="s">
        <v>75</v>
      </c>
      <c r="M863" s="12" t="s">
        <v>6133</v>
      </c>
      <c r="N863" s="12" t="s">
        <v>6134</v>
      </c>
      <c r="O863" s="12" t="s">
        <v>36</v>
      </c>
      <c r="P863" s="12"/>
      <c r="Q863" s="12" t="s">
        <v>5698</v>
      </c>
      <c r="R863" s="12"/>
      <c r="S863" s="12"/>
      <c r="T863" s="12"/>
    </row>
    <row r="864" spans="1:20" ht="38.25">
      <c r="A864" s="12" t="s">
        <v>694</v>
      </c>
      <c r="B864" s="12" t="s">
        <v>6135</v>
      </c>
      <c r="C864" s="12" t="s">
        <v>6136</v>
      </c>
      <c r="D864" s="12" t="s">
        <v>5290</v>
      </c>
      <c r="E864" s="12" t="s">
        <v>5291</v>
      </c>
      <c r="F864" s="12" t="s">
        <v>5315</v>
      </c>
      <c r="G864" s="12" t="s">
        <v>6137</v>
      </c>
      <c r="H864" s="12">
        <v>5</v>
      </c>
      <c r="I864" s="12" t="s">
        <v>30</v>
      </c>
      <c r="J864" s="12" t="s">
        <v>31</v>
      </c>
      <c r="K864" s="12" t="s">
        <v>47</v>
      </c>
      <c r="L864" s="12" t="s">
        <v>75</v>
      </c>
      <c r="M864" s="12" t="s">
        <v>6138</v>
      </c>
      <c r="N864" s="12" t="s">
        <v>6139</v>
      </c>
      <c r="O864" s="12" t="s">
        <v>36</v>
      </c>
      <c r="P864" s="12"/>
      <c r="Q864" s="12" t="s">
        <v>5698</v>
      </c>
      <c r="R864" s="12"/>
      <c r="S864" s="12"/>
      <c r="T864" s="12"/>
    </row>
    <row r="865" spans="1:20" ht="38.25">
      <c r="A865" s="12" t="s">
        <v>694</v>
      </c>
      <c r="B865" s="12" t="s">
        <v>6140</v>
      </c>
      <c r="C865" s="12" t="s">
        <v>6141</v>
      </c>
      <c r="D865" s="12" t="s">
        <v>5290</v>
      </c>
      <c r="E865" s="12" t="s">
        <v>5291</v>
      </c>
      <c r="F865" s="12" t="s">
        <v>5315</v>
      </c>
      <c r="G865" s="12" t="s">
        <v>6142</v>
      </c>
      <c r="H865" s="12">
        <v>4</v>
      </c>
      <c r="I865" s="12" t="s">
        <v>168</v>
      </c>
      <c r="J865" s="12" t="s">
        <v>73</v>
      </c>
      <c r="K865" s="12" t="s">
        <v>74</v>
      </c>
      <c r="L865" s="12" t="s">
        <v>75</v>
      </c>
      <c r="M865" s="12" t="s">
        <v>6143</v>
      </c>
      <c r="N865" s="12" t="s">
        <v>6144</v>
      </c>
      <c r="O865" s="12" t="s">
        <v>36</v>
      </c>
      <c r="P865" s="12"/>
      <c r="Q865" s="12" t="s">
        <v>5698</v>
      </c>
      <c r="R865" s="12"/>
      <c r="S865" s="12"/>
      <c r="T865" s="12"/>
    </row>
    <row r="866" spans="1:20" ht="38.25">
      <c r="A866" s="12" t="s">
        <v>694</v>
      </c>
      <c r="B866" s="12" t="s">
        <v>6145</v>
      </c>
      <c r="C866" s="12" t="s">
        <v>6146</v>
      </c>
      <c r="D866" s="12" t="s">
        <v>5290</v>
      </c>
      <c r="E866" s="12" t="s">
        <v>5291</v>
      </c>
      <c r="F866" s="12" t="s">
        <v>5747</v>
      </c>
      <c r="G866" s="12" t="s">
        <v>6147</v>
      </c>
      <c r="H866" s="12">
        <v>4</v>
      </c>
      <c r="I866" s="12" t="s">
        <v>168</v>
      </c>
      <c r="J866" s="12" t="s">
        <v>31</v>
      </c>
      <c r="K866" s="12" t="s">
        <v>74</v>
      </c>
      <c r="L866" s="12" t="s">
        <v>75</v>
      </c>
      <c r="M866" s="12" t="s">
        <v>6148</v>
      </c>
      <c r="N866" s="12" t="s">
        <v>6149</v>
      </c>
      <c r="O866" s="12" t="s">
        <v>36</v>
      </c>
      <c r="P866" s="12"/>
      <c r="Q866" s="12" t="s">
        <v>5698</v>
      </c>
      <c r="R866" s="12"/>
      <c r="S866" s="12"/>
      <c r="T866" s="12"/>
    </row>
    <row r="867" spans="1:20" ht="38.25">
      <c r="A867" s="12" t="s">
        <v>694</v>
      </c>
      <c r="B867" s="12" t="s">
        <v>6150</v>
      </c>
      <c r="C867" s="12" t="s">
        <v>6151</v>
      </c>
      <c r="D867" s="12" t="s">
        <v>5290</v>
      </c>
      <c r="E867" s="12" t="s">
        <v>5291</v>
      </c>
      <c r="F867" s="12" t="s">
        <v>6152</v>
      </c>
      <c r="G867" s="12" t="s">
        <v>6153</v>
      </c>
      <c r="H867" s="12">
        <v>4</v>
      </c>
      <c r="I867" s="12" t="s">
        <v>168</v>
      </c>
      <c r="J867" s="12" t="s">
        <v>31</v>
      </c>
      <c r="K867" s="12" t="s">
        <v>74</v>
      </c>
      <c r="L867" s="12" t="s">
        <v>33</v>
      </c>
      <c r="M867" s="12" t="s">
        <v>6154</v>
      </c>
      <c r="N867" s="12" t="s">
        <v>6155</v>
      </c>
      <c r="O867" s="12" t="s">
        <v>36</v>
      </c>
      <c r="P867" s="12"/>
      <c r="Q867" s="12" t="s">
        <v>5698</v>
      </c>
      <c r="R867" s="12"/>
      <c r="S867" s="12"/>
      <c r="T867" s="12"/>
    </row>
    <row r="868" spans="1:20" ht="38.25">
      <c r="A868" s="12" t="s">
        <v>694</v>
      </c>
      <c r="B868" s="12" t="s">
        <v>6156</v>
      </c>
      <c r="C868" s="12" t="s">
        <v>6157</v>
      </c>
      <c r="D868" s="12" t="s">
        <v>5290</v>
      </c>
      <c r="E868" s="12" t="s">
        <v>5291</v>
      </c>
      <c r="F868" s="12" t="s">
        <v>5303</v>
      </c>
      <c r="G868" s="12" t="s">
        <v>6158</v>
      </c>
      <c r="H868" s="12">
        <v>4</v>
      </c>
      <c r="I868" s="12" t="s">
        <v>168</v>
      </c>
      <c r="J868" s="12" t="s">
        <v>73</v>
      </c>
      <c r="K868" s="12" t="s">
        <v>74</v>
      </c>
      <c r="L868" s="12" t="s">
        <v>75</v>
      </c>
      <c r="M868" s="12" t="s">
        <v>6159</v>
      </c>
      <c r="N868" s="12" t="s">
        <v>6160</v>
      </c>
      <c r="O868" s="12" t="s">
        <v>36</v>
      </c>
      <c r="P868" s="12"/>
      <c r="Q868" s="12" t="s">
        <v>5698</v>
      </c>
      <c r="R868" s="12"/>
      <c r="S868" s="12"/>
      <c r="T868" s="12"/>
    </row>
    <row r="869" spans="1:20" ht="38.25">
      <c r="A869" s="12" t="s">
        <v>694</v>
      </c>
      <c r="B869" s="12" t="s">
        <v>6161</v>
      </c>
      <c r="C869" s="12" t="s">
        <v>6162</v>
      </c>
      <c r="D869" s="12" t="s">
        <v>5290</v>
      </c>
      <c r="E869" s="12" t="s">
        <v>5291</v>
      </c>
      <c r="F869" s="12" t="s">
        <v>5315</v>
      </c>
      <c r="G869" s="12" t="s">
        <v>6163</v>
      </c>
      <c r="H869" s="12">
        <v>3</v>
      </c>
      <c r="I869" s="12" t="s">
        <v>263</v>
      </c>
      <c r="J869" s="12" t="s">
        <v>73</v>
      </c>
      <c r="K869" s="12" t="s">
        <v>83</v>
      </c>
      <c r="L869" s="12" t="s">
        <v>75</v>
      </c>
      <c r="M869" s="12" t="s">
        <v>6164</v>
      </c>
      <c r="N869" s="12" t="s">
        <v>6165</v>
      </c>
      <c r="O869" s="12" t="s">
        <v>36</v>
      </c>
      <c r="P869" s="12"/>
      <c r="Q869" s="12" t="s">
        <v>5698</v>
      </c>
      <c r="R869" s="12"/>
      <c r="S869" s="12"/>
      <c r="T869" s="12"/>
    </row>
    <row r="870" spans="1:20" ht="38.25">
      <c r="A870" s="12" t="s">
        <v>694</v>
      </c>
      <c r="B870" s="12" t="s">
        <v>6166</v>
      </c>
      <c r="C870" s="12" t="s">
        <v>6167</v>
      </c>
      <c r="D870" s="12" t="s">
        <v>5290</v>
      </c>
      <c r="E870" s="12" t="s">
        <v>5291</v>
      </c>
      <c r="F870" s="12" t="s">
        <v>5315</v>
      </c>
      <c r="G870" s="12" t="s">
        <v>6168</v>
      </c>
      <c r="H870" s="12">
        <v>4</v>
      </c>
      <c r="I870" s="12" t="s">
        <v>168</v>
      </c>
      <c r="J870" s="12" t="s">
        <v>73</v>
      </c>
      <c r="K870" s="12" t="s">
        <v>74</v>
      </c>
      <c r="L870" s="12" t="s">
        <v>75</v>
      </c>
      <c r="M870" s="12" t="s">
        <v>6169</v>
      </c>
      <c r="N870" s="12" t="s">
        <v>6170</v>
      </c>
      <c r="O870" s="12" t="s">
        <v>36</v>
      </c>
      <c r="P870" s="12"/>
      <c r="Q870" s="12" t="s">
        <v>5698</v>
      </c>
      <c r="R870" s="12"/>
      <c r="S870" s="12"/>
      <c r="T870" s="12"/>
    </row>
    <row r="871" spans="1:20" ht="38.25">
      <c r="A871" s="12" t="s">
        <v>694</v>
      </c>
      <c r="B871" s="12" t="s">
        <v>6171</v>
      </c>
      <c r="C871" s="12" t="s">
        <v>6172</v>
      </c>
      <c r="D871" s="12" t="s">
        <v>5290</v>
      </c>
      <c r="E871" s="12" t="s">
        <v>5291</v>
      </c>
      <c r="F871" s="12" t="s">
        <v>5872</v>
      </c>
      <c r="G871" s="12" t="s">
        <v>6173</v>
      </c>
      <c r="H871" s="12">
        <v>3</v>
      </c>
      <c r="I871" s="12" t="s">
        <v>263</v>
      </c>
      <c r="J871" s="12" t="s">
        <v>73</v>
      </c>
      <c r="K871" s="12" t="s">
        <v>83</v>
      </c>
      <c r="L871" s="12" t="s">
        <v>75</v>
      </c>
      <c r="M871" s="12" t="s">
        <v>6174</v>
      </c>
      <c r="N871" s="12" t="s">
        <v>6175</v>
      </c>
      <c r="O871" s="12" t="s">
        <v>36</v>
      </c>
      <c r="P871" s="12"/>
      <c r="Q871" s="12" t="s">
        <v>5698</v>
      </c>
      <c r="R871" s="12"/>
      <c r="S871" s="12"/>
      <c r="T871" s="12"/>
    </row>
    <row r="872" spans="1:20" ht="38.25">
      <c r="A872" s="12" t="s">
        <v>694</v>
      </c>
      <c r="B872" s="12" t="s">
        <v>6176</v>
      </c>
      <c r="C872" s="12" t="s">
        <v>6177</v>
      </c>
      <c r="D872" s="12" t="s">
        <v>5290</v>
      </c>
      <c r="E872" s="12" t="s">
        <v>5291</v>
      </c>
      <c r="F872" s="12" t="s">
        <v>5315</v>
      </c>
      <c r="G872" s="12" t="s">
        <v>6178</v>
      </c>
      <c r="H872" s="12">
        <v>4</v>
      </c>
      <c r="I872" s="12" t="s">
        <v>168</v>
      </c>
      <c r="J872" s="12" t="s">
        <v>73</v>
      </c>
      <c r="K872" s="12" t="s">
        <v>74</v>
      </c>
      <c r="L872" s="12" t="s">
        <v>75</v>
      </c>
      <c r="M872" s="12" t="s">
        <v>6179</v>
      </c>
      <c r="N872" s="12" t="s">
        <v>6180</v>
      </c>
      <c r="O872" s="12" t="s">
        <v>36</v>
      </c>
      <c r="P872" s="12"/>
      <c r="Q872" s="12" t="s">
        <v>5698</v>
      </c>
      <c r="R872" s="12"/>
      <c r="S872" s="12"/>
      <c r="T872" s="12"/>
    </row>
    <row r="873" spans="1:20" ht="38.25">
      <c r="A873" s="12" t="s">
        <v>694</v>
      </c>
      <c r="B873" s="12" t="s">
        <v>6181</v>
      </c>
      <c r="C873" s="12" t="s">
        <v>6182</v>
      </c>
      <c r="D873" s="12" t="s">
        <v>5290</v>
      </c>
      <c r="E873" s="12" t="s">
        <v>5291</v>
      </c>
      <c r="F873" s="12" t="s">
        <v>5315</v>
      </c>
      <c r="G873" s="12" t="s">
        <v>6183</v>
      </c>
      <c r="H873" s="12">
        <v>4</v>
      </c>
      <c r="I873" s="12" t="s">
        <v>168</v>
      </c>
      <c r="J873" s="12" t="s">
        <v>73</v>
      </c>
      <c r="K873" s="12" t="s">
        <v>74</v>
      </c>
      <c r="L873" s="12" t="s">
        <v>75</v>
      </c>
      <c r="M873" s="12" t="s">
        <v>6184</v>
      </c>
      <c r="N873" s="12" t="s">
        <v>6185</v>
      </c>
      <c r="O873" s="12" t="s">
        <v>36</v>
      </c>
      <c r="P873" s="12"/>
      <c r="Q873" s="12" t="s">
        <v>5698</v>
      </c>
      <c r="R873" s="12"/>
      <c r="S873" s="12"/>
      <c r="T873" s="12"/>
    </row>
    <row r="874" spans="1:20" ht="38.25">
      <c r="A874" s="12" t="s">
        <v>694</v>
      </c>
      <c r="B874" s="12" t="s">
        <v>6186</v>
      </c>
      <c r="C874" s="12" t="s">
        <v>6187</v>
      </c>
      <c r="D874" s="12" t="s">
        <v>5290</v>
      </c>
      <c r="E874" s="12" t="s">
        <v>5291</v>
      </c>
      <c r="F874" s="12" t="s">
        <v>5315</v>
      </c>
      <c r="G874" s="12" t="s">
        <v>6188</v>
      </c>
      <c r="H874" s="12">
        <v>4</v>
      </c>
      <c r="I874" s="12" t="s">
        <v>168</v>
      </c>
      <c r="J874" s="12" t="s">
        <v>31</v>
      </c>
      <c r="K874" s="12" t="s">
        <v>74</v>
      </c>
      <c r="L874" s="12" t="s">
        <v>75</v>
      </c>
      <c r="M874" s="12" t="s">
        <v>6189</v>
      </c>
      <c r="N874" s="12" t="s">
        <v>6190</v>
      </c>
      <c r="O874" s="12" t="s">
        <v>36</v>
      </c>
      <c r="P874" s="12"/>
      <c r="Q874" s="12" t="s">
        <v>5698</v>
      </c>
      <c r="R874" s="12"/>
      <c r="S874" s="12"/>
      <c r="T874" s="12"/>
    </row>
    <row r="875" spans="1:20" ht="38.25">
      <c r="A875" s="12" t="s">
        <v>694</v>
      </c>
      <c r="B875" s="12" t="s">
        <v>6191</v>
      </c>
      <c r="C875" s="12" t="s">
        <v>6192</v>
      </c>
      <c r="D875" s="12" t="s">
        <v>5290</v>
      </c>
      <c r="E875" s="12" t="s">
        <v>5291</v>
      </c>
      <c r="F875" s="12" t="s">
        <v>5315</v>
      </c>
      <c r="G875" s="12" t="s">
        <v>6193</v>
      </c>
      <c r="H875" s="12">
        <v>4</v>
      </c>
      <c r="I875" s="12" t="s">
        <v>168</v>
      </c>
      <c r="J875" s="12" t="s">
        <v>31</v>
      </c>
      <c r="K875" s="12" t="s">
        <v>74</v>
      </c>
      <c r="L875" s="12" t="s">
        <v>75</v>
      </c>
      <c r="M875" s="12" t="s">
        <v>6194</v>
      </c>
      <c r="N875" s="12" t="s">
        <v>6195</v>
      </c>
      <c r="O875" s="12" t="s">
        <v>36</v>
      </c>
      <c r="P875" s="12"/>
      <c r="Q875" s="12" t="s">
        <v>5698</v>
      </c>
      <c r="R875" s="12"/>
      <c r="S875" s="12"/>
      <c r="T875" s="12"/>
    </row>
    <row r="876" spans="1:20" ht="38.25">
      <c r="A876" s="12" t="s">
        <v>694</v>
      </c>
      <c r="B876" s="12" t="s">
        <v>6196</v>
      </c>
      <c r="C876" s="12" t="s">
        <v>6197</v>
      </c>
      <c r="D876" s="12" t="s">
        <v>5290</v>
      </c>
      <c r="E876" s="12" t="s">
        <v>5291</v>
      </c>
      <c r="F876" s="12" t="s">
        <v>5315</v>
      </c>
      <c r="G876" s="12" t="s">
        <v>6198</v>
      </c>
      <c r="H876" s="12">
        <v>4</v>
      </c>
      <c r="I876" s="12" t="s">
        <v>168</v>
      </c>
      <c r="J876" s="12" t="s">
        <v>31</v>
      </c>
      <c r="K876" s="12" t="s">
        <v>74</v>
      </c>
      <c r="L876" s="12" t="s">
        <v>75</v>
      </c>
      <c r="M876" s="12" t="s">
        <v>6199</v>
      </c>
      <c r="N876" s="12" t="s">
        <v>6200</v>
      </c>
      <c r="O876" s="12" t="s">
        <v>36</v>
      </c>
      <c r="P876" s="12"/>
      <c r="Q876" s="12" t="s">
        <v>5698</v>
      </c>
      <c r="R876" s="12"/>
      <c r="S876" s="12"/>
      <c r="T876" s="12"/>
    </row>
    <row r="877" spans="1:20" ht="38.25">
      <c r="A877" s="12" t="s">
        <v>694</v>
      </c>
      <c r="B877" s="12" t="s">
        <v>6201</v>
      </c>
      <c r="C877" s="12" t="s">
        <v>6202</v>
      </c>
      <c r="D877" s="12" t="s">
        <v>5290</v>
      </c>
      <c r="E877" s="12" t="s">
        <v>5291</v>
      </c>
      <c r="F877" s="12" t="s">
        <v>5315</v>
      </c>
      <c r="G877" s="12" t="s">
        <v>6203</v>
      </c>
      <c r="H877" s="12">
        <v>4</v>
      </c>
      <c r="I877" s="12" t="s">
        <v>168</v>
      </c>
      <c r="J877" s="12" t="s">
        <v>73</v>
      </c>
      <c r="K877" s="12" t="s">
        <v>74</v>
      </c>
      <c r="L877" s="12" t="s">
        <v>75</v>
      </c>
      <c r="M877" s="12" t="s">
        <v>6204</v>
      </c>
      <c r="N877" s="12" t="s">
        <v>6205</v>
      </c>
      <c r="O877" s="12" t="s">
        <v>36</v>
      </c>
      <c r="P877" s="12"/>
      <c r="Q877" s="12" t="s">
        <v>5698</v>
      </c>
      <c r="R877" s="12"/>
      <c r="S877" s="12"/>
      <c r="T877" s="12"/>
    </row>
    <row r="878" spans="1:20" ht="38.25">
      <c r="A878" s="12" t="s">
        <v>694</v>
      </c>
      <c r="B878" s="12" t="s">
        <v>6206</v>
      </c>
      <c r="C878" s="12" t="s">
        <v>6207</v>
      </c>
      <c r="D878" s="12" t="s">
        <v>5290</v>
      </c>
      <c r="E878" s="12" t="s">
        <v>5291</v>
      </c>
      <c r="F878" s="12" t="s">
        <v>6208</v>
      </c>
      <c r="G878" s="12" t="s">
        <v>6209</v>
      </c>
      <c r="H878" s="12">
        <v>4</v>
      </c>
      <c r="I878" s="12" t="s">
        <v>168</v>
      </c>
      <c r="J878" s="12" t="s">
        <v>31</v>
      </c>
      <c r="K878" s="12" t="s">
        <v>74</v>
      </c>
      <c r="L878" s="12" t="s">
        <v>75</v>
      </c>
      <c r="M878" s="12" t="s">
        <v>6210</v>
      </c>
      <c r="N878" s="12" t="s">
        <v>6211</v>
      </c>
      <c r="O878" s="12" t="s">
        <v>36</v>
      </c>
      <c r="P878" s="12"/>
      <c r="Q878" s="12" t="s">
        <v>5698</v>
      </c>
      <c r="R878" s="12"/>
      <c r="S878" s="12"/>
      <c r="T878" s="12"/>
    </row>
    <row r="879" spans="1:20" ht="25.5">
      <c r="A879" s="12" t="s">
        <v>619</v>
      </c>
      <c r="B879" s="12" t="s">
        <v>3266</v>
      </c>
      <c r="C879" s="12" t="s">
        <v>6212</v>
      </c>
      <c r="D879" s="12" t="s">
        <v>26</v>
      </c>
      <c r="E879" s="12" t="s">
        <v>729</v>
      </c>
      <c r="F879" s="12" t="s">
        <v>730</v>
      </c>
      <c r="G879" s="12" t="s">
        <v>6213</v>
      </c>
      <c r="H879" s="12">
        <v>5</v>
      </c>
      <c r="I879" s="12" t="s">
        <v>30</v>
      </c>
      <c r="J879" s="12" t="s">
        <v>31</v>
      </c>
      <c r="K879" s="12" t="s">
        <v>32</v>
      </c>
      <c r="L879" s="12" t="s">
        <v>33</v>
      </c>
      <c r="M879" s="12" t="s">
        <v>6214</v>
      </c>
      <c r="N879" s="12" t="s">
        <v>6215</v>
      </c>
      <c r="O879" s="12" t="s">
        <v>36</v>
      </c>
      <c r="P879" s="12"/>
      <c r="Q879" s="12" t="s">
        <v>6216</v>
      </c>
      <c r="R879" s="12"/>
      <c r="S879" s="12"/>
      <c r="T879" s="12"/>
    </row>
    <row r="880" spans="1:20" ht="25.5">
      <c r="A880" s="12" t="s">
        <v>623</v>
      </c>
      <c r="B880" s="12" t="s">
        <v>1585</v>
      </c>
      <c r="C880" s="12" t="s">
        <v>783</v>
      </c>
      <c r="D880" s="12" t="s">
        <v>26</v>
      </c>
      <c r="E880" s="12" t="s">
        <v>1547</v>
      </c>
      <c r="F880" s="12" t="s">
        <v>4972</v>
      </c>
      <c r="G880" s="12" t="s">
        <v>6217</v>
      </c>
      <c r="H880" s="12">
        <v>5</v>
      </c>
      <c r="I880" s="12" t="s">
        <v>30</v>
      </c>
      <c r="J880" s="12" t="s">
        <v>31</v>
      </c>
      <c r="K880" s="12" t="s">
        <v>47</v>
      </c>
      <c r="L880" s="12" t="s">
        <v>33</v>
      </c>
      <c r="M880" s="12" t="s">
        <v>6218</v>
      </c>
      <c r="N880" s="12" t="s">
        <v>6219</v>
      </c>
      <c r="O880" s="12" t="s">
        <v>36</v>
      </c>
      <c r="P880" s="12"/>
      <c r="Q880" s="12" t="s">
        <v>6220</v>
      </c>
      <c r="R880" s="12"/>
      <c r="S880" s="12"/>
      <c r="T880" s="12"/>
    </row>
    <row r="881" spans="1:20" ht="25.5">
      <c r="A881" s="12" t="s">
        <v>623</v>
      </c>
      <c r="B881" s="12" t="s">
        <v>1617</v>
      </c>
      <c r="C881" s="12" t="s">
        <v>819</v>
      </c>
      <c r="D881" s="12" t="s">
        <v>26</v>
      </c>
      <c r="E881" s="12" t="s">
        <v>1547</v>
      </c>
      <c r="F881" s="12" t="s">
        <v>1688</v>
      </c>
      <c r="G881" s="12" t="s">
        <v>6221</v>
      </c>
      <c r="H881" s="12">
        <v>5</v>
      </c>
      <c r="I881" s="12" t="s">
        <v>30</v>
      </c>
      <c r="J881" s="12" t="s">
        <v>31</v>
      </c>
      <c r="K881" s="12" t="s">
        <v>47</v>
      </c>
      <c r="L881" s="12" t="s">
        <v>33</v>
      </c>
      <c r="M881" s="12" t="s">
        <v>6222</v>
      </c>
      <c r="N881" s="12" t="s">
        <v>6223</v>
      </c>
      <c r="O881" s="12" t="s">
        <v>36</v>
      </c>
      <c r="P881" s="12"/>
      <c r="Q881" s="12" t="s">
        <v>6220</v>
      </c>
      <c r="R881" s="12"/>
      <c r="S881" s="12"/>
      <c r="T881" s="12"/>
    </row>
    <row r="882" spans="1:20" ht="25.5">
      <c r="A882" s="12" t="s">
        <v>623</v>
      </c>
      <c r="B882" s="12" t="s">
        <v>1692</v>
      </c>
      <c r="C882" s="12" t="s">
        <v>835</v>
      </c>
      <c r="D882" s="12" t="s">
        <v>26</v>
      </c>
      <c r="E882" s="12" t="s">
        <v>1547</v>
      </c>
      <c r="F882" s="12" t="s">
        <v>6224</v>
      </c>
      <c r="G882" s="12" t="s">
        <v>6225</v>
      </c>
      <c r="H882" s="12">
        <v>5</v>
      </c>
      <c r="I882" s="12" t="s">
        <v>30</v>
      </c>
      <c r="J882" s="12" t="s">
        <v>31</v>
      </c>
      <c r="K882" s="12" t="s">
        <v>47</v>
      </c>
      <c r="L882" s="12" t="s">
        <v>33</v>
      </c>
      <c r="M882" s="12" t="s">
        <v>6226</v>
      </c>
      <c r="N882" s="12" t="s">
        <v>6227</v>
      </c>
      <c r="O882" s="12" t="s">
        <v>36</v>
      </c>
      <c r="P882" s="12"/>
      <c r="Q882" s="12" t="s">
        <v>6220</v>
      </c>
      <c r="R882" s="12"/>
      <c r="S882" s="12"/>
      <c r="T882" s="12"/>
    </row>
    <row r="883" spans="1:20" ht="25.5">
      <c r="A883" s="12" t="s">
        <v>633</v>
      </c>
      <c r="B883" s="12" t="s">
        <v>5656</v>
      </c>
      <c r="C883" s="12" t="s">
        <v>6228</v>
      </c>
      <c r="D883" s="12" t="s">
        <v>5357</v>
      </c>
      <c r="E883" s="12" t="s">
        <v>5658</v>
      </c>
      <c r="F883" s="12" t="s">
        <v>6229</v>
      </c>
      <c r="G883" s="12" t="s">
        <v>6230</v>
      </c>
      <c r="H883" s="12">
        <v>3</v>
      </c>
      <c r="I883" s="12" t="s">
        <v>263</v>
      </c>
      <c r="J883" s="12" t="s">
        <v>73</v>
      </c>
      <c r="K883" s="12" t="s">
        <v>83</v>
      </c>
      <c r="L883" s="12" t="s">
        <v>265</v>
      </c>
      <c r="M883" s="12" t="s">
        <v>6231</v>
      </c>
      <c r="N883" s="12" t="s">
        <v>6232</v>
      </c>
      <c r="O883" s="12" t="s">
        <v>36</v>
      </c>
      <c r="P883" s="12"/>
      <c r="Q883" s="12" t="s">
        <v>6233</v>
      </c>
      <c r="R883" s="12" t="s">
        <v>6234</v>
      </c>
      <c r="S883" s="12"/>
      <c r="T883" s="12"/>
    </row>
    <row r="884" spans="1:20" ht="25.5">
      <c r="A884" s="12" t="s">
        <v>633</v>
      </c>
      <c r="B884" s="12" t="s">
        <v>6235</v>
      </c>
      <c r="C884" s="12" t="s">
        <v>6236</v>
      </c>
      <c r="D884" s="12" t="s">
        <v>5357</v>
      </c>
      <c r="E884" s="12" t="s">
        <v>5658</v>
      </c>
      <c r="F884" s="12" t="s">
        <v>6237</v>
      </c>
      <c r="G884" s="12" t="s">
        <v>6238</v>
      </c>
      <c r="H884" s="12">
        <v>3</v>
      </c>
      <c r="I884" s="12" t="s">
        <v>263</v>
      </c>
      <c r="J884" s="12" t="s">
        <v>73</v>
      </c>
      <c r="K884" s="12" t="s">
        <v>83</v>
      </c>
      <c r="L884" s="12" t="s">
        <v>265</v>
      </c>
      <c r="M884" s="12" t="s">
        <v>6239</v>
      </c>
      <c r="N884" s="12" t="s">
        <v>6240</v>
      </c>
      <c r="O884" s="12" t="s">
        <v>36</v>
      </c>
      <c r="P884" s="12"/>
      <c r="Q884" s="12" t="s">
        <v>6233</v>
      </c>
      <c r="R884" s="12" t="s">
        <v>6241</v>
      </c>
      <c r="S884" s="12"/>
      <c r="T884" s="12"/>
    </row>
    <row r="885" spans="1:20" ht="25.5">
      <c r="A885" s="12" t="s">
        <v>635</v>
      </c>
      <c r="B885" s="12" t="s">
        <v>6242</v>
      </c>
      <c r="C885" s="12" t="s">
        <v>6243</v>
      </c>
      <c r="D885" s="12" t="s">
        <v>6244</v>
      </c>
      <c r="E885" s="12" t="s">
        <v>6245</v>
      </c>
      <c r="F885" s="12" t="s">
        <v>6246</v>
      </c>
      <c r="G885" s="12" t="s">
        <v>6247</v>
      </c>
      <c r="H885" s="12">
        <v>5</v>
      </c>
      <c r="I885" s="12" t="s">
        <v>30</v>
      </c>
      <c r="J885" s="12" t="s">
        <v>31</v>
      </c>
      <c r="K885" s="12" t="s">
        <v>47</v>
      </c>
      <c r="L885" s="12" t="s">
        <v>75</v>
      </c>
      <c r="M885" s="12" t="s">
        <v>6248</v>
      </c>
      <c r="N885" s="12" t="s">
        <v>6249</v>
      </c>
      <c r="O885" s="12" t="s">
        <v>36</v>
      </c>
      <c r="P885" s="12"/>
      <c r="Q885" s="12" t="s">
        <v>6250</v>
      </c>
      <c r="R885" s="12" t="s">
        <v>6251</v>
      </c>
      <c r="S885" s="12"/>
      <c r="T885" s="12"/>
    </row>
    <row r="886" spans="1:20" ht="25.5">
      <c r="A886" s="12" t="s">
        <v>635</v>
      </c>
      <c r="B886" s="12" t="s">
        <v>6252</v>
      </c>
      <c r="C886" s="12" t="s">
        <v>6253</v>
      </c>
      <c r="D886" s="12" t="s">
        <v>6244</v>
      </c>
      <c r="E886" s="12" t="s">
        <v>6245</v>
      </c>
      <c r="F886" s="12" t="s">
        <v>6254</v>
      </c>
      <c r="G886" s="12" t="s">
        <v>6255</v>
      </c>
      <c r="H886" s="12">
        <v>4</v>
      </c>
      <c r="I886" s="12" t="s">
        <v>168</v>
      </c>
      <c r="J886" s="12" t="s">
        <v>73</v>
      </c>
      <c r="K886" s="12" t="s">
        <v>74</v>
      </c>
      <c r="L886" s="12" t="s">
        <v>265</v>
      </c>
      <c r="M886" s="12" t="s">
        <v>6248</v>
      </c>
      <c r="N886" s="12" t="s">
        <v>6256</v>
      </c>
      <c r="O886" s="12" t="s">
        <v>36</v>
      </c>
      <c r="P886" s="12"/>
      <c r="Q886" s="12" t="s">
        <v>6250</v>
      </c>
      <c r="R886" s="12" t="s">
        <v>6257</v>
      </c>
      <c r="S886" s="12"/>
      <c r="T886" s="12"/>
    </row>
    <row r="887" spans="1:20" ht="25.5">
      <c r="A887" s="12" t="s">
        <v>635</v>
      </c>
      <c r="B887" s="12" t="s">
        <v>6258</v>
      </c>
      <c r="C887" s="12" t="s">
        <v>6259</v>
      </c>
      <c r="D887" s="12" t="s">
        <v>6244</v>
      </c>
      <c r="E887" s="12" t="s">
        <v>6245</v>
      </c>
      <c r="F887" s="12" t="s">
        <v>6260</v>
      </c>
      <c r="G887" s="12" t="s">
        <v>6261</v>
      </c>
      <c r="H887" s="12">
        <v>4</v>
      </c>
      <c r="I887" s="12" t="s">
        <v>168</v>
      </c>
      <c r="J887" s="12" t="s">
        <v>31</v>
      </c>
      <c r="K887" s="12" t="s">
        <v>74</v>
      </c>
      <c r="L887" s="12" t="s">
        <v>75</v>
      </c>
      <c r="M887" s="12" t="s">
        <v>6248</v>
      </c>
      <c r="N887" s="12" t="s">
        <v>6262</v>
      </c>
      <c r="O887" s="12" t="s">
        <v>36</v>
      </c>
      <c r="P887" s="12"/>
      <c r="Q887" s="12" t="s">
        <v>6250</v>
      </c>
      <c r="R887" s="12" t="s">
        <v>6251</v>
      </c>
      <c r="S887" s="12"/>
      <c r="T887" s="12"/>
    </row>
    <row r="888" spans="1:20" ht="25.5">
      <c r="A888" s="12" t="s">
        <v>635</v>
      </c>
      <c r="B888" s="12" t="s">
        <v>6263</v>
      </c>
      <c r="C888" s="12" t="s">
        <v>6264</v>
      </c>
      <c r="D888" s="12" t="s">
        <v>6244</v>
      </c>
      <c r="E888" s="12" t="s">
        <v>6245</v>
      </c>
      <c r="F888" s="12" t="s">
        <v>6265</v>
      </c>
      <c r="G888" s="12" t="s">
        <v>6266</v>
      </c>
      <c r="H888" s="12">
        <v>4</v>
      </c>
      <c r="I888" s="12" t="s">
        <v>168</v>
      </c>
      <c r="J888" s="12" t="s">
        <v>73</v>
      </c>
      <c r="K888" s="12" t="s">
        <v>74</v>
      </c>
      <c r="L888" s="12" t="s">
        <v>265</v>
      </c>
      <c r="M888" s="12" t="s">
        <v>6248</v>
      </c>
      <c r="N888" s="12" t="s">
        <v>6267</v>
      </c>
      <c r="O888" s="12" t="s">
        <v>36</v>
      </c>
      <c r="P888" s="12"/>
      <c r="Q888" s="12" t="s">
        <v>6250</v>
      </c>
      <c r="R888" s="12" t="s">
        <v>6268</v>
      </c>
      <c r="S888" s="12"/>
      <c r="T888" s="12"/>
    </row>
    <row r="889" spans="1:20" ht="38.25">
      <c r="A889" s="12" t="s">
        <v>635</v>
      </c>
      <c r="B889" s="12" t="s">
        <v>6269</v>
      </c>
      <c r="C889" s="12" t="s">
        <v>6270</v>
      </c>
      <c r="D889" s="12" t="s">
        <v>6244</v>
      </c>
      <c r="E889" s="12" t="s">
        <v>6245</v>
      </c>
      <c r="F889" s="12" t="s">
        <v>6271</v>
      </c>
      <c r="G889" s="12" t="s">
        <v>6272</v>
      </c>
      <c r="H889" s="12">
        <v>3</v>
      </c>
      <c r="I889" s="12" t="s">
        <v>263</v>
      </c>
      <c r="J889" s="12" t="s">
        <v>73</v>
      </c>
      <c r="K889" s="12" t="s">
        <v>83</v>
      </c>
      <c r="L889" s="12" t="s">
        <v>265</v>
      </c>
      <c r="M889" s="12" t="s">
        <v>6273</v>
      </c>
      <c r="N889" s="12" t="s">
        <v>6274</v>
      </c>
      <c r="O889" s="12" t="s">
        <v>36</v>
      </c>
      <c r="P889" s="12"/>
      <c r="Q889" s="12" t="s">
        <v>6250</v>
      </c>
      <c r="R889" s="12" t="s">
        <v>6275</v>
      </c>
      <c r="S889" s="12"/>
      <c r="T889" s="12"/>
    </row>
    <row r="890" spans="1:20" ht="25.5">
      <c r="A890" s="12" t="s">
        <v>635</v>
      </c>
      <c r="B890" s="12" t="s">
        <v>6276</v>
      </c>
      <c r="C890" s="12" t="s">
        <v>6277</v>
      </c>
      <c r="D890" s="12" t="s">
        <v>6244</v>
      </c>
      <c r="E890" s="12" t="s">
        <v>6245</v>
      </c>
      <c r="F890" s="12" t="s">
        <v>6278</v>
      </c>
      <c r="G890" s="12" t="s">
        <v>6279</v>
      </c>
      <c r="H890" s="12">
        <v>4</v>
      </c>
      <c r="I890" s="12" t="s">
        <v>168</v>
      </c>
      <c r="J890" s="12" t="s">
        <v>73</v>
      </c>
      <c r="K890" s="12" t="s">
        <v>74</v>
      </c>
      <c r="L890" s="12" t="s">
        <v>265</v>
      </c>
      <c r="M890" s="12" t="s">
        <v>6280</v>
      </c>
      <c r="N890" s="12" t="s">
        <v>6281</v>
      </c>
      <c r="O890" s="12" t="s">
        <v>36</v>
      </c>
      <c r="P890" s="12"/>
      <c r="Q890" s="12" t="s">
        <v>6250</v>
      </c>
      <c r="R890" s="12" t="s">
        <v>6282</v>
      </c>
      <c r="S890" s="12"/>
      <c r="T890" s="12"/>
    </row>
    <row r="891" spans="1:20" ht="25.5">
      <c r="A891" s="12" t="s">
        <v>635</v>
      </c>
      <c r="B891" s="12" t="s">
        <v>6283</v>
      </c>
      <c r="C891" s="12" t="s">
        <v>6284</v>
      </c>
      <c r="D891" s="12" t="s">
        <v>6244</v>
      </c>
      <c r="E891" s="12" t="s">
        <v>6245</v>
      </c>
      <c r="F891" s="12" t="s">
        <v>6278</v>
      </c>
      <c r="G891" s="12" t="s">
        <v>6285</v>
      </c>
      <c r="H891" s="12">
        <v>3</v>
      </c>
      <c r="I891" s="12" t="s">
        <v>263</v>
      </c>
      <c r="J891" s="12" t="s">
        <v>31</v>
      </c>
      <c r="K891" s="12" t="s">
        <v>83</v>
      </c>
      <c r="L891" s="12" t="s">
        <v>265</v>
      </c>
      <c r="M891" s="12" t="s">
        <v>6286</v>
      </c>
      <c r="N891" s="12" t="s">
        <v>6287</v>
      </c>
      <c r="O891" s="12" t="s">
        <v>36</v>
      </c>
      <c r="P891" s="12"/>
      <c r="Q891" s="12" t="s">
        <v>6288</v>
      </c>
      <c r="R891" s="12" t="s">
        <v>6289</v>
      </c>
      <c r="S891" s="12"/>
      <c r="T891" s="12"/>
    </row>
    <row r="892" spans="1:20" ht="25.5">
      <c r="A892" s="12" t="s">
        <v>635</v>
      </c>
      <c r="B892" s="12" t="s">
        <v>6290</v>
      </c>
      <c r="C892" s="12" t="s">
        <v>6291</v>
      </c>
      <c r="D892" s="12" t="s">
        <v>6244</v>
      </c>
      <c r="E892" s="12" t="s">
        <v>6245</v>
      </c>
      <c r="F892" s="12" t="s">
        <v>6292</v>
      </c>
      <c r="G892" s="12" t="s">
        <v>6293</v>
      </c>
      <c r="H892" s="12">
        <v>3</v>
      </c>
      <c r="I892" s="12" t="s">
        <v>263</v>
      </c>
      <c r="J892" s="12" t="s">
        <v>73</v>
      </c>
      <c r="K892" s="12" t="s">
        <v>83</v>
      </c>
      <c r="L892" s="12" t="s">
        <v>265</v>
      </c>
      <c r="M892" s="12" t="s">
        <v>6294</v>
      </c>
      <c r="N892" s="12" t="s">
        <v>6295</v>
      </c>
      <c r="O892" s="12" t="s">
        <v>36</v>
      </c>
      <c r="P892" s="12"/>
      <c r="Q892" s="12" t="s">
        <v>6250</v>
      </c>
      <c r="R892" s="12" t="s">
        <v>6296</v>
      </c>
      <c r="S892" s="12"/>
      <c r="T892" s="12"/>
    </row>
    <row r="893" spans="1:20" ht="25.5">
      <c r="A893" s="12" t="s">
        <v>635</v>
      </c>
      <c r="B893" s="12" t="s">
        <v>6297</v>
      </c>
      <c r="C893" s="12" t="s">
        <v>6298</v>
      </c>
      <c r="D893" s="12" t="s">
        <v>6244</v>
      </c>
      <c r="E893" s="12" t="s">
        <v>6245</v>
      </c>
      <c r="F893" s="12" t="s">
        <v>6299</v>
      </c>
      <c r="G893" s="12" t="s">
        <v>6300</v>
      </c>
      <c r="H893" s="12">
        <v>3</v>
      </c>
      <c r="I893" s="12" t="s">
        <v>263</v>
      </c>
      <c r="J893" s="12" t="s">
        <v>31</v>
      </c>
      <c r="K893" s="12" t="s">
        <v>83</v>
      </c>
      <c r="L893" s="12" t="s">
        <v>265</v>
      </c>
      <c r="M893" s="12" t="s">
        <v>6301</v>
      </c>
      <c r="N893" s="12" t="s">
        <v>6302</v>
      </c>
      <c r="O893" s="12" t="s">
        <v>36</v>
      </c>
      <c r="P893" s="12"/>
      <c r="Q893" s="12" t="s">
        <v>6250</v>
      </c>
      <c r="R893" s="12" t="s">
        <v>6296</v>
      </c>
      <c r="S893" s="12"/>
      <c r="T893" s="12"/>
    </row>
    <row r="894" spans="1:20" ht="25.5">
      <c r="A894" s="12" t="s">
        <v>635</v>
      </c>
      <c r="B894" s="12" t="s">
        <v>6303</v>
      </c>
      <c r="C894" s="12" t="s">
        <v>6304</v>
      </c>
      <c r="D894" s="12" t="s">
        <v>6244</v>
      </c>
      <c r="E894" s="12" t="s">
        <v>6245</v>
      </c>
      <c r="F894" s="12" t="s">
        <v>6305</v>
      </c>
      <c r="G894" s="12" t="s">
        <v>6306</v>
      </c>
      <c r="H894" s="12">
        <v>3</v>
      </c>
      <c r="I894" s="12" t="s">
        <v>263</v>
      </c>
      <c r="J894" s="12" t="s">
        <v>31</v>
      </c>
      <c r="K894" s="12" t="s">
        <v>83</v>
      </c>
      <c r="L894" s="12" t="s">
        <v>265</v>
      </c>
      <c r="M894" s="12" t="s">
        <v>6307</v>
      </c>
      <c r="N894" s="12" t="s">
        <v>6308</v>
      </c>
      <c r="O894" s="12" t="s">
        <v>36</v>
      </c>
      <c r="P894" s="12"/>
      <c r="Q894" s="12" t="s">
        <v>6250</v>
      </c>
      <c r="R894" s="12" t="s">
        <v>6309</v>
      </c>
      <c r="S894" s="12"/>
      <c r="T894" s="12"/>
    </row>
    <row r="895" spans="1:20" ht="25.5">
      <c r="A895" s="12" t="s">
        <v>635</v>
      </c>
      <c r="B895" s="12" t="s">
        <v>6310</v>
      </c>
      <c r="C895" s="12" t="s">
        <v>6311</v>
      </c>
      <c r="D895" s="12" t="s">
        <v>6244</v>
      </c>
      <c r="E895" s="12" t="s">
        <v>6245</v>
      </c>
      <c r="F895" s="12" t="s">
        <v>6312</v>
      </c>
      <c r="G895" s="12" t="s">
        <v>6313</v>
      </c>
      <c r="H895" s="12">
        <v>3</v>
      </c>
      <c r="I895" s="12" t="s">
        <v>263</v>
      </c>
      <c r="J895" s="12" t="s">
        <v>73</v>
      </c>
      <c r="K895" s="12" t="s">
        <v>83</v>
      </c>
      <c r="L895" s="12" t="s">
        <v>265</v>
      </c>
      <c r="M895" s="12" t="s">
        <v>6314</v>
      </c>
      <c r="N895" s="12" t="s">
        <v>6315</v>
      </c>
      <c r="O895" s="12" t="s">
        <v>36</v>
      </c>
      <c r="P895" s="12"/>
      <c r="Q895" s="12" t="s">
        <v>6250</v>
      </c>
      <c r="R895" s="12" t="s">
        <v>6309</v>
      </c>
      <c r="S895" s="12"/>
      <c r="T895" s="12"/>
    </row>
    <row r="896" spans="1:20" ht="25.5">
      <c r="A896" s="12" t="s">
        <v>635</v>
      </c>
      <c r="B896" s="12" t="s">
        <v>6316</v>
      </c>
      <c r="C896" s="12" t="s">
        <v>6317</v>
      </c>
      <c r="D896" s="12" t="s">
        <v>6244</v>
      </c>
      <c r="E896" s="12" t="s">
        <v>6245</v>
      </c>
      <c r="F896" s="12" t="s">
        <v>6318</v>
      </c>
      <c r="G896" s="12" t="s">
        <v>6319</v>
      </c>
      <c r="H896" s="12">
        <v>3</v>
      </c>
      <c r="I896" s="12" t="s">
        <v>263</v>
      </c>
      <c r="J896" s="12" t="s">
        <v>73</v>
      </c>
      <c r="K896" s="12" t="s">
        <v>83</v>
      </c>
      <c r="L896" s="12" t="s">
        <v>265</v>
      </c>
      <c r="M896" s="12" t="s">
        <v>6320</v>
      </c>
      <c r="N896" s="12" t="s">
        <v>6321</v>
      </c>
      <c r="O896" s="12" t="s">
        <v>36</v>
      </c>
      <c r="P896" s="12"/>
      <c r="Q896" s="12" t="s">
        <v>6250</v>
      </c>
      <c r="R896" s="12" t="s">
        <v>6257</v>
      </c>
      <c r="S896" s="12"/>
      <c r="T896" s="12"/>
    </row>
    <row r="897" spans="1:20" ht="25.5">
      <c r="A897" s="12" t="s">
        <v>635</v>
      </c>
      <c r="B897" s="12" t="s">
        <v>6322</v>
      </c>
      <c r="C897" s="12" t="s">
        <v>6323</v>
      </c>
      <c r="D897" s="12" t="s">
        <v>6244</v>
      </c>
      <c r="E897" s="12" t="s">
        <v>6245</v>
      </c>
      <c r="F897" s="12" t="s">
        <v>6324</v>
      </c>
      <c r="G897" s="12" t="s">
        <v>6325</v>
      </c>
      <c r="H897" s="12">
        <v>3</v>
      </c>
      <c r="I897" s="12" t="s">
        <v>263</v>
      </c>
      <c r="J897" s="12" t="s">
        <v>73</v>
      </c>
      <c r="K897" s="12" t="s">
        <v>83</v>
      </c>
      <c r="L897" s="12" t="s">
        <v>265</v>
      </c>
      <c r="M897" s="12" t="s">
        <v>6326</v>
      </c>
      <c r="N897" s="12" t="s">
        <v>6327</v>
      </c>
      <c r="O897" s="12" t="s">
        <v>36</v>
      </c>
      <c r="P897" s="12"/>
      <c r="Q897" s="12" t="s">
        <v>6288</v>
      </c>
      <c r="R897" s="12" t="s">
        <v>6257</v>
      </c>
      <c r="S897" s="12"/>
      <c r="T897" s="12"/>
    </row>
    <row r="898" spans="1:20" ht="25.5">
      <c r="A898" s="12" t="s">
        <v>635</v>
      </c>
      <c r="B898" s="12" t="s">
        <v>6328</v>
      </c>
      <c r="C898" s="12" t="s">
        <v>6329</v>
      </c>
      <c r="D898" s="12" t="s">
        <v>6244</v>
      </c>
      <c r="E898" s="12" t="s">
        <v>6245</v>
      </c>
      <c r="F898" s="12" t="s">
        <v>6278</v>
      </c>
      <c r="G898" s="12" t="s">
        <v>6330</v>
      </c>
      <c r="H898" s="12">
        <v>3</v>
      </c>
      <c r="I898" s="12" t="s">
        <v>263</v>
      </c>
      <c r="J898" s="12" t="s">
        <v>31</v>
      </c>
      <c r="K898" s="12" t="s">
        <v>83</v>
      </c>
      <c r="L898" s="12" t="s">
        <v>265</v>
      </c>
      <c r="M898" s="12" t="s">
        <v>6331</v>
      </c>
      <c r="N898" s="12" t="s">
        <v>6332</v>
      </c>
      <c r="O898" s="12" t="s">
        <v>36</v>
      </c>
      <c r="P898" s="12"/>
      <c r="Q898" s="12" t="s">
        <v>6288</v>
      </c>
      <c r="R898" s="12" t="s">
        <v>6289</v>
      </c>
      <c r="S898" s="12"/>
      <c r="T898" s="12"/>
    </row>
    <row r="899" spans="1:20" ht="25.5">
      <c r="A899" s="12" t="s">
        <v>635</v>
      </c>
      <c r="B899" s="12" t="s">
        <v>6333</v>
      </c>
      <c r="C899" s="12" t="s">
        <v>6334</v>
      </c>
      <c r="D899" s="12" t="s">
        <v>6244</v>
      </c>
      <c r="E899" s="12" t="s">
        <v>6245</v>
      </c>
      <c r="F899" s="12" t="s">
        <v>6335</v>
      </c>
      <c r="G899" s="12" t="s">
        <v>6336</v>
      </c>
      <c r="H899" s="12">
        <v>3</v>
      </c>
      <c r="I899" s="12" t="s">
        <v>263</v>
      </c>
      <c r="J899" s="12" t="s">
        <v>73</v>
      </c>
      <c r="K899" s="12" t="s">
        <v>83</v>
      </c>
      <c r="L899" s="12" t="s">
        <v>265</v>
      </c>
      <c r="M899" s="12" t="s">
        <v>6337</v>
      </c>
      <c r="N899" s="12" t="s">
        <v>6338</v>
      </c>
      <c r="O899" s="12" t="s">
        <v>36</v>
      </c>
      <c r="P899" s="12"/>
      <c r="Q899" s="12" t="s">
        <v>6288</v>
      </c>
      <c r="R899" s="12" t="s">
        <v>6257</v>
      </c>
      <c r="S899" s="12"/>
      <c r="T899" s="12"/>
    </row>
    <row r="900" spans="1:20" ht="25.5">
      <c r="A900" s="12" t="s">
        <v>635</v>
      </c>
      <c r="B900" s="12" t="s">
        <v>6339</v>
      </c>
      <c r="C900" s="12" t="s">
        <v>6340</v>
      </c>
      <c r="D900" s="12" t="s">
        <v>6244</v>
      </c>
      <c r="E900" s="12" t="s">
        <v>6245</v>
      </c>
      <c r="F900" s="12" t="s">
        <v>6341</v>
      </c>
      <c r="G900" s="12" t="s">
        <v>6342</v>
      </c>
      <c r="H900" s="12">
        <v>3</v>
      </c>
      <c r="I900" s="12" t="s">
        <v>263</v>
      </c>
      <c r="J900" s="12" t="s">
        <v>73</v>
      </c>
      <c r="K900" s="12" t="s">
        <v>83</v>
      </c>
      <c r="L900" s="12" t="s">
        <v>265</v>
      </c>
      <c r="M900" s="12" t="s">
        <v>6343</v>
      </c>
      <c r="N900" s="12" t="s">
        <v>6344</v>
      </c>
      <c r="O900" s="12" t="s">
        <v>36</v>
      </c>
      <c r="P900" s="12"/>
      <c r="Q900" s="12" t="s">
        <v>6250</v>
      </c>
      <c r="R900" s="12" t="s">
        <v>6251</v>
      </c>
      <c r="S900" s="12"/>
      <c r="T900" s="12"/>
    </row>
    <row r="901" spans="1:20" ht="25.5">
      <c r="A901" s="12" t="s">
        <v>635</v>
      </c>
      <c r="B901" s="12" t="s">
        <v>6345</v>
      </c>
      <c r="C901" s="12" t="s">
        <v>6346</v>
      </c>
      <c r="D901" s="12" t="s">
        <v>6244</v>
      </c>
      <c r="E901" s="12" t="s">
        <v>6245</v>
      </c>
      <c r="F901" s="12" t="s">
        <v>6347</v>
      </c>
      <c r="G901" s="12" t="s">
        <v>6348</v>
      </c>
      <c r="H901" s="12">
        <v>3</v>
      </c>
      <c r="I901" s="12" t="s">
        <v>263</v>
      </c>
      <c r="J901" s="12" t="s">
        <v>31</v>
      </c>
      <c r="K901" s="12" t="s">
        <v>83</v>
      </c>
      <c r="L901" s="12" t="s">
        <v>265</v>
      </c>
      <c r="M901" s="12" t="s">
        <v>6349</v>
      </c>
      <c r="N901" s="12" t="s">
        <v>6350</v>
      </c>
      <c r="O901" s="12" t="s">
        <v>36</v>
      </c>
      <c r="P901" s="12"/>
      <c r="Q901" s="12" t="s">
        <v>6288</v>
      </c>
      <c r="R901" s="12" t="s">
        <v>6251</v>
      </c>
      <c r="S901" s="12"/>
      <c r="T901" s="12"/>
    </row>
    <row r="902" spans="1:20" ht="38.25">
      <c r="A902" s="12" t="s">
        <v>629</v>
      </c>
      <c r="B902" s="12" t="s">
        <v>6351</v>
      </c>
      <c r="C902" s="12" t="s">
        <v>6352</v>
      </c>
      <c r="D902" s="12" t="s">
        <v>5357</v>
      </c>
      <c r="E902" s="12" t="s">
        <v>6353</v>
      </c>
      <c r="F902" s="12" t="s">
        <v>6354</v>
      </c>
      <c r="G902" s="12" t="s">
        <v>6355</v>
      </c>
      <c r="H902" s="12">
        <v>3</v>
      </c>
      <c r="I902" s="12" t="s">
        <v>263</v>
      </c>
      <c r="J902" s="12" t="s">
        <v>73</v>
      </c>
      <c r="K902" s="12" t="s">
        <v>83</v>
      </c>
      <c r="L902" s="12" t="s">
        <v>265</v>
      </c>
      <c r="M902" s="12" t="s">
        <v>6356</v>
      </c>
      <c r="N902" s="12" t="s">
        <v>6357</v>
      </c>
      <c r="O902" s="12" t="s">
        <v>36</v>
      </c>
      <c r="P902" s="12"/>
      <c r="Q902" s="12" t="s">
        <v>6358</v>
      </c>
      <c r="R902" s="12" t="s">
        <v>6359</v>
      </c>
      <c r="S902" s="12"/>
      <c r="T902" s="12"/>
    </row>
    <row r="903" spans="1:20" ht="38.25">
      <c r="A903" s="12" t="s">
        <v>629</v>
      </c>
      <c r="B903" s="12" t="s">
        <v>6360</v>
      </c>
      <c r="C903" s="12" t="s">
        <v>6361</v>
      </c>
      <c r="D903" s="12" t="s">
        <v>5357</v>
      </c>
      <c r="E903" s="12" t="s">
        <v>6353</v>
      </c>
      <c r="F903" s="12" t="s">
        <v>6354</v>
      </c>
      <c r="G903" s="12" t="s">
        <v>6362</v>
      </c>
      <c r="H903" s="12">
        <v>4</v>
      </c>
      <c r="I903" s="12" t="s">
        <v>168</v>
      </c>
      <c r="J903" s="12" t="s">
        <v>73</v>
      </c>
      <c r="K903" s="12" t="s">
        <v>74</v>
      </c>
      <c r="L903" s="12" t="s">
        <v>75</v>
      </c>
      <c r="M903" s="12" t="s">
        <v>6363</v>
      </c>
      <c r="N903" s="12" t="s">
        <v>6364</v>
      </c>
      <c r="O903" s="12" t="s">
        <v>36</v>
      </c>
      <c r="P903" s="12"/>
      <c r="Q903" s="12" t="s">
        <v>6358</v>
      </c>
      <c r="R903" s="12" t="s">
        <v>6365</v>
      </c>
      <c r="S903" s="12"/>
      <c r="T903" s="12"/>
    </row>
    <row r="904" spans="1:20" ht="38.25">
      <c r="A904" s="12" t="s">
        <v>629</v>
      </c>
      <c r="B904" s="12" t="s">
        <v>6366</v>
      </c>
      <c r="C904" s="12" t="s">
        <v>6367</v>
      </c>
      <c r="D904" s="12" t="s">
        <v>5357</v>
      </c>
      <c r="E904" s="12" t="s">
        <v>6353</v>
      </c>
      <c r="F904" s="12" t="s">
        <v>6368</v>
      </c>
      <c r="G904" s="12" t="s">
        <v>6369</v>
      </c>
      <c r="H904" s="12">
        <v>4</v>
      </c>
      <c r="I904" s="12" t="s">
        <v>168</v>
      </c>
      <c r="J904" s="12" t="s">
        <v>31</v>
      </c>
      <c r="K904" s="12" t="s">
        <v>74</v>
      </c>
      <c r="L904" s="12" t="s">
        <v>75</v>
      </c>
      <c r="M904" s="12" t="s">
        <v>6370</v>
      </c>
      <c r="N904" s="12" t="s">
        <v>6371</v>
      </c>
      <c r="O904" s="12" t="s">
        <v>36</v>
      </c>
      <c r="P904" s="12"/>
      <c r="Q904" s="12" t="s">
        <v>6358</v>
      </c>
      <c r="R904" s="12" t="s">
        <v>5664</v>
      </c>
      <c r="S904" s="12"/>
      <c r="T904" s="12"/>
    </row>
    <row r="905" spans="1:20" ht="38.25">
      <c r="A905" s="12" t="s">
        <v>629</v>
      </c>
      <c r="B905" s="12" t="s">
        <v>6372</v>
      </c>
      <c r="C905" s="12" t="s">
        <v>6373</v>
      </c>
      <c r="D905" s="12" t="s">
        <v>5357</v>
      </c>
      <c r="E905" s="12" t="s">
        <v>6353</v>
      </c>
      <c r="F905" s="12" t="s">
        <v>6374</v>
      </c>
      <c r="G905" s="12" t="s">
        <v>6375</v>
      </c>
      <c r="H905" s="12">
        <v>3</v>
      </c>
      <c r="I905" s="12" t="s">
        <v>263</v>
      </c>
      <c r="J905" s="12" t="s">
        <v>73</v>
      </c>
      <c r="K905" s="12" t="s">
        <v>83</v>
      </c>
      <c r="L905" s="12" t="s">
        <v>265</v>
      </c>
      <c r="M905" s="12" t="s">
        <v>6376</v>
      </c>
      <c r="N905" s="12" t="s">
        <v>6377</v>
      </c>
      <c r="O905" s="12" t="s">
        <v>36</v>
      </c>
      <c r="P905" s="12"/>
      <c r="Q905" s="12" t="s">
        <v>6358</v>
      </c>
      <c r="R905" s="12" t="s">
        <v>6378</v>
      </c>
      <c r="S905" s="12"/>
      <c r="T905" s="12"/>
    </row>
    <row r="906" spans="1:20" ht="38.25">
      <c r="A906" s="12" t="s">
        <v>629</v>
      </c>
      <c r="B906" s="12" t="s">
        <v>6379</v>
      </c>
      <c r="C906" s="12" t="s">
        <v>6380</v>
      </c>
      <c r="D906" s="12" t="s">
        <v>5357</v>
      </c>
      <c r="E906" s="12" t="s">
        <v>6353</v>
      </c>
      <c r="F906" s="12" t="s">
        <v>6368</v>
      </c>
      <c r="G906" s="12" t="s">
        <v>6381</v>
      </c>
      <c r="H906" s="12">
        <v>5</v>
      </c>
      <c r="I906" s="12" t="s">
        <v>30</v>
      </c>
      <c r="J906" s="12" t="s">
        <v>31</v>
      </c>
      <c r="K906" s="12" t="s">
        <v>47</v>
      </c>
      <c r="L906" s="12" t="s">
        <v>33</v>
      </c>
      <c r="M906" s="12" t="s">
        <v>6382</v>
      </c>
      <c r="N906" s="12" t="s">
        <v>6383</v>
      </c>
      <c r="O906" s="12" t="s">
        <v>36</v>
      </c>
      <c r="P906" s="12"/>
      <c r="Q906" s="12" t="s">
        <v>6358</v>
      </c>
      <c r="R906" s="12" t="s">
        <v>5664</v>
      </c>
      <c r="S906" s="12"/>
      <c r="T906" s="12"/>
    </row>
    <row r="907" spans="1:20" ht="38.25">
      <c r="A907" s="12" t="s">
        <v>629</v>
      </c>
      <c r="B907" s="12" t="s">
        <v>6384</v>
      </c>
      <c r="C907" s="12" t="s">
        <v>6385</v>
      </c>
      <c r="D907" s="12" t="s">
        <v>5357</v>
      </c>
      <c r="E907" s="12" t="s">
        <v>6353</v>
      </c>
      <c r="F907" s="12" t="s">
        <v>6386</v>
      </c>
      <c r="G907" s="12" t="s">
        <v>6387</v>
      </c>
      <c r="H907" s="12">
        <v>4</v>
      </c>
      <c r="I907" s="12" t="s">
        <v>168</v>
      </c>
      <c r="J907" s="12" t="s">
        <v>73</v>
      </c>
      <c r="K907" s="12" t="s">
        <v>74</v>
      </c>
      <c r="L907" s="12" t="s">
        <v>75</v>
      </c>
      <c r="M907" s="12" t="s">
        <v>6388</v>
      </c>
      <c r="N907" s="12" t="s">
        <v>6389</v>
      </c>
      <c r="O907" s="12" t="s">
        <v>36</v>
      </c>
      <c r="P907" s="12" t="s">
        <v>6390</v>
      </c>
      <c r="Q907" s="12" t="s">
        <v>6358</v>
      </c>
      <c r="R907" s="12" t="s">
        <v>6391</v>
      </c>
      <c r="S907" s="12"/>
      <c r="T907" s="12"/>
    </row>
    <row r="908" spans="1:20" ht="38.25">
      <c r="A908" s="12" t="s">
        <v>629</v>
      </c>
      <c r="B908" s="12" t="s">
        <v>6392</v>
      </c>
      <c r="C908" s="12" t="s">
        <v>6393</v>
      </c>
      <c r="D908" s="12" t="s">
        <v>5357</v>
      </c>
      <c r="E908" s="12" t="s">
        <v>6353</v>
      </c>
      <c r="F908" s="12" t="s">
        <v>6354</v>
      </c>
      <c r="G908" s="12" t="s">
        <v>6394</v>
      </c>
      <c r="H908" s="12">
        <v>3</v>
      </c>
      <c r="I908" s="12" t="s">
        <v>263</v>
      </c>
      <c r="J908" s="12" t="s">
        <v>73</v>
      </c>
      <c r="K908" s="12" t="s">
        <v>83</v>
      </c>
      <c r="L908" s="12" t="s">
        <v>265</v>
      </c>
      <c r="M908" s="12" t="s">
        <v>6395</v>
      </c>
      <c r="N908" s="12" t="s">
        <v>6396</v>
      </c>
      <c r="O908" s="12" t="s">
        <v>36</v>
      </c>
      <c r="P908" s="12" t="s">
        <v>6397</v>
      </c>
      <c r="Q908" s="12" t="s">
        <v>6358</v>
      </c>
      <c r="R908" s="12" t="s">
        <v>6398</v>
      </c>
      <c r="S908" s="12"/>
      <c r="T908" s="12"/>
    </row>
    <row r="909" spans="1:20" ht="38.25">
      <c r="A909" s="12" t="s">
        <v>629</v>
      </c>
      <c r="B909" s="12" t="s">
        <v>6399</v>
      </c>
      <c r="C909" s="12" t="s">
        <v>6400</v>
      </c>
      <c r="D909" s="12" t="s">
        <v>5357</v>
      </c>
      <c r="E909" s="12" t="s">
        <v>6353</v>
      </c>
      <c r="F909" s="12" t="s">
        <v>6386</v>
      </c>
      <c r="G909" s="12" t="s">
        <v>6401</v>
      </c>
      <c r="H909" s="12">
        <v>4</v>
      </c>
      <c r="I909" s="12" t="s">
        <v>168</v>
      </c>
      <c r="J909" s="12" t="s">
        <v>73</v>
      </c>
      <c r="K909" s="12" t="s">
        <v>74</v>
      </c>
      <c r="L909" s="12" t="s">
        <v>75</v>
      </c>
      <c r="M909" s="12" t="s">
        <v>6402</v>
      </c>
      <c r="N909" s="12" t="s">
        <v>6403</v>
      </c>
      <c r="O909" s="12" t="s">
        <v>36</v>
      </c>
      <c r="P909" s="12" t="s">
        <v>6404</v>
      </c>
      <c r="Q909" s="12" t="s">
        <v>6358</v>
      </c>
      <c r="R909" s="12" t="s">
        <v>6405</v>
      </c>
      <c r="S909" s="12"/>
      <c r="T909" s="12"/>
    </row>
    <row r="910" spans="1:20" ht="38.25">
      <c r="A910" s="12" t="s">
        <v>629</v>
      </c>
      <c r="B910" s="12" t="s">
        <v>6406</v>
      </c>
      <c r="C910" s="12" t="s">
        <v>6407</v>
      </c>
      <c r="D910" s="12" t="s">
        <v>5357</v>
      </c>
      <c r="E910" s="12" t="s">
        <v>6353</v>
      </c>
      <c r="F910" s="12" t="s">
        <v>6386</v>
      </c>
      <c r="G910" s="12" t="s">
        <v>6408</v>
      </c>
      <c r="H910" s="12">
        <v>4</v>
      </c>
      <c r="I910" s="12" t="s">
        <v>168</v>
      </c>
      <c r="J910" s="12" t="s">
        <v>73</v>
      </c>
      <c r="K910" s="12" t="s">
        <v>74</v>
      </c>
      <c r="L910" s="12" t="s">
        <v>75</v>
      </c>
      <c r="M910" s="12" t="s">
        <v>6409</v>
      </c>
      <c r="N910" s="12" t="s">
        <v>6410</v>
      </c>
      <c r="O910" s="12" t="s">
        <v>36</v>
      </c>
      <c r="P910" s="12" t="s">
        <v>6411</v>
      </c>
      <c r="Q910" s="12" t="s">
        <v>6358</v>
      </c>
      <c r="R910" s="12" t="s">
        <v>6241</v>
      </c>
      <c r="S910" s="12"/>
      <c r="T910" s="12"/>
    </row>
    <row r="911" spans="1:20" ht="38.25">
      <c r="A911" s="12" t="s">
        <v>629</v>
      </c>
      <c r="B911" s="12" t="s">
        <v>6412</v>
      </c>
      <c r="C911" s="12" t="s">
        <v>6413</v>
      </c>
      <c r="D911" s="12" t="s">
        <v>5357</v>
      </c>
      <c r="E911" s="12" t="s">
        <v>6353</v>
      </c>
      <c r="F911" s="12" t="s">
        <v>6414</v>
      </c>
      <c r="G911" s="12" t="s">
        <v>6415</v>
      </c>
      <c r="H911" s="12">
        <v>4</v>
      </c>
      <c r="I911" s="12" t="s">
        <v>168</v>
      </c>
      <c r="J911" s="12" t="s">
        <v>31</v>
      </c>
      <c r="K911" s="12" t="s">
        <v>74</v>
      </c>
      <c r="L911" s="12" t="s">
        <v>75</v>
      </c>
      <c r="M911" s="12" t="s">
        <v>6416</v>
      </c>
      <c r="N911" s="12" t="s">
        <v>6417</v>
      </c>
      <c r="O911" s="12" t="s">
        <v>36</v>
      </c>
      <c r="P911" s="12" t="s">
        <v>6418</v>
      </c>
      <c r="Q911" s="12" t="s">
        <v>6358</v>
      </c>
      <c r="R911" s="12" t="s">
        <v>6419</v>
      </c>
      <c r="S911" s="12"/>
      <c r="T911" s="12"/>
    </row>
    <row r="912" spans="1:20" ht="38.25">
      <c r="A912" s="12" t="s">
        <v>629</v>
      </c>
      <c r="B912" s="12" t="s">
        <v>6420</v>
      </c>
      <c r="C912" s="12" t="s">
        <v>6421</v>
      </c>
      <c r="D912" s="12" t="s">
        <v>5357</v>
      </c>
      <c r="E912" s="12" t="s">
        <v>6353</v>
      </c>
      <c r="F912" s="12" t="s">
        <v>6414</v>
      </c>
      <c r="G912" s="12" t="s">
        <v>6422</v>
      </c>
      <c r="H912" s="12">
        <v>5</v>
      </c>
      <c r="I912" s="12" t="s">
        <v>30</v>
      </c>
      <c r="J912" s="12" t="s">
        <v>31</v>
      </c>
      <c r="K912" s="12" t="s">
        <v>47</v>
      </c>
      <c r="L912" s="12" t="s">
        <v>33</v>
      </c>
      <c r="M912" s="12" t="s">
        <v>6423</v>
      </c>
      <c r="N912" s="12" t="s">
        <v>6424</v>
      </c>
      <c r="O912" s="12" t="s">
        <v>36</v>
      </c>
      <c r="P912" s="12"/>
      <c r="Q912" s="12" t="s">
        <v>6358</v>
      </c>
      <c r="R912" s="12" t="s">
        <v>6425</v>
      </c>
      <c r="S912" s="12"/>
      <c r="T912" s="12"/>
    </row>
    <row r="913" spans="1:20" ht="38.25">
      <c r="A913" s="12" t="s">
        <v>629</v>
      </c>
      <c r="B913" s="12" t="s">
        <v>6426</v>
      </c>
      <c r="C913" s="12" t="s">
        <v>6427</v>
      </c>
      <c r="D913" s="12" t="s">
        <v>5357</v>
      </c>
      <c r="E913" s="12" t="s">
        <v>6353</v>
      </c>
      <c r="F913" s="12" t="s">
        <v>6414</v>
      </c>
      <c r="G913" s="12" t="s">
        <v>6428</v>
      </c>
      <c r="H913" s="12">
        <v>4</v>
      </c>
      <c r="I913" s="12" t="s">
        <v>168</v>
      </c>
      <c r="J913" s="12" t="s">
        <v>31</v>
      </c>
      <c r="K913" s="12" t="s">
        <v>74</v>
      </c>
      <c r="L913" s="12" t="s">
        <v>75</v>
      </c>
      <c r="M913" s="12" t="s">
        <v>6429</v>
      </c>
      <c r="N913" s="12" t="s">
        <v>6430</v>
      </c>
      <c r="O913" s="12" t="s">
        <v>36</v>
      </c>
      <c r="P913" s="12" t="s">
        <v>6431</v>
      </c>
      <c r="Q913" s="12" t="s">
        <v>6358</v>
      </c>
      <c r="R913" s="12" t="s">
        <v>6432</v>
      </c>
      <c r="S913" s="12"/>
      <c r="T913" s="12"/>
    </row>
    <row r="914" spans="1:20" ht="38.25">
      <c r="A914" s="12" t="s">
        <v>629</v>
      </c>
      <c r="B914" s="12" t="s">
        <v>6433</v>
      </c>
      <c r="C914" s="12" t="s">
        <v>6434</v>
      </c>
      <c r="D914" s="12" t="s">
        <v>5357</v>
      </c>
      <c r="E914" s="12" t="s">
        <v>6353</v>
      </c>
      <c r="F914" s="12" t="s">
        <v>6435</v>
      </c>
      <c r="G914" s="12" t="s">
        <v>6436</v>
      </c>
      <c r="H914" s="12">
        <v>4</v>
      </c>
      <c r="I914" s="12" t="s">
        <v>168</v>
      </c>
      <c r="J914" s="12" t="s">
        <v>31</v>
      </c>
      <c r="K914" s="12" t="s">
        <v>74</v>
      </c>
      <c r="L914" s="12" t="s">
        <v>75</v>
      </c>
      <c r="M914" s="12" t="s">
        <v>6437</v>
      </c>
      <c r="N914" s="12" t="s">
        <v>6438</v>
      </c>
      <c r="O914" s="12" t="s">
        <v>36</v>
      </c>
      <c r="P914" s="12"/>
      <c r="Q914" s="12" t="s">
        <v>6358</v>
      </c>
      <c r="R914" s="12" t="s">
        <v>6439</v>
      </c>
      <c r="S914" s="12"/>
      <c r="T914" s="12"/>
    </row>
    <row r="915" spans="1:20" ht="38.25">
      <c r="A915" s="12" t="s">
        <v>629</v>
      </c>
      <c r="B915" s="12" t="s">
        <v>6440</v>
      </c>
      <c r="C915" s="12" t="s">
        <v>6441</v>
      </c>
      <c r="D915" s="12" t="s">
        <v>5357</v>
      </c>
      <c r="E915" s="12" t="s">
        <v>6353</v>
      </c>
      <c r="F915" s="12" t="s">
        <v>6442</v>
      </c>
      <c r="G915" s="12" t="s">
        <v>6443</v>
      </c>
      <c r="H915" s="12">
        <v>4</v>
      </c>
      <c r="I915" s="12" t="s">
        <v>168</v>
      </c>
      <c r="J915" s="12" t="s">
        <v>31</v>
      </c>
      <c r="K915" s="12" t="s">
        <v>74</v>
      </c>
      <c r="L915" s="12" t="s">
        <v>75</v>
      </c>
      <c r="M915" s="12" t="s">
        <v>6444</v>
      </c>
      <c r="N915" s="12" t="s">
        <v>6445</v>
      </c>
      <c r="O915" s="12" t="s">
        <v>36</v>
      </c>
      <c r="P915" s="12"/>
      <c r="Q915" s="12" t="s">
        <v>6358</v>
      </c>
      <c r="R915" s="12" t="s">
        <v>6446</v>
      </c>
      <c r="S915" s="12"/>
      <c r="T915" s="12"/>
    </row>
    <row r="916" spans="1:20" ht="38.25">
      <c r="A916" s="12" t="s">
        <v>629</v>
      </c>
      <c r="B916" s="12" t="s">
        <v>6447</v>
      </c>
      <c r="C916" s="12" t="s">
        <v>6448</v>
      </c>
      <c r="D916" s="12" t="s">
        <v>5357</v>
      </c>
      <c r="E916" s="12" t="s">
        <v>6353</v>
      </c>
      <c r="F916" s="12" t="s">
        <v>6414</v>
      </c>
      <c r="G916" s="12" t="s">
        <v>6449</v>
      </c>
      <c r="H916" s="12">
        <v>5</v>
      </c>
      <c r="I916" s="12" t="s">
        <v>30</v>
      </c>
      <c r="J916" s="12" t="s">
        <v>31</v>
      </c>
      <c r="K916" s="12" t="s">
        <v>47</v>
      </c>
      <c r="L916" s="12" t="s">
        <v>33</v>
      </c>
      <c r="M916" s="12" t="s">
        <v>6450</v>
      </c>
      <c r="N916" s="12" t="s">
        <v>6451</v>
      </c>
      <c r="O916" s="12" t="s">
        <v>36</v>
      </c>
      <c r="P916" s="12"/>
      <c r="Q916" s="12" t="s">
        <v>6358</v>
      </c>
      <c r="R916" s="12" t="s">
        <v>6452</v>
      </c>
      <c r="S916" s="12"/>
      <c r="T916" s="12"/>
    </row>
    <row r="917" spans="1:20" ht="38.25">
      <c r="A917" s="12" t="s">
        <v>635</v>
      </c>
      <c r="B917" s="12" t="s">
        <v>6453</v>
      </c>
      <c r="C917" s="12" t="s">
        <v>6454</v>
      </c>
      <c r="D917" s="12" t="s">
        <v>6244</v>
      </c>
      <c r="E917" s="12" t="s">
        <v>6245</v>
      </c>
      <c r="F917" s="12" t="s">
        <v>6455</v>
      </c>
      <c r="G917" s="12" t="s">
        <v>6456</v>
      </c>
      <c r="H917" s="12">
        <v>5</v>
      </c>
      <c r="I917" s="12" t="s">
        <v>30</v>
      </c>
      <c r="J917" s="12" t="s">
        <v>31</v>
      </c>
      <c r="K917" s="12" t="s">
        <v>47</v>
      </c>
      <c r="L917" s="12" t="s">
        <v>33</v>
      </c>
      <c r="M917" s="12" t="s">
        <v>6248</v>
      </c>
      <c r="N917" s="12" t="s">
        <v>6457</v>
      </c>
      <c r="O917" s="12" t="s">
        <v>36</v>
      </c>
      <c r="P917" s="12"/>
      <c r="Q917" s="12" t="s">
        <v>6458</v>
      </c>
      <c r="R917" s="12" t="s">
        <v>6309</v>
      </c>
      <c r="S917" s="12"/>
      <c r="T917" s="12"/>
    </row>
    <row r="918" spans="1:20" ht="38.25">
      <c r="A918" s="12" t="s">
        <v>635</v>
      </c>
      <c r="B918" s="12" t="s">
        <v>6242</v>
      </c>
      <c r="C918" s="12" t="s">
        <v>6459</v>
      </c>
      <c r="D918" s="12" t="s">
        <v>6244</v>
      </c>
      <c r="E918" s="12" t="s">
        <v>6245</v>
      </c>
      <c r="F918" s="12" t="s">
        <v>6460</v>
      </c>
      <c r="G918" s="12" t="s">
        <v>6461</v>
      </c>
      <c r="H918" s="12">
        <v>5</v>
      </c>
      <c r="I918" s="12" t="s">
        <v>30</v>
      </c>
      <c r="J918" s="12" t="s">
        <v>73</v>
      </c>
      <c r="K918" s="12" t="s">
        <v>47</v>
      </c>
      <c r="L918" s="12" t="s">
        <v>265</v>
      </c>
      <c r="M918" s="12" t="s">
        <v>6248</v>
      </c>
      <c r="N918" s="12" t="s">
        <v>6462</v>
      </c>
      <c r="O918" s="12" t="s">
        <v>36</v>
      </c>
      <c r="P918" s="12"/>
      <c r="Q918" s="12" t="s">
        <v>6458</v>
      </c>
      <c r="R918" s="12" t="s">
        <v>6275</v>
      </c>
      <c r="S918" s="12"/>
      <c r="T918" s="12"/>
    </row>
    <row r="919" spans="1:20" ht="38.25">
      <c r="A919" s="12" t="s">
        <v>635</v>
      </c>
      <c r="B919" s="12" t="s">
        <v>6463</v>
      </c>
      <c r="C919" s="12" t="s">
        <v>6464</v>
      </c>
      <c r="D919" s="12" t="s">
        <v>6244</v>
      </c>
      <c r="E919" s="12" t="s">
        <v>6245</v>
      </c>
      <c r="F919" s="12" t="s">
        <v>6460</v>
      </c>
      <c r="G919" s="12" t="s">
        <v>6465</v>
      </c>
      <c r="H919" s="12">
        <v>5</v>
      </c>
      <c r="I919" s="12" t="s">
        <v>30</v>
      </c>
      <c r="J919" s="12" t="s">
        <v>73</v>
      </c>
      <c r="K919" s="12" t="s">
        <v>47</v>
      </c>
      <c r="L919" s="12" t="s">
        <v>265</v>
      </c>
      <c r="M919" s="12" t="s">
        <v>6248</v>
      </c>
      <c r="N919" s="12" t="s">
        <v>6466</v>
      </c>
      <c r="O919" s="12" t="s">
        <v>36</v>
      </c>
      <c r="P919" s="12"/>
      <c r="Q919" s="12" t="s">
        <v>6458</v>
      </c>
      <c r="R919" s="12" t="s">
        <v>6309</v>
      </c>
      <c r="S919" s="12"/>
      <c r="T919" s="12"/>
    </row>
    <row r="920" spans="1:20" ht="38.25">
      <c r="A920" s="12" t="s">
        <v>635</v>
      </c>
      <c r="B920" s="12" t="s">
        <v>6467</v>
      </c>
      <c r="C920" s="12" t="s">
        <v>6468</v>
      </c>
      <c r="D920" s="12" t="s">
        <v>6244</v>
      </c>
      <c r="E920" s="12" t="s">
        <v>6245</v>
      </c>
      <c r="F920" s="12" t="s">
        <v>6469</v>
      </c>
      <c r="G920" s="12" t="s">
        <v>6470</v>
      </c>
      <c r="H920" s="12">
        <v>4</v>
      </c>
      <c r="I920" s="12" t="s">
        <v>168</v>
      </c>
      <c r="J920" s="12" t="s">
        <v>31</v>
      </c>
      <c r="K920" s="12" t="s">
        <v>74</v>
      </c>
      <c r="L920" s="12" t="s">
        <v>75</v>
      </c>
      <c r="M920" s="12" t="s">
        <v>6248</v>
      </c>
      <c r="N920" s="12" t="s">
        <v>6471</v>
      </c>
      <c r="O920" s="12" t="s">
        <v>36</v>
      </c>
      <c r="P920" s="12"/>
      <c r="Q920" s="12" t="s">
        <v>6458</v>
      </c>
      <c r="R920" s="12" t="s">
        <v>6275</v>
      </c>
      <c r="S920" s="12"/>
      <c r="T920" s="12"/>
    </row>
    <row r="921" spans="1:20" ht="38.25">
      <c r="A921" s="12" t="s">
        <v>635</v>
      </c>
      <c r="B921" s="12" t="s">
        <v>6472</v>
      </c>
      <c r="C921" s="12" t="s">
        <v>6473</v>
      </c>
      <c r="D921" s="12" t="s">
        <v>6244</v>
      </c>
      <c r="E921" s="12" t="s">
        <v>6245</v>
      </c>
      <c r="F921" s="12" t="s">
        <v>6474</v>
      </c>
      <c r="G921" s="12" t="s">
        <v>6475</v>
      </c>
      <c r="H921" s="12">
        <v>4</v>
      </c>
      <c r="I921" s="12" t="s">
        <v>168</v>
      </c>
      <c r="J921" s="12" t="s">
        <v>31</v>
      </c>
      <c r="K921" s="12" t="s">
        <v>74</v>
      </c>
      <c r="L921" s="12" t="s">
        <v>75</v>
      </c>
      <c r="M921" s="12" t="s">
        <v>6248</v>
      </c>
      <c r="N921" s="12" t="s">
        <v>6476</v>
      </c>
      <c r="O921" s="12" t="s">
        <v>36</v>
      </c>
      <c r="P921" s="12"/>
      <c r="Q921" s="12" t="s">
        <v>6458</v>
      </c>
      <c r="R921" s="12" t="s">
        <v>6309</v>
      </c>
      <c r="S921" s="12"/>
      <c r="T921" s="12"/>
    </row>
    <row r="922" spans="1:20" ht="38.25">
      <c r="A922" s="12" t="s">
        <v>635</v>
      </c>
      <c r="B922" s="12" t="s">
        <v>6477</v>
      </c>
      <c r="C922" s="12" t="s">
        <v>6478</v>
      </c>
      <c r="D922" s="12" t="s">
        <v>6244</v>
      </c>
      <c r="E922" s="12" t="s">
        <v>6245</v>
      </c>
      <c r="F922" s="12" t="s">
        <v>6479</v>
      </c>
      <c r="G922" s="12" t="s">
        <v>6480</v>
      </c>
      <c r="H922" s="12">
        <v>5</v>
      </c>
      <c r="I922" s="12" t="s">
        <v>30</v>
      </c>
      <c r="J922" s="12" t="s">
        <v>73</v>
      </c>
      <c r="K922" s="12" t="s">
        <v>47</v>
      </c>
      <c r="L922" s="12" t="s">
        <v>265</v>
      </c>
      <c r="M922" s="12" t="s">
        <v>6248</v>
      </c>
      <c r="N922" s="12" t="s">
        <v>6481</v>
      </c>
      <c r="O922" s="12" t="s">
        <v>36</v>
      </c>
      <c r="P922" s="12"/>
      <c r="Q922" s="12" t="s">
        <v>6482</v>
      </c>
      <c r="R922" s="12" t="s">
        <v>6275</v>
      </c>
      <c r="S922" s="12"/>
      <c r="T922" s="12"/>
    </row>
    <row r="923" spans="1:20" ht="38.25">
      <c r="A923" s="12" t="s">
        <v>635</v>
      </c>
      <c r="B923" s="12" t="s">
        <v>6483</v>
      </c>
      <c r="C923" s="12" t="s">
        <v>6484</v>
      </c>
      <c r="D923" s="12" t="s">
        <v>6244</v>
      </c>
      <c r="E923" s="12" t="s">
        <v>6245</v>
      </c>
      <c r="F923" s="12" t="s">
        <v>6479</v>
      </c>
      <c r="G923" s="12" t="s">
        <v>6485</v>
      </c>
      <c r="H923" s="12">
        <v>5</v>
      </c>
      <c r="I923" s="12" t="s">
        <v>30</v>
      </c>
      <c r="J923" s="12" t="s">
        <v>73</v>
      </c>
      <c r="K923" s="12" t="s">
        <v>47</v>
      </c>
      <c r="L923" s="12" t="s">
        <v>265</v>
      </c>
      <c r="M923" s="12" t="s">
        <v>6248</v>
      </c>
      <c r="N923" s="12" t="s">
        <v>6486</v>
      </c>
      <c r="O923" s="12" t="s">
        <v>36</v>
      </c>
      <c r="P923" s="12"/>
      <c r="Q923" s="12" t="s">
        <v>6482</v>
      </c>
      <c r="R923" s="12" t="s">
        <v>6275</v>
      </c>
      <c r="S923" s="12"/>
      <c r="T923" s="12"/>
    </row>
    <row r="924" spans="1:20" ht="38.25">
      <c r="A924" s="12" t="s">
        <v>635</v>
      </c>
      <c r="B924" s="12" t="s">
        <v>6487</v>
      </c>
      <c r="C924" s="12" t="s">
        <v>6488</v>
      </c>
      <c r="D924" s="12" t="s">
        <v>6244</v>
      </c>
      <c r="E924" s="12" t="s">
        <v>6245</v>
      </c>
      <c r="F924" s="12" t="s">
        <v>6479</v>
      </c>
      <c r="G924" s="12" t="s">
        <v>6489</v>
      </c>
      <c r="H924" s="12">
        <v>4</v>
      </c>
      <c r="I924" s="12" t="s">
        <v>168</v>
      </c>
      <c r="J924" s="12" t="s">
        <v>73</v>
      </c>
      <c r="K924" s="12" t="s">
        <v>74</v>
      </c>
      <c r="L924" s="12" t="s">
        <v>265</v>
      </c>
      <c r="M924" s="12" t="s">
        <v>6248</v>
      </c>
      <c r="N924" s="12" t="s">
        <v>6490</v>
      </c>
      <c r="O924" s="12" t="s">
        <v>36</v>
      </c>
      <c r="P924" s="12"/>
      <c r="Q924" s="12" t="s">
        <v>6482</v>
      </c>
      <c r="R924" s="12" t="s">
        <v>6275</v>
      </c>
      <c r="S924" s="12"/>
      <c r="T924" s="12"/>
    </row>
    <row r="925" spans="1:20" ht="38.25">
      <c r="A925" s="12" t="s">
        <v>635</v>
      </c>
      <c r="B925" s="12" t="s">
        <v>6491</v>
      </c>
      <c r="C925" s="12" t="s">
        <v>6492</v>
      </c>
      <c r="D925" s="12" t="s">
        <v>6244</v>
      </c>
      <c r="E925" s="12" t="s">
        <v>6245</v>
      </c>
      <c r="F925" s="12" t="s">
        <v>6493</v>
      </c>
      <c r="G925" s="12" t="s">
        <v>6494</v>
      </c>
      <c r="H925" s="12">
        <v>4</v>
      </c>
      <c r="I925" s="12" t="s">
        <v>168</v>
      </c>
      <c r="J925" s="12" t="s">
        <v>73</v>
      </c>
      <c r="K925" s="12" t="s">
        <v>74</v>
      </c>
      <c r="L925" s="12" t="s">
        <v>265</v>
      </c>
      <c r="M925" s="12" t="s">
        <v>6495</v>
      </c>
      <c r="N925" s="12" t="s">
        <v>6496</v>
      </c>
      <c r="O925" s="12" t="s">
        <v>36</v>
      </c>
      <c r="P925" s="12"/>
      <c r="Q925" s="12" t="s">
        <v>6458</v>
      </c>
      <c r="R925" s="12" t="s">
        <v>6309</v>
      </c>
      <c r="S925" s="12"/>
      <c r="T925" s="12"/>
    </row>
    <row r="926" spans="1:20" ht="38.25">
      <c r="A926" s="12" t="s">
        <v>635</v>
      </c>
      <c r="B926" s="12" t="s">
        <v>6497</v>
      </c>
      <c r="C926" s="12" t="s">
        <v>6498</v>
      </c>
      <c r="D926" s="12" t="s">
        <v>6244</v>
      </c>
      <c r="E926" s="12" t="s">
        <v>6245</v>
      </c>
      <c r="F926" s="12" t="s">
        <v>6499</v>
      </c>
      <c r="G926" s="12" t="s">
        <v>6500</v>
      </c>
      <c r="H926" s="12">
        <v>5</v>
      </c>
      <c r="I926" s="12" t="s">
        <v>30</v>
      </c>
      <c r="J926" s="12" t="s">
        <v>31</v>
      </c>
      <c r="K926" s="12" t="s">
        <v>47</v>
      </c>
      <c r="L926" s="12" t="s">
        <v>75</v>
      </c>
      <c r="M926" s="12" t="s">
        <v>6501</v>
      </c>
      <c r="N926" s="12" t="s">
        <v>6502</v>
      </c>
      <c r="O926" s="12" t="s">
        <v>36</v>
      </c>
      <c r="P926" s="12"/>
      <c r="Q926" s="12" t="s">
        <v>6458</v>
      </c>
      <c r="R926" s="12" t="s">
        <v>6309</v>
      </c>
      <c r="S926" s="12"/>
      <c r="T926" s="12"/>
    </row>
    <row r="927" spans="1:20" ht="38.25">
      <c r="A927" s="12" t="s">
        <v>635</v>
      </c>
      <c r="B927" s="12" t="s">
        <v>6503</v>
      </c>
      <c r="C927" s="12" t="s">
        <v>6504</v>
      </c>
      <c r="D927" s="12" t="s">
        <v>6244</v>
      </c>
      <c r="E927" s="12" t="s">
        <v>6245</v>
      </c>
      <c r="F927" s="12" t="s">
        <v>6324</v>
      </c>
      <c r="G927" s="12" t="s">
        <v>6505</v>
      </c>
      <c r="H927" s="12">
        <v>5</v>
      </c>
      <c r="I927" s="12" t="s">
        <v>30</v>
      </c>
      <c r="J927" s="12" t="s">
        <v>73</v>
      </c>
      <c r="K927" s="12" t="s">
        <v>47</v>
      </c>
      <c r="L927" s="12" t="s">
        <v>265</v>
      </c>
      <c r="M927" s="12" t="s">
        <v>6506</v>
      </c>
      <c r="N927" s="12" t="s">
        <v>6507</v>
      </c>
      <c r="O927" s="12" t="s">
        <v>36</v>
      </c>
      <c r="P927" s="12"/>
      <c r="Q927" s="12" t="s">
        <v>6458</v>
      </c>
      <c r="R927" s="12" t="s">
        <v>6296</v>
      </c>
      <c r="S927" s="12"/>
      <c r="T927" s="12"/>
    </row>
    <row r="928" spans="1:20" ht="38.25">
      <c r="A928" s="12" t="s">
        <v>635</v>
      </c>
      <c r="B928" s="12" t="s">
        <v>6508</v>
      </c>
      <c r="C928" s="12" t="s">
        <v>6509</v>
      </c>
      <c r="D928" s="12" t="s">
        <v>6244</v>
      </c>
      <c r="E928" s="12" t="s">
        <v>6245</v>
      </c>
      <c r="F928" s="12" t="s">
        <v>6510</v>
      </c>
      <c r="G928" s="12" t="s">
        <v>6511</v>
      </c>
      <c r="H928" s="12">
        <v>4</v>
      </c>
      <c r="I928" s="12" t="s">
        <v>168</v>
      </c>
      <c r="J928" s="12" t="s">
        <v>73</v>
      </c>
      <c r="K928" s="12" t="s">
        <v>74</v>
      </c>
      <c r="L928" s="12" t="s">
        <v>265</v>
      </c>
      <c r="M928" s="12" t="s">
        <v>6506</v>
      </c>
      <c r="N928" s="12" t="s">
        <v>6512</v>
      </c>
      <c r="O928" s="12" t="s">
        <v>36</v>
      </c>
      <c r="P928" s="12"/>
      <c r="Q928" s="12" t="s">
        <v>6482</v>
      </c>
      <c r="R928" s="12" t="s">
        <v>6309</v>
      </c>
      <c r="S928" s="12"/>
      <c r="T928" s="12"/>
    </row>
    <row r="929" spans="1:20" ht="38.25">
      <c r="A929" s="12" t="s">
        <v>635</v>
      </c>
      <c r="B929" s="12" t="s">
        <v>6513</v>
      </c>
      <c r="C929" s="12" t="s">
        <v>6514</v>
      </c>
      <c r="D929" s="12" t="s">
        <v>6244</v>
      </c>
      <c r="E929" s="12" t="s">
        <v>6245</v>
      </c>
      <c r="F929" s="12" t="s">
        <v>6510</v>
      </c>
      <c r="G929" s="12" t="s">
        <v>6515</v>
      </c>
      <c r="H929" s="12">
        <v>4</v>
      </c>
      <c r="I929" s="12" t="s">
        <v>168</v>
      </c>
      <c r="J929" s="12" t="s">
        <v>73</v>
      </c>
      <c r="K929" s="12" t="s">
        <v>74</v>
      </c>
      <c r="L929" s="12" t="s">
        <v>265</v>
      </c>
      <c r="M929" s="12" t="s">
        <v>6516</v>
      </c>
      <c r="N929" s="12" t="s">
        <v>6517</v>
      </c>
      <c r="O929" s="12" t="s">
        <v>36</v>
      </c>
      <c r="P929" s="12"/>
      <c r="Q929" s="12" t="s">
        <v>6482</v>
      </c>
      <c r="R929" s="12" t="s">
        <v>6309</v>
      </c>
      <c r="S929" s="12"/>
      <c r="T929" s="12"/>
    </row>
    <row r="930" spans="1:20" ht="38.25">
      <c r="A930" s="12" t="s">
        <v>635</v>
      </c>
      <c r="B930" s="12" t="s">
        <v>6518</v>
      </c>
      <c r="C930" s="12" t="s">
        <v>6519</v>
      </c>
      <c r="D930" s="12" t="s">
        <v>6244</v>
      </c>
      <c r="E930" s="12" t="s">
        <v>6245</v>
      </c>
      <c r="F930" s="12" t="s">
        <v>6510</v>
      </c>
      <c r="G930" s="12" t="s">
        <v>6520</v>
      </c>
      <c r="H930" s="12">
        <v>3</v>
      </c>
      <c r="I930" s="12" t="s">
        <v>263</v>
      </c>
      <c r="J930" s="12" t="s">
        <v>73</v>
      </c>
      <c r="K930" s="12" t="s">
        <v>83</v>
      </c>
      <c r="L930" s="12" t="s">
        <v>265</v>
      </c>
      <c r="M930" s="12" t="s">
        <v>6521</v>
      </c>
      <c r="N930" s="12" t="s">
        <v>6522</v>
      </c>
      <c r="O930" s="12" t="s">
        <v>36</v>
      </c>
      <c r="P930" s="12"/>
      <c r="Q930" s="12" t="s">
        <v>6482</v>
      </c>
      <c r="R930" s="12" t="s">
        <v>6309</v>
      </c>
      <c r="S930" s="12"/>
      <c r="T930" s="12"/>
    </row>
    <row r="931" spans="1:20" ht="38.25">
      <c r="A931" s="12" t="s">
        <v>635</v>
      </c>
      <c r="B931" s="12" t="s">
        <v>6523</v>
      </c>
      <c r="C931" s="12" t="s">
        <v>6524</v>
      </c>
      <c r="D931" s="12" t="s">
        <v>6244</v>
      </c>
      <c r="E931" s="12" t="s">
        <v>6245</v>
      </c>
      <c r="F931" s="12" t="s">
        <v>6525</v>
      </c>
      <c r="G931" s="12" t="s">
        <v>6526</v>
      </c>
      <c r="H931" s="12">
        <v>3</v>
      </c>
      <c r="I931" s="12" t="s">
        <v>263</v>
      </c>
      <c r="J931" s="12" t="s">
        <v>73</v>
      </c>
      <c r="K931" s="12" t="s">
        <v>83</v>
      </c>
      <c r="L931" s="12" t="s">
        <v>265</v>
      </c>
      <c r="M931" s="12" t="s">
        <v>6527</v>
      </c>
      <c r="N931" s="12" t="s">
        <v>6528</v>
      </c>
      <c r="O931" s="12" t="s">
        <v>36</v>
      </c>
      <c r="P931" s="12"/>
      <c r="Q931" s="12" t="s">
        <v>6458</v>
      </c>
      <c r="R931" s="12" t="s">
        <v>6529</v>
      </c>
      <c r="S931" s="12"/>
      <c r="T931" s="12"/>
    </row>
    <row r="932" spans="1:20" ht="38.25">
      <c r="A932" s="12" t="s">
        <v>635</v>
      </c>
      <c r="B932" s="12" t="s">
        <v>6530</v>
      </c>
      <c r="C932" s="12" t="s">
        <v>5302</v>
      </c>
      <c r="D932" s="12" t="s">
        <v>6244</v>
      </c>
      <c r="E932" s="12" t="s">
        <v>6245</v>
      </c>
      <c r="F932" s="12" t="s">
        <v>6531</v>
      </c>
      <c r="G932" s="12" t="s">
        <v>6532</v>
      </c>
      <c r="H932" s="12">
        <v>4</v>
      </c>
      <c r="I932" s="12" t="s">
        <v>168</v>
      </c>
      <c r="J932" s="12" t="s">
        <v>73</v>
      </c>
      <c r="K932" s="12" t="s">
        <v>74</v>
      </c>
      <c r="L932" s="12" t="s">
        <v>265</v>
      </c>
      <c r="M932" s="12" t="s">
        <v>6248</v>
      </c>
      <c r="N932" s="12" t="s">
        <v>6533</v>
      </c>
      <c r="O932" s="12" t="s">
        <v>36</v>
      </c>
      <c r="P932" s="12"/>
      <c r="Q932" s="12" t="s">
        <v>6458</v>
      </c>
      <c r="R932" s="12" t="s">
        <v>6534</v>
      </c>
      <c r="S932" s="12"/>
      <c r="T932" s="12"/>
    </row>
    <row r="933" spans="1:20" ht="38.25">
      <c r="A933" s="12" t="s">
        <v>635</v>
      </c>
      <c r="B933" s="12" t="s">
        <v>6252</v>
      </c>
      <c r="C933" s="12" t="s">
        <v>6535</v>
      </c>
      <c r="D933" s="12" t="s">
        <v>6244</v>
      </c>
      <c r="E933" s="12" t="s">
        <v>6245</v>
      </c>
      <c r="F933" s="12" t="s">
        <v>6536</v>
      </c>
      <c r="G933" s="12" t="s">
        <v>6537</v>
      </c>
      <c r="H933" s="12">
        <v>4</v>
      </c>
      <c r="I933" s="12" t="s">
        <v>168</v>
      </c>
      <c r="J933" s="12" t="s">
        <v>73</v>
      </c>
      <c r="K933" s="12" t="s">
        <v>74</v>
      </c>
      <c r="L933" s="12" t="s">
        <v>265</v>
      </c>
      <c r="M933" s="12" t="s">
        <v>6538</v>
      </c>
      <c r="N933" s="12" t="s">
        <v>6539</v>
      </c>
      <c r="O933" s="12" t="s">
        <v>36</v>
      </c>
      <c r="P933" s="12"/>
      <c r="Q933" s="12" t="s">
        <v>6458</v>
      </c>
      <c r="R933" s="12" t="s">
        <v>6534</v>
      </c>
      <c r="S933" s="12"/>
      <c r="T933" s="12"/>
    </row>
    <row r="934" spans="1:20" ht="38.25">
      <c r="A934" s="12" t="s">
        <v>635</v>
      </c>
      <c r="B934" s="12" t="s">
        <v>6540</v>
      </c>
      <c r="C934" s="12" t="s">
        <v>6541</v>
      </c>
      <c r="D934" s="12" t="s">
        <v>6244</v>
      </c>
      <c r="E934" s="12" t="s">
        <v>6245</v>
      </c>
      <c r="F934" s="12" t="s">
        <v>6542</v>
      </c>
      <c r="G934" s="12" t="s">
        <v>6543</v>
      </c>
      <c r="H934" s="12">
        <v>3</v>
      </c>
      <c r="I934" s="12" t="s">
        <v>263</v>
      </c>
      <c r="J934" s="12" t="s">
        <v>31</v>
      </c>
      <c r="K934" s="12" t="s">
        <v>83</v>
      </c>
      <c r="L934" s="12" t="s">
        <v>265</v>
      </c>
      <c r="M934" s="12" t="s">
        <v>6521</v>
      </c>
      <c r="N934" s="12" t="s">
        <v>6544</v>
      </c>
      <c r="O934" s="12" t="s">
        <v>36</v>
      </c>
      <c r="P934" s="12"/>
      <c r="Q934" s="12" t="s">
        <v>6458</v>
      </c>
      <c r="R934" s="12" t="s">
        <v>6309</v>
      </c>
      <c r="S934" s="12"/>
      <c r="T934" s="12"/>
    </row>
    <row r="935" spans="1:20" ht="38.25">
      <c r="A935" s="12" t="s">
        <v>635</v>
      </c>
      <c r="B935" s="12" t="s">
        <v>6545</v>
      </c>
      <c r="C935" s="12" t="s">
        <v>6546</v>
      </c>
      <c r="D935" s="12" t="s">
        <v>6244</v>
      </c>
      <c r="E935" s="12" t="s">
        <v>6245</v>
      </c>
      <c r="F935" s="12" t="s">
        <v>6547</v>
      </c>
      <c r="G935" s="12" t="s">
        <v>6548</v>
      </c>
      <c r="H935" s="12">
        <v>4</v>
      </c>
      <c r="I935" s="12" t="s">
        <v>168</v>
      </c>
      <c r="J935" s="12" t="s">
        <v>31</v>
      </c>
      <c r="K935" s="12" t="s">
        <v>74</v>
      </c>
      <c r="L935" s="12" t="s">
        <v>75</v>
      </c>
      <c r="M935" s="12" t="s">
        <v>6506</v>
      </c>
      <c r="N935" s="12" t="s">
        <v>6549</v>
      </c>
      <c r="O935" s="12" t="s">
        <v>36</v>
      </c>
      <c r="P935" s="12"/>
      <c r="Q935" s="12" t="s">
        <v>6458</v>
      </c>
      <c r="R935" s="12" t="s">
        <v>6309</v>
      </c>
      <c r="S935" s="12"/>
      <c r="T935" s="12"/>
    </row>
    <row r="936" spans="1:20" ht="38.25">
      <c r="A936" s="12" t="s">
        <v>635</v>
      </c>
      <c r="B936" s="12" t="s">
        <v>6550</v>
      </c>
      <c r="C936" s="12" t="s">
        <v>6551</v>
      </c>
      <c r="D936" s="12" t="s">
        <v>6244</v>
      </c>
      <c r="E936" s="12" t="s">
        <v>6245</v>
      </c>
      <c r="F936" s="12" t="s">
        <v>6479</v>
      </c>
      <c r="G936" s="12" t="s">
        <v>6552</v>
      </c>
      <c r="H936" s="12">
        <v>4</v>
      </c>
      <c r="I936" s="12" t="s">
        <v>168</v>
      </c>
      <c r="J936" s="12" t="s">
        <v>73</v>
      </c>
      <c r="K936" s="12" t="s">
        <v>74</v>
      </c>
      <c r="L936" s="12" t="s">
        <v>265</v>
      </c>
      <c r="M936" s="12" t="s">
        <v>6553</v>
      </c>
      <c r="N936" s="12" t="s">
        <v>6554</v>
      </c>
      <c r="O936" s="12" t="s">
        <v>36</v>
      </c>
      <c r="P936" s="12"/>
      <c r="Q936" s="12" t="s">
        <v>6482</v>
      </c>
      <c r="R936" s="12" t="s">
        <v>6275</v>
      </c>
      <c r="S936" s="12"/>
      <c r="T936" s="12"/>
    </row>
    <row r="937" spans="1:20" ht="38.25">
      <c r="A937" s="12" t="s">
        <v>635</v>
      </c>
      <c r="B937" s="12" t="s">
        <v>6555</v>
      </c>
      <c r="C937" s="12" t="s">
        <v>6556</v>
      </c>
      <c r="D937" s="12" t="s">
        <v>6244</v>
      </c>
      <c r="E937" s="12" t="s">
        <v>6245</v>
      </c>
      <c r="F937" s="12" t="s">
        <v>6271</v>
      </c>
      <c r="G937" s="12" t="s">
        <v>6557</v>
      </c>
      <c r="H937" s="12">
        <v>3</v>
      </c>
      <c r="I937" s="12" t="s">
        <v>263</v>
      </c>
      <c r="J937" s="12" t="s">
        <v>31</v>
      </c>
      <c r="K937" s="12" t="s">
        <v>83</v>
      </c>
      <c r="L937" s="12" t="s">
        <v>265</v>
      </c>
      <c r="M937" s="12" t="s">
        <v>6273</v>
      </c>
      <c r="N937" s="12" t="s">
        <v>6558</v>
      </c>
      <c r="O937" s="12" t="s">
        <v>36</v>
      </c>
      <c r="P937" s="12"/>
      <c r="Q937" s="12" t="s">
        <v>6482</v>
      </c>
      <c r="R937" s="12" t="s">
        <v>6275</v>
      </c>
      <c r="S937" s="12"/>
      <c r="T937" s="12"/>
    </row>
    <row r="938" spans="1:20" ht="38.25">
      <c r="A938" s="12" t="s">
        <v>635</v>
      </c>
      <c r="B938" s="12" t="s">
        <v>6559</v>
      </c>
      <c r="C938" s="12" t="s">
        <v>6560</v>
      </c>
      <c r="D938" s="12" t="s">
        <v>6244</v>
      </c>
      <c r="E938" s="12" t="s">
        <v>6245</v>
      </c>
      <c r="F938" s="12" t="s">
        <v>6271</v>
      </c>
      <c r="G938" s="12" t="s">
        <v>6561</v>
      </c>
      <c r="H938" s="12">
        <v>3</v>
      </c>
      <c r="I938" s="12" t="s">
        <v>263</v>
      </c>
      <c r="J938" s="12" t="s">
        <v>73</v>
      </c>
      <c r="K938" s="12" t="s">
        <v>83</v>
      </c>
      <c r="L938" s="12" t="s">
        <v>265</v>
      </c>
      <c r="M938" s="12" t="s">
        <v>6562</v>
      </c>
      <c r="N938" s="12" t="s">
        <v>6563</v>
      </c>
      <c r="O938" s="12" t="s">
        <v>36</v>
      </c>
      <c r="P938" s="12"/>
      <c r="Q938" s="12" t="s">
        <v>6482</v>
      </c>
      <c r="R938" s="12" t="s">
        <v>6309</v>
      </c>
      <c r="S938" s="12"/>
      <c r="T938" s="12"/>
    </row>
    <row r="939" spans="1:20" ht="38.25">
      <c r="A939" s="12" t="s">
        <v>635</v>
      </c>
      <c r="B939" s="12" t="s">
        <v>6564</v>
      </c>
      <c r="C939" s="12" t="s">
        <v>6565</v>
      </c>
      <c r="D939" s="12" t="s">
        <v>6244</v>
      </c>
      <c r="E939" s="12" t="s">
        <v>6245</v>
      </c>
      <c r="F939" s="12" t="s">
        <v>6566</v>
      </c>
      <c r="G939" s="12" t="s">
        <v>6567</v>
      </c>
      <c r="H939" s="12">
        <v>3</v>
      </c>
      <c r="I939" s="12" t="s">
        <v>263</v>
      </c>
      <c r="J939" s="12" t="s">
        <v>73</v>
      </c>
      <c r="K939" s="12" t="s">
        <v>83</v>
      </c>
      <c r="L939" s="12" t="s">
        <v>265</v>
      </c>
      <c r="M939" s="12" t="s">
        <v>6568</v>
      </c>
      <c r="N939" s="12" t="s">
        <v>6569</v>
      </c>
      <c r="O939" s="12" t="s">
        <v>36</v>
      </c>
      <c r="P939" s="12"/>
      <c r="Q939" s="12" t="s">
        <v>6458</v>
      </c>
      <c r="R939" s="12" t="s">
        <v>6534</v>
      </c>
      <c r="S939" s="12"/>
      <c r="T939" s="12"/>
    </row>
    <row r="940" spans="1:20" ht="38.25">
      <c r="A940" s="12" t="s">
        <v>635</v>
      </c>
      <c r="B940" s="12" t="s">
        <v>6269</v>
      </c>
      <c r="C940" s="12" t="s">
        <v>6570</v>
      </c>
      <c r="D940" s="12" t="s">
        <v>6244</v>
      </c>
      <c r="E940" s="12" t="s">
        <v>6245</v>
      </c>
      <c r="F940" s="12" t="s">
        <v>6571</v>
      </c>
      <c r="G940" s="12" t="s">
        <v>6572</v>
      </c>
      <c r="H940" s="12">
        <v>4</v>
      </c>
      <c r="I940" s="12" t="s">
        <v>168</v>
      </c>
      <c r="J940" s="12" t="s">
        <v>31</v>
      </c>
      <c r="K940" s="12" t="s">
        <v>74</v>
      </c>
      <c r="L940" s="12" t="s">
        <v>75</v>
      </c>
      <c r="M940" s="12" t="s">
        <v>6573</v>
      </c>
      <c r="N940" s="12" t="s">
        <v>6574</v>
      </c>
      <c r="O940" s="12" t="s">
        <v>36</v>
      </c>
      <c r="P940" s="12"/>
      <c r="Q940" s="12" t="s">
        <v>6458</v>
      </c>
      <c r="R940" s="12" t="s">
        <v>6309</v>
      </c>
      <c r="S940" s="12"/>
      <c r="T940" s="12"/>
    </row>
    <row r="941" spans="1:20" ht="38.25">
      <c r="A941" s="12" t="s">
        <v>635</v>
      </c>
      <c r="B941" s="12" t="s">
        <v>6575</v>
      </c>
      <c r="C941" s="12" t="s">
        <v>6576</v>
      </c>
      <c r="D941" s="12" t="s">
        <v>6244</v>
      </c>
      <c r="E941" s="12" t="s">
        <v>6245</v>
      </c>
      <c r="F941" s="12" t="s">
        <v>6577</v>
      </c>
      <c r="G941" s="12" t="s">
        <v>6578</v>
      </c>
      <c r="H941" s="12">
        <v>4</v>
      </c>
      <c r="I941" s="12" t="s">
        <v>168</v>
      </c>
      <c r="J941" s="12" t="s">
        <v>31</v>
      </c>
      <c r="K941" s="12" t="s">
        <v>74</v>
      </c>
      <c r="L941" s="12" t="s">
        <v>75</v>
      </c>
      <c r="M941" s="12" t="s">
        <v>6579</v>
      </c>
      <c r="N941" s="12" t="s">
        <v>6580</v>
      </c>
      <c r="O941" s="12" t="s">
        <v>36</v>
      </c>
      <c r="P941" s="12" t="s">
        <v>6581</v>
      </c>
      <c r="Q941" s="12" t="s">
        <v>6458</v>
      </c>
      <c r="R941" s="12" t="s">
        <v>6309</v>
      </c>
      <c r="S941" s="12"/>
      <c r="T941" s="12"/>
    </row>
    <row r="942" spans="1:20" ht="38.25">
      <c r="A942" s="12" t="s">
        <v>635</v>
      </c>
      <c r="B942" s="12" t="s">
        <v>6276</v>
      </c>
      <c r="C942" s="12" t="s">
        <v>6582</v>
      </c>
      <c r="D942" s="12" t="s">
        <v>6244</v>
      </c>
      <c r="E942" s="12" t="s">
        <v>6245</v>
      </c>
      <c r="F942" s="12" t="s">
        <v>6583</v>
      </c>
      <c r="G942" s="12" t="s">
        <v>6584</v>
      </c>
      <c r="H942" s="12">
        <v>3</v>
      </c>
      <c r="I942" s="12" t="s">
        <v>263</v>
      </c>
      <c r="J942" s="12" t="s">
        <v>31</v>
      </c>
      <c r="K942" s="12" t="s">
        <v>83</v>
      </c>
      <c r="L942" s="12" t="s">
        <v>265</v>
      </c>
      <c r="M942" s="12" t="s">
        <v>6585</v>
      </c>
      <c r="N942" s="12" t="s">
        <v>6586</v>
      </c>
      <c r="O942" s="12" t="s">
        <v>36</v>
      </c>
      <c r="P942" s="12"/>
      <c r="Q942" s="12" t="s">
        <v>6458</v>
      </c>
      <c r="R942" s="12" t="s">
        <v>6309</v>
      </c>
      <c r="S942" s="12"/>
      <c r="T942" s="12"/>
    </row>
    <row r="943" spans="1:20" ht="38.25">
      <c r="A943" s="12" t="s">
        <v>635</v>
      </c>
      <c r="B943" s="12" t="s">
        <v>6283</v>
      </c>
      <c r="C943" s="12" t="s">
        <v>6587</v>
      </c>
      <c r="D943" s="12" t="s">
        <v>6244</v>
      </c>
      <c r="E943" s="12" t="s">
        <v>6245</v>
      </c>
      <c r="F943" s="12" t="s">
        <v>6583</v>
      </c>
      <c r="G943" s="12" t="s">
        <v>6588</v>
      </c>
      <c r="H943" s="12">
        <v>4</v>
      </c>
      <c r="I943" s="12" t="s">
        <v>168</v>
      </c>
      <c r="J943" s="12" t="s">
        <v>31</v>
      </c>
      <c r="K943" s="12" t="s">
        <v>74</v>
      </c>
      <c r="L943" s="12" t="s">
        <v>75</v>
      </c>
      <c r="M943" s="12" t="s">
        <v>6589</v>
      </c>
      <c r="N943" s="12" t="s">
        <v>6590</v>
      </c>
      <c r="O943" s="12" t="s">
        <v>36</v>
      </c>
      <c r="P943" s="12"/>
      <c r="Q943" s="12" t="s">
        <v>6458</v>
      </c>
      <c r="R943" s="12" t="s">
        <v>6309</v>
      </c>
      <c r="S943" s="12"/>
      <c r="T943" s="12"/>
    </row>
    <row r="944" spans="1:20" ht="38.25">
      <c r="A944" s="12" t="s">
        <v>635</v>
      </c>
      <c r="B944" s="12" t="s">
        <v>6591</v>
      </c>
      <c r="C944" s="12" t="s">
        <v>6592</v>
      </c>
      <c r="D944" s="12" t="s">
        <v>6244</v>
      </c>
      <c r="E944" s="12" t="s">
        <v>6245</v>
      </c>
      <c r="F944" s="12" t="s">
        <v>6583</v>
      </c>
      <c r="G944" s="12" t="s">
        <v>6593</v>
      </c>
      <c r="H944" s="12">
        <v>4</v>
      </c>
      <c r="I944" s="12" t="s">
        <v>168</v>
      </c>
      <c r="J944" s="12" t="s">
        <v>31</v>
      </c>
      <c r="K944" s="12" t="s">
        <v>74</v>
      </c>
      <c r="L944" s="12" t="s">
        <v>75</v>
      </c>
      <c r="M944" s="12" t="s">
        <v>6589</v>
      </c>
      <c r="N944" s="12" t="s">
        <v>6594</v>
      </c>
      <c r="O944" s="12" t="s">
        <v>36</v>
      </c>
      <c r="P944" s="12"/>
      <c r="Q944" s="12" t="s">
        <v>6458</v>
      </c>
      <c r="R944" s="12" t="s">
        <v>6309</v>
      </c>
      <c r="S944" s="12"/>
      <c r="T944" s="12"/>
    </row>
    <row r="945" spans="1:20" ht="38.25">
      <c r="A945" s="12" t="s">
        <v>635</v>
      </c>
      <c r="B945" s="12" t="s">
        <v>6595</v>
      </c>
      <c r="C945" s="12" t="s">
        <v>6596</v>
      </c>
      <c r="D945" s="12" t="s">
        <v>6244</v>
      </c>
      <c r="E945" s="12" t="s">
        <v>6245</v>
      </c>
      <c r="F945" s="12" t="s">
        <v>6583</v>
      </c>
      <c r="G945" s="12" t="s">
        <v>6597</v>
      </c>
      <c r="H945" s="12">
        <v>4</v>
      </c>
      <c r="I945" s="12" t="s">
        <v>168</v>
      </c>
      <c r="J945" s="12" t="s">
        <v>31</v>
      </c>
      <c r="K945" s="12" t="s">
        <v>74</v>
      </c>
      <c r="L945" s="12" t="s">
        <v>75</v>
      </c>
      <c r="M945" s="12" t="s">
        <v>6598</v>
      </c>
      <c r="N945" s="12" t="s">
        <v>6599</v>
      </c>
      <c r="O945" s="12" t="s">
        <v>36</v>
      </c>
      <c r="P945" s="12"/>
      <c r="Q945" s="12" t="s">
        <v>6458</v>
      </c>
      <c r="R945" s="12" t="s">
        <v>6600</v>
      </c>
      <c r="S945" s="12"/>
      <c r="T945" s="12"/>
    </row>
    <row r="946" spans="1:20" ht="38.25">
      <c r="A946" s="12" t="s">
        <v>635</v>
      </c>
      <c r="B946" s="12" t="s">
        <v>6601</v>
      </c>
      <c r="C946" s="12" t="s">
        <v>6602</v>
      </c>
      <c r="D946" s="12" t="s">
        <v>6244</v>
      </c>
      <c r="E946" s="12" t="s">
        <v>6245</v>
      </c>
      <c r="F946" s="12" t="s">
        <v>6577</v>
      </c>
      <c r="G946" s="12" t="s">
        <v>6603</v>
      </c>
      <c r="H946" s="12">
        <v>4</v>
      </c>
      <c r="I946" s="12" t="s">
        <v>168</v>
      </c>
      <c r="J946" s="12" t="s">
        <v>31</v>
      </c>
      <c r="K946" s="12" t="s">
        <v>74</v>
      </c>
      <c r="L946" s="12" t="s">
        <v>75</v>
      </c>
      <c r="M946" s="12" t="s">
        <v>6527</v>
      </c>
      <c r="N946" s="12" t="s">
        <v>6604</v>
      </c>
      <c r="O946" s="12" t="s">
        <v>36</v>
      </c>
      <c r="P946" s="12"/>
      <c r="Q946" s="12" t="s">
        <v>6458</v>
      </c>
      <c r="R946" s="12" t="s">
        <v>6309</v>
      </c>
      <c r="S946" s="12"/>
      <c r="T946" s="12"/>
    </row>
    <row r="947" spans="1:20" ht="38.25">
      <c r="A947" s="12" t="s">
        <v>635</v>
      </c>
      <c r="B947" s="12" t="s">
        <v>6605</v>
      </c>
      <c r="C947" s="12" t="s">
        <v>6606</v>
      </c>
      <c r="D947" s="12" t="s">
        <v>6244</v>
      </c>
      <c r="E947" s="12" t="s">
        <v>6245</v>
      </c>
      <c r="F947" s="12" t="s">
        <v>6577</v>
      </c>
      <c r="G947" s="12" t="s">
        <v>6607</v>
      </c>
      <c r="H947" s="12">
        <v>4</v>
      </c>
      <c r="I947" s="12" t="s">
        <v>168</v>
      </c>
      <c r="J947" s="12" t="s">
        <v>31</v>
      </c>
      <c r="K947" s="12" t="s">
        <v>74</v>
      </c>
      <c r="L947" s="12" t="s">
        <v>75</v>
      </c>
      <c r="M947" s="12" t="s">
        <v>6608</v>
      </c>
      <c r="N947" s="12" t="s">
        <v>6609</v>
      </c>
      <c r="O947" s="12" t="s">
        <v>36</v>
      </c>
      <c r="P947" s="12"/>
      <c r="Q947" s="12" t="s">
        <v>6458</v>
      </c>
      <c r="R947" s="12" t="s">
        <v>6309</v>
      </c>
      <c r="S947" s="12"/>
      <c r="T947" s="12"/>
    </row>
    <row r="948" spans="1:20" ht="38.25">
      <c r="A948" s="12" t="s">
        <v>635</v>
      </c>
      <c r="B948" s="12" t="s">
        <v>6610</v>
      </c>
      <c r="C948" s="12" t="s">
        <v>6611</v>
      </c>
      <c r="D948" s="12" t="s">
        <v>6244</v>
      </c>
      <c r="E948" s="12" t="s">
        <v>6245</v>
      </c>
      <c r="F948" s="12" t="s">
        <v>6612</v>
      </c>
      <c r="G948" s="12" t="s">
        <v>6613</v>
      </c>
      <c r="H948" s="12">
        <v>3</v>
      </c>
      <c r="I948" s="12" t="s">
        <v>263</v>
      </c>
      <c r="J948" s="12" t="s">
        <v>31</v>
      </c>
      <c r="K948" s="12" t="s">
        <v>83</v>
      </c>
      <c r="L948" s="12" t="s">
        <v>265</v>
      </c>
      <c r="M948" s="12" t="s">
        <v>6614</v>
      </c>
      <c r="N948" s="12" t="s">
        <v>6615</v>
      </c>
      <c r="O948" s="12" t="s">
        <v>36</v>
      </c>
      <c r="P948" s="12"/>
      <c r="Q948" s="12" t="s">
        <v>6458</v>
      </c>
      <c r="R948" s="12" t="s">
        <v>6616</v>
      </c>
      <c r="S948" s="12"/>
      <c r="T948" s="12"/>
    </row>
    <row r="949" spans="1:20" ht="38.25">
      <c r="A949" s="12" t="s">
        <v>635</v>
      </c>
      <c r="B949" s="12" t="s">
        <v>6617</v>
      </c>
      <c r="C949" s="12" t="s">
        <v>6618</v>
      </c>
      <c r="D949" s="12" t="s">
        <v>6244</v>
      </c>
      <c r="E949" s="12" t="s">
        <v>6245</v>
      </c>
      <c r="F949" s="12" t="s">
        <v>6542</v>
      </c>
      <c r="G949" s="12" t="s">
        <v>6619</v>
      </c>
      <c r="H949" s="12">
        <v>4</v>
      </c>
      <c r="I949" s="12" t="s">
        <v>168</v>
      </c>
      <c r="J949" s="12" t="s">
        <v>73</v>
      </c>
      <c r="K949" s="12" t="s">
        <v>74</v>
      </c>
      <c r="L949" s="12" t="s">
        <v>265</v>
      </c>
      <c r="M949" s="12" t="s">
        <v>6620</v>
      </c>
      <c r="N949" s="12" t="s">
        <v>6621</v>
      </c>
      <c r="O949" s="12" t="s">
        <v>36</v>
      </c>
      <c r="P949" s="12"/>
      <c r="Q949" s="12" t="s">
        <v>6458</v>
      </c>
      <c r="R949" s="12" t="s">
        <v>6616</v>
      </c>
      <c r="S949" s="12"/>
      <c r="T949" s="12"/>
    </row>
    <row r="950" spans="1:20" ht="38.25">
      <c r="A950" s="12" t="s">
        <v>635</v>
      </c>
      <c r="B950" s="12" t="s">
        <v>6622</v>
      </c>
      <c r="C950" s="12" t="s">
        <v>6623</v>
      </c>
      <c r="D950" s="12" t="s">
        <v>6244</v>
      </c>
      <c r="E950" s="12" t="s">
        <v>6245</v>
      </c>
      <c r="F950" s="12" t="s">
        <v>6341</v>
      </c>
      <c r="G950" s="12" t="s">
        <v>6624</v>
      </c>
      <c r="H950" s="12">
        <v>3</v>
      </c>
      <c r="I950" s="12" t="s">
        <v>263</v>
      </c>
      <c r="J950" s="12" t="s">
        <v>31</v>
      </c>
      <c r="K950" s="12" t="s">
        <v>83</v>
      </c>
      <c r="L950" s="12" t="s">
        <v>265</v>
      </c>
      <c r="M950" s="12" t="s">
        <v>6625</v>
      </c>
      <c r="N950" s="12" t="s">
        <v>6626</v>
      </c>
      <c r="O950" s="12" t="s">
        <v>36</v>
      </c>
      <c r="P950" s="12"/>
      <c r="Q950" s="12" t="s">
        <v>6458</v>
      </c>
      <c r="R950" s="12" t="s">
        <v>6534</v>
      </c>
      <c r="S950" s="12"/>
      <c r="T950" s="12"/>
    </row>
    <row r="951" spans="1:20" ht="38.25">
      <c r="A951" s="12" t="s">
        <v>635</v>
      </c>
      <c r="B951" s="12" t="s">
        <v>6627</v>
      </c>
      <c r="C951" s="12" t="s">
        <v>6628</v>
      </c>
      <c r="D951" s="12" t="s">
        <v>6244</v>
      </c>
      <c r="E951" s="12" t="s">
        <v>6245</v>
      </c>
      <c r="F951" s="12" t="s">
        <v>6341</v>
      </c>
      <c r="G951" s="12" t="s">
        <v>6629</v>
      </c>
      <c r="H951" s="12">
        <v>2</v>
      </c>
      <c r="I951" s="12" t="s">
        <v>592</v>
      </c>
      <c r="J951" s="12" t="s">
        <v>73</v>
      </c>
      <c r="K951" s="12" t="s">
        <v>169</v>
      </c>
      <c r="L951" s="12" t="s">
        <v>265</v>
      </c>
      <c r="M951" s="12" t="s">
        <v>6630</v>
      </c>
      <c r="N951" s="12" t="s">
        <v>6631</v>
      </c>
      <c r="O951" s="12" t="s">
        <v>36</v>
      </c>
      <c r="P951" s="12"/>
      <c r="Q951" s="12" t="s">
        <v>6458</v>
      </c>
      <c r="R951" s="12" t="s">
        <v>6534</v>
      </c>
      <c r="S951" s="12"/>
      <c r="T951" s="12"/>
    </row>
    <row r="952" spans="1:20" ht="38.25">
      <c r="A952" s="12" t="s">
        <v>635</v>
      </c>
      <c r="B952" s="12" t="s">
        <v>6632</v>
      </c>
      <c r="C952" s="12" t="s">
        <v>6633</v>
      </c>
      <c r="D952" s="12" t="s">
        <v>6244</v>
      </c>
      <c r="E952" s="12" t="s">
        <v>6245</v>
      </c>
      <c r="F952" s="12" t="s">
        <v>6634</v>
      </c>
      <c r="G952" s="12" t="s">
        <v>6635</v>
      </c>
      <c r="H952" s="12">
        <v>2</v>
      </c>
      <c r="I952" s="12" t="s">
        <v>592</v>
      </c>
      <c r="J952" s="12" t="s">
        <v>73</v>
      </c>
      <c r="K952" s="12" t="s">
        <v>169</v>
      </c>
      <c r="L952" s="12" t="s">
        <v>265</v>
      </c>
      <c r="M952" s="12" t="s">
        <v>6636</v>
      </c>
      <c r="N952" s="12" t="s">
        <v>6637</v>
      </c>
      <c r="O952" s="12" t="s">
        <v>36</v>
      </c>
      <c r="P952" s="12" t="s">
        <v>6638</v>
      </c>
      <c r="Q952" s="12" t="s">
        <v>6458</v>
      </c>
      <c r="R952" s="12" t="s">
        <v>6534</v>
      </c>
      <c r="S952" s="12"/>
      <c r="T952" s="12"/>
    </row>
    <row r="953" spans="1:20" ht="38.25">
      <c r="A953" s="12" t="s">
        <v>635</v>
      </c>
      <c r="B953" s="12" t="s">
        <v>6639</v>
      </c>
      <c r="C953" s="12" t="s">
        <v>6640</v>
      </c>
      <c r="D953" s="12" t="s">
        <v>6244</v>
      </c>
      <c r="E953" s="12" t="s">
        <v>6245</v>
      </c>
      <c r="F953" s="12" t="s">
        <v>6341</v>
      </c>
      <c r="G953" s="12" t="s">
        <v>6641</v>
      </c>
      <c r="H953" s="12">
        <v>3</v>
      </c>
      <c r="I953" s="12" t="s">
        <v>263</v>
      </c>
      <c r="J953" s="12" t="s">
        <v>73</v>
      </c>
      <c r="K953" s="12" t="s">
        <v>83</v>
      </c>
      <c r="L953" s="12" t="s">
        <v>265</v>
      </c>
      <c r="M953" s="12" t="s">
        <v>6642</v>
      </c>
      <c r="N953" s="12" t="s">
        <v>6643</v>
      </c>
      <c r="O953" s="12" t="s">
        <v>36</v>
      </c>
      <c r="P953" s="12"/>
      <c r="Q953" s="12" t="s">
        <v>6458</v>
      </c>
      <c r="R953" s="12" t="s">
        <v>6644</v>
      </c>
      <c r="S953" s="12"/>
      <c r="T953" s="12"/>
    </row>
    <row r="954" spans="1:20" ht="38.25">
      <c r="A954" s="12" t="s">
        <v>635</v>
      </c>
      <c r="B954" s="12" t="s">
        <v>6645</v>
      </c>
      <c r="C954" s="12" t="s">
        <v>6646</v>
      </c>
      <c r="D954" s="12" t="s">
        <v>6244</v>
      </c>
      <c r="E954" s="12" t="s">
        <v>6245</v>
      </c>
      <c r="F954" s="12" t="s">
        <v>6647</v>
      </c>
      <c r="G954" s="12" t="s">
        <v>6648</v>
      </c>
      <c r="H954" s="12">
        <v>3</v>
      </c>
      <c r="I954" s="12" t="s">
        <v>263</v>
      </c>
      <c r="J954" s="12" t="s">
        <v>73</v>
      </c>
      <c r="K954" s="12" t="s">
        <v>83</v>
      </c>
      <c r="L954" s="12" t="s">
        <v>265</v>
      </c>
      <c r="M954" s="12" t="s">
        <v>6649</v>
      </c>
      <c r="N954" s="12" t="s">
        <v>6650</v>
      </c>
      <c r="O954" s="12" t="s">
        <v>36</v>
      </c>
      <c r="P954" s="12"/>
      <c r="Q954" s="12" t="s">
        <v>6458</v>
      </c>
      <c r="R954" s="12" t="s">
        <v>6644</v>
      </c>
      <c r="S954" s="12"/>
      <c r="T954" s="12"/>
    </row>
    <row r="955" spans="1:20" ht="38.25">
      <c r="A955" s="12" t="s">
        <v>635</v>
      </c>
      <c r="B955" s="12" t="s">
        <v>6651</v>
      </c>
      <c r="C955" s="12" t="s">
        <v>6652</v>
      </c>
      <c r="D955" s="12" t="s">
        <v>6244</v>
      </c>
      <c r="E955" s="12" t="s">
        <v>6245</v>
      </c>
      <c r="F955" s="12" t="s">
        <v>6510</v>
      </c>
      <c r="G955" s="12" t="s">
        <v>6653</v>
      </c>
      <c r="H955" s="12">
        <v>4</v>
      </c>
      <c r="I955" s="12" t="s">
        <v>168</v>
      </c>
      <c r="J955" s="12" t="s">
        <v>31</v>
      </c>
      <c r="K955" s="12" t="s">
        <v>74</v>
      </c>
      <c r="L955" s="12" t="s">
        <v>75</v>
      </c>
      <c r="M955" s="12" t="s">
        <v>6654</v>
      </c>
      <c r="N955" s="12" t="s">
        <v>6655</v>
      </c>
      <c r="O955" s="12" t="s">
        <v>36</v>
      </c>
      <c r="P955" s="12"/>
      <c r="Q955" s="12" t="s">
        <v>6458</v>
      </c>
      <c r="R955" s="12" t="s">
        <v>6656</v>
      </c>
      <c r="S955" s="12"/>
      <c r="T955" s="12"/>
    </row>
    <row r="956" spans="1:20" ht="38.25">
      <c r="A956" s="12" t="s">
        <v>635</v>
      </c>
      <c r="B956" s="12" t="s">
        <v>6657</v>
      </c>
      <c r="C956" s="12" t="s">
        <v>6658</v>
      </c>
      <c r="D956" s="12" t="s">
        <v>6244</v>
      </c>
      <c r="E956" s="12" t="s">
        <v>6245</v>
      </c>
      <c r="F956" s="12" t="s">
        <v>6271</v>
      </c>
      <c r="G956" s="12" t="s">
        <v>6659</v>
      </c>
      <c r="H956" s="12">
        <v>4</v>
      </c>
      <c r="I956" s="12" t="s">
        <v>168</v>
      </c>
      <c r="J956" s="12" t="s">
        <v>31</v>
      </c>
      <c r="K956" s="12" t="s">
        <v>74</v>
      </c>
      <c r="L956" s="12" t="s">
        <v>75</v>
      </c>
      <c r="M956" s="12" t="s">
        <v>6660</v>
      </c>
      <c r="N956" s="12" t="s">
        <v>6661</v>
      </c>
      <c r="O956" s="12" t="s">
        <v>36</v>
      </c>
      <c r="P956" s="12"/>
      <c r="Q956" s="12" t="s">
        <v>6458</v>
      </c>
      <c r="R956" s="12" t="s">
        <v>6662</v>
      </c>
      <c r="S956" s="12"/>
      <c r="T956" s="12"/>
    </row>
    <row r="957" spans="1:20" ht="38.25">
      <c r="A957" s="12" t="s">
        <v>635</v>
      </c>
      <c r="B957" s="12" t="s">
        <v>6663</v>
      </c>
      <c r="C957" s="12" t="s">
        <v>6664</v>
      </c>
      <c r="D957" s="12" t="s">
        <v>6244</v>
      </c>
      <c r="E957" s="12" t="s">
        <v>6245</v>
      </c>
      <c r="F957" s="12" t="s">
        <v>6271</v>
      </c>
      <c r="G957" s="12" t="s">
        <v>6665</v>
      </c>
      <c r="H957" s="12">
        <v>4</v>
      </c>
      <c r="I957" s="12" t="s">
        <v>168</v>
      </c>
      <c r="J957" s="12" t="s">
        <v>31</v>
      </c>
      <c r="K957" s="12" t="s">
        <v>74</v>
      </c>
      <c r="L957" s="12" t="s">
        <v>75</v>
      </c>
      <c r="M957" s="12" t="s">
        <v>6660</v>
      </c>
      <c r="N957" s="12" t="s">
        <v>6666</v>
      </c>
      <c r="O957" s="12" t="s">
        <v>36</v>
      </c>
      <c r="P957" s="12"/>
      <c r="Q957" s="12" t="s">
        <v>6458</v>
      </c>
      <c r="R957" s="12" t="s">
        <v>6667</v>
      </c>
      <c r="S957" s="12"/>
      <c r="T957" s="12"/>
    </row>
    <row r="958" spans="1:20" ht="38.25">
      <c r="A958" s="12" t="s">
        <v>635</v>
      </c>
      <c r="B958" s="12" t="s">
        <v>6668</v>
      </c>
      <c r="C958" s="12" t="s">
        <v>6669</v>
      </c>
      <c r="D958" s="12" t="s">
        <v>6244</v>
      </c>
      <c r="E958" s="12" t="s">
        <v>6245</v>
      </c>
      <c r="F958" s="12" t="s">
        <v>6531</v>
      </c>
      <c r="G958" s="12" t="s">
        <v>6670</v>
      </c>
      <c r="H958" s="12">
        <v>4</v>
      </c>
      <c r="I958" s="12" t="s">
        <v>168</v>
      </c>
      <c r="J958" s="12" t="s">
        <v>73</v>
      </c>
      <c r="K958" s="12" t="s">
        <v>74</v>
      </c>
      <c r="L958" s="12" t="s">
        <v>265</v>
      </c>
      <c r="M958" s="12" t="s">
        <v>6671</v>
      </c>
      <c r="N958" s="12" t="s">
        <v>6672</v>
      </c>
      <c r="O958" s="12" t="s">
        <v>36</v>
      </c>
      <c r="P958" s="12"/>
      <c r="Q958" s="12" t="s">
        <v>6458</v>
      </c>
      <c r="R958" s="12" t="s">
        <v>6600</v>
      </c>
      <c r="S958" s="12"/>
      <c r="T958" s="12"/>
    </row>
    <row r="959" spans="1:20" ht="38.25">
      <c r="A959" s="12" t="s">
        <v>635</v>
      </c>
      <c r="B959" s="12" t="s">
        <v>6673</v>
      </c>
      <c r="C959" s="12" t="s">
        <v>6674</v>
      </c>
      <c r="D959" s="12" t="s">
        <v>6244</v>
      </c>
      <c r="E959" s="12" t="s">
        <v>6245</v>
      </c>
      <c r="F959" s="12" t="s">
        <v>6675</v>
      </c>
      <c r="G959" s="12" t="s">
        <v>6676</v>
      </c>
      <c r="H959" s="12">
        <v>3</v>
      </c>
      <c r="I959" s="12" t="s">
        <v>263</v>
      </c>
      <c r="J959" s="12" t="s">
        <v>31</v>
      </c>
      <c r="K959" s="12" t="s">
        <v>83</v>
      </c>
      <c r="L959" s="12" t="s">
        <v>265</v>
      </c>
      <c r="M959" s="12" t="s">
        <v>6677</v>
      </c>
      <c r="N959" s="12" t="s">
        <v>6678</v>
      </c>
      <c r="O959" s="12" t="s">
        <v>36</v>
      </c>
      <c r="P959" s="12"/>
      <c r="Q959" s="12" t="s">
        <v>6458</v>
      </c>
      <c r="R959" s="12" t="s">
        <v>6600</v>
      </c>
      <c r="S959" s="12"/>
      <c r="T959" s="12"/>
    </row>
    <row r="960" spans="1:20" ht="38.25">
      <c r="A960" s="12" t="s">
        <v>635</v>
      </c>
      <c r="B960" s="12" t="s">
        <v>6679</v>
      </c>
      <c r="C960" s="12" t="s">
        <v>6680</v>
      </c>
      <c r="D960" s="12" t="s">
        <v>6244</v>
      </c>
      <c r="E960" s="12" t="s">
        <v>6245</v>
      </c>
      <c r="F960" s="12" t="s">
        <v>6681</v>
      </c>
      <c r="G960" s="12" t="s">
        <v>6682</v>
      </c>
      <c r="H960" s="12">
        <v>3</v>
      </c>
      <c r="I960" s="12" t="s">
        <v>263</v>
      </c>
      <c r="J960" s="12" t="s">
        <v>31</v>
      </c>
      <c r="K960" s="12" t="s">
        <v>83</v>
      </c>
      <c r="L960" s="12" t="s">
        <v>265</v>
      </c>
      <c r="M960" s="12" t="s">
        <v>6683</v>
      </c>
      <c r="N960" s="12" t="s">
        <v>6684</v>
      </c>
      <c r="O960" s="12" t="s">
        <v>36</v>
      </c>
      <c r="P960" s="12"/>
      <c r="Q960" s="12" t="s">
        <v>6458</v>
      </c>
      <c r="R960" s="12" t="s">
        <v>6600</v>
      </c>
      <c r="S960" s="12"/>
      <c r="T960" s="12"/>
    </row>
    <row r="961" spans="1:20" ht="38.25">
      <c r="A961" s="12" t="s">
        <v>635</v>
      </c>
      <c r="B961" s="12" t="s">
        <v>6303</v>
      </c>
      <c r="C961" s="12" t="s">
        <v>6685</v>
      </c>
      <c r="D961" s="12" t="s">
        <v>6244</v>
      </c>
      <c r="E961" s="12" t="s">
        <v>6245</v>
      </c>
      <c r="F961" s="12" t="s">
        <v>6686</v>
      </c>
      <c r="G961" s="12" t="s">
        <v>6687</v>
      </c>
      <c r="H961" s="12">
        <v>3</v>
      </c>
      <c r="I961" s="12" t="s">
        <v>263</v>
      </c>
      <c r="J961" s="12" t="s">
        <v>73</v>
      </c>
      <c r="K961" s="12" t="s">
        <v>83</v>
      </c>
      <c r="L961" s="12" t="s">
        <v>265</v>
      </c>
      <c r="M961" s="12" t="s">
        <v>6688</v>
      </c>
      <c r="N961" s="12" t="s">
        <v>6689</v>
      </c>
      <c r="O961" s="12" t="s">
        <v>36</v>
      </c>
      <c r="P961" s="12"/>
      <c r="Q961" s="12" t="s">
        <v>6458</v>
      </c>
      <c r="R961" s="12" t="s">
        <v>6690</v>
      </c>
      <c r="S961" s="12"/>
      <c r="T961" s="12"/>
    </row>
    <row r="962" spans="1:20" ht="38.25">
      <c r="A962" s="12" t="s">
        <v>635</v>
      </c>
      <c r="B962" s="12" t="s">
        <v>6691</v>
      </c>
      <c r="C962" s="12" t="s">
        <v>6692</v>
      </c>
      <c r="D962" s="12" t="s">
        <v>6244</v>
      </c>
      <c r="E962" s="12" t="s">
        <v>6245</v>
      </c>
      <c r="F962" s="12" t="s">
        <v>6271</v>
      </c>
      <c r="G962" s="12" t="s">
        <v>6693</v>
      </c>
      <c r="H962" s="12">
        <v>4</v>
      </c>
      <c r="I962" s="12" t="s">
        <v>168</v>
      </c>
      <c r="J962" s="12" t="s">
        <v>73</v>
      </c>
      <c r="K962" s="12" t="s">
        <v>74</v>
      </c>
      <c r="L962" s="12" t="s">
        <v>265</v>
      </c>
      <c r="M962" s="12" t="s">
        <v>6694</v>
      </c>
      <c r="N962" s="12" t="s">
        <v>6695</v>
      </c>
      <c r="O962" s="12" t="s">
        <v>36</v>
      </c>
      <c r="P962" s="12"/>
      <c r="Q962" s="12" t="s">
        <v>6458</v>
      </c>
      <c r="R962" s="12" t="s">
        <v>6296</v>
      </c>
      <c r="S962" s="12"/>
      <c r="T962" s="12"/>
    </row>
    <row r="963" spans="1:20" ht="38.25">
      <c r="A963" s="12" t="s">
        <v>635</v>
      </c>
      <c r="B963" s="12" t="s">
        <v>6316</v>
      </c>
      <c r="C963" s="12" t="s">
        <v>6696</v>
      </c>
      <c r="D963" s="12" t="s">
        <v>6244</v>
      </c>
      <c r="E963" s="12" t="s">
        <v>6245</v>
      </c>
      <c r="F963" s="12" t="s">
        <v>6697</v>
      </c>
      <c r="G963" s="12" t="s">
        <v>6698</v>
      </c>
      <c r="H963" s="12">
        <v>4</v>
      </c>
      <c r="I963" s="12" t="s">
        <v>168</v>
      </c>
      <c r="J963" s="12" t="s">
        <v>31</v>
      </c>
      <c r="K963" s="12" t="s">
        <v>74</v>
      </c>
      <c r="L963" s="12" t="s">
        <v>75</v>
      </c>
      <c r="M963" s="12" t="s">
        <v>6694</v>
      </c>
      <c r="N963" s="12" t="s">
        <v>6699</v>
      </c>
      <c r="O963" s="12" t="s">
        <v>36</v>
      </c>
      <c r="P963" s="12"/>
      <c r="Q963" s="12" t="s">
        <v>6458</v>
      </c>
      <c r="R963" s="12" t="s">
        <v>6529</v>
      </c>
      <c r="S963" s="12"/>
      <c r="T963" s="12"/>
    </row>
    <row r="964" spans="1:20" ht="38.25">
      <c r="A964" s="12" t="s">
        <v>635</v>
      </c>
      <c r="B964" s="12" t="s">
        <v>6700</v>
      </c>
      <c r="C964" s="12" t="s">
        <v>6701</v>
      </c>
      <c r="D964" s="12" t="s">
        <v>6244</v>
      </c>
      <c r="E964" s="12" t="s">
        <v>6245</v>
      </c>
      <c r="F964" s="12" t="s">
        <v>6493</v>
      </c>
      <c r="G964" s="12" t="s">
        <v>6702</v>
      </c>
      <c r="H964" s="12">
        <v>4</v>
      </c>
      <c r="I964" s="12" t="s">
        <v>168</v>
      </c>
      <c r="J964" s="12" t="s">
        <v>73</v>
      </c>
      <c r="K964" s="12" t="s">
        <v>74</v>
      </c>
      <c r="L964" s="12" t="s">
        <v>265</v>
      </c>
      <c r="M964" s="12" t="s">
        <v>6703</v>
      </c>
      <c r="N964" s="12" t="s">
        <v>6704</v>
      </c>
      <c r="O964" s="12" t="s">
        <v>36</v>
      </c>
      <c r="P964" s="12"/>
      <c r="Q964" s="12" t="s">
        <v>6458</v>
      </c>
      <c r="R964" s="12" t="s">
        <v>6705</v>
      </c>
      <c r="S964" s="12"/>
      <c r="T964" s="12"/>
    </row>
    <row r="965" spans="1:20" ht="38.25">
      <c r="A965" s="12" t="s">
        <v>635</v>
      </c>
      <c r="B965" s="12" t="s">
        <v>6328</v>
      </c>
      <c r="C965" s="12" t="s">
        <v>6706</v>
      </c>
      <c r="D965" s="12" t="s">
        <v>6244</v>
      </c>
      <c r="E965" s="12" t="s">
        <v>6245</v>
      </c>
      <c r="F965" s="12" t="s">
        <v>6324</v>
      </c>
      <c r="G965" s="12" t="s">
        <v>6707</v>
      </c>
      <c r="H965" s="12">
        <v>4</v>
      </c>
      <c r="I965" s="12" t="s">
        <v>168</v>
      </c>
      <c r="J965" s="12" t="s">
        <v>73</v>
      </c>
      <c r="K965" s="12" t="s">
        <v>74</v>
      </c>
      <c r="L965" s="12" t="s">
        <v>265</v>
      </c>
      <c r="M965" s="12" t="s">
        <v>6708</v>
      </c>
      <c r="N965" s="12" t="s">
        <v>6709</v>
      </c>
      <c r="O965" s="12" t="s">
        <v>36</v>
      </c>
      <c r="P965" s="12"/>
      <c r="Q965" s="12" t="s">
        <v>6458</v>
      </c>
      <c r="R965" s="12" t="s">
        <v>6705</v>
      </c>
      <c r="S965" s="12"/>
      <c r="T965" s="12"/>
    </row>
    <row r="966" spans="1:20" ht="38.25">
      <c r="A966" s="12" t="s">
        <v>635</v>
      </c>
      <c r="B966" s="12" t="s">
        <v>6345</v>
      </c>
      <c r="C966" s="12" t="s">
        <v>6710</v>
      </c>
      <c r="D966" s="12" t="s">
        <v>6244</v>
      </c>
      <c r="E966" s="12" t="s">
        <v>6245</v>
      </c>
      <c r="F966" s="12" t="s">
        <v>6711</v>
      </c>
      <c r="G966" s="12" t="s">
        <v>6712</v>
      </c>
      <c r="H966" s="12">
        <v>3</v>
      </c>
      <c r="I966" s="12" t="s">
        <v>263</v>
      </c>
      <c r="J966" s="12" t="s">
        <v>31</v>
      </c>
      <c r="K966" s="12" t="s">
        <v>83</v>
      </c>
      <c r="L966" s="12" t="s">
        <v>265</v>
      </c>
      <c r="M966" s="12" t="s">
        <v>6713</v>
      </c>
      <c r="N966" s="12" t="s">
        <v>6714</v>
      </c>
      <c r="O966" s="12" t="s">
        <v>36</v>
      </c>
      <c r="P966" s="12" t="s">
        <v>6715</v>
      </c>
      <c r="Q966" s="12" t="s">
        <v>6458</v>
      </c>
      <c r="R966" s="12" t="s">
        <v>6251</v>
      </c>
      <c r="S966" s="12"/>
      <c r="T966" s="12"/>
    </row>
    <row r="967" spans="1:20" ht="38.25">
      <c r="A967" s="12" t="s">
        <v>617</v>
      </c>
      <c r="B967" s="12" t="s">
        <v>510</v>
      </c>
      <c r="C967" s="12" t="s">
        <v>6716</v>
      </c>
      <c r="D967" s="12" t="s">
        <v>26</v>
      </c>
      <c r="E967" s="12" t="s">
        <v>27</v>
      </c>
      <c r="F967" s="12" t="s">
        <v>28</v>
      </c>
      <c r="G967" s="12" t="s">
        <v>6717</v>
      </c>
      <c r="H967" s="12">
        <v>3</v>
      </c>
      <c r="I967" s="12" t="s">
        <v>263</v>
      </c>
      <c r="J967" s="12" t="s">
        <v>73</v>
      </c>
      <c r="K967" s="12" t="s">
        <v>83</v>
      </c>
      <c r="L967" s="12" t="s">
        <v>265</v>
      </c>
      <c r="M967" s="12" t="s">
        <v>486</v>
      </c>
      <c r="N967" s="12" t="s">
        <v>6718</v>
      </c>
      <c r="O967" s="12" t="s">
        <v>36</v>
      </c>
      <c r="P967" s="12"/>
      <c r="Q967" s="12" t="s">
        <v>6719</v>
      </c>
      <c r="R967" s="12"/>
      <c r="S967" s="12" t="s">
        <v>6720</v>
      </c>
      <c r="T967" s="12" t="s">
        <v>6721</v>
      </c>
    </row>
    <row r="968" spans="1:20" ht="38.25">
      <c r="A968" s="12" t="s">
        <v>617</v>
      </c>
      <c r="B968" s="12" t="s">
        <v>515</v>
      </c>
      <c r="C968" s="12" t="s">
        <v>6722</v>
      </c>
      <c r="D968" s="12" t="s">
        <v>26</v>
      </c>
      <c r="E968" s="12" t="s">
        <v>27</v>
      </c>
      <c r="F968" s="12" t="s">
        <v>28</v>
      </c>
      <c r="G968" s="12" t="s">
        <v>6723</v>
      </c>
      <c r="H968" s="12">
        <v>3</v>
      </c>
      <c r="I968" s="12" t="s">
        <v>263</v>
      </c>
      <c r="J968" s="12" t="s">
        <v>73</v>
      </c>
      <c r="K968" s="12" t="s">
        <v>83</v>
      </c>
      <c r="L968" s="12" t="s">
        <v>265</v>
      </c>
      <c r="M968" s="12" t="s">
        <v>486</v>
      </c>
      <c r="N968" s="12" t="s">
        <v>6724</v>
      </c>
      <c r="O968" s="12" t="s">
        <v>36</v>
      </c>
      <c r="P968" s="12"/>
      <c r="Q968" s="12" t="s">
        <v>6719</v>
      </c>
      <c r="R968" s="12"/>
      <c r="S968" s="12" t="s">
        <v>6720</v>
      </c>
      <c r="T968" s="12" t="s">
        <v>6721</v>
      </c>
    </row>
    <row r="969" spans="1:20" ht="38.25">
      <c r="A969" s="12" t="s">
        <v>619</v>
      </c>
      <c r="B969" s="12" t="s">
        <v>760</v>
      </c>
      <c r="C969" s="12" t="s">
        <v>6725</v>
      </c>
      <c r="D969" s="12" t="s">
        <v>26</v>
      </c>
      <c r="E969" s="12" t="s">
        <v>729</v>
      </c>
      <c r="F969" s="12" t="s">
        <v>730</v>
      </c>
      <c r="G969" s="12" t="s">
        <v>6726</v>
      </c>
      <c r="H969" s="12">
        <v>5</v>
      </c>
      <c r="I969" s="12" t="s">
        <v>30</v>
      </c>
      <c r="J969" s="12" t="s">
        <v>31</v>
      </c>
      <c r="K969" s="12" t="s">
        <v>47</v>
      </c>
      <c r="L969" s="12" t="s">
        <v>33</v>
      </c>
      <c r="M969" s="12" t="s">
        <v>6727</v>
      </c>
      <c r="N969" s="12" t="s">
        <v>6728</v>
      </c>
      <c r="O969" s="12" t="s">
        <v>36</v>
      </c>
      <c r="P969" s="12"/>
      <c r="Q969" s="12" t="s">
        <v>6719</v>
      </c>
      <c r="R969" s="12"/>
      <c r="S969" s="12" t="s">
        <v>6729</v>
      </c>
      <c r="T969" s="12" t="s">
        <v>6730</v>
      </c>
    </row>
    <row r="970" spans="1:20" ht="38.25">
      <c r="A970" s="12" t="s">
        <v>619</v>
      </c>
      <c r="B970" s="12" t="s">
        <v>818</v>
      </c>
      <c r="C970" s="12" t="s">
        <v>6731</v>
      </c>
      <c r="D970" s="12" t="s">
        <v>26</v>
      </c>
      <c r="E970" s="12" t="s">
        <v>729</v>
      </c>
      <c r="F970" s="12" t="s">
        <v>730</v>
      </c>
      <c r="G970" s="12" t="s">
        <v>6732</v>
      </c>
      <c r="H970" s="12">
        <v>5</v>
      </c>
      <c r="I970" s="12" t="s">
        <v>30</v>
      </c>
      <c r="J970" s="12" t="s">
        <v>31</v>
      </c>
      <c r="K970" s="12" t="s">
        <v>47</v>
      </c>
      <c r="L970" s="12" t="s">
        <v>33</v>
      </c>
      <c r="M970" s="12" t="s">
        <v>6733</v>
      </c>
      <c r="N970" s="12" t="s">
        <v>6734</v>
      </c>
      <c r="O970" s="12" t="s">
        <v>36</v>
      </c>
      <c r="P970" s="12"/>
      <c r="Q970" s="12" t="s">
        <v>6719</v>
      </c>
      <c r="R970" s="12"/>
      <c r="S970" s="12" t="s">
        <v>6735</v>
      </c>
      <c r="T970" s="12" t="s">
        <v>6736</v>
      </c>
    </row>
    <row r="971" spans="1:20" ht="38.25">
      <c r="A971" s="12" t="s">
        <v>619</v>
      </c>
      <c r="B971" s="12" t="s">
        <v>829</v>
      </c>
      <c r="C971" s="12" t="s">
        <v>6737</v>
      </c>
      <c r="D971" s="12" t="s">
        <v>26</v>
      </c>
      <c r="E971" s="12" t="s">
        <v>729</v>
      </c>
      <c r="F971" s="12" t="s">
        <v>730</v>
      </c>
      <c r="G971" s="12" t="s">
        <v>6738</v>
      </c>
      <c r="H971" s="12">
        <v>5</v>
      </c>
      <c r="I971" s="12" t="s">
        <v>30</v>
      </c>
      <c r="J971" s="12" t="s">
        <v>31</v>
      </c>
      <c r="K971" s="12" t="s">
        <v>47</v>
      </c>
      <c r="L971" s="12" t="s">
        <v>33</v>
      </c>
      <c r="M971" s="12" t="s">
        <v>6739</v>
      </c>
      <c r="N971" s="12" t="s">
        <v>6740</v>
      </c>
      <c r="O971" s="12" t="s">
        <v>36</v>
      </c>
      <c r="P971" s="12"/>
      <c r="Q971" s="12" t="s">
        <v>6719</v>
      </c>
      <c r="R971" s="12"/>
      <c r="S971" s="12" t="s">
        <v>6735</v>
      </c>
      <c r="T971" s="12" t="s">
        <v>6736</v>
      </c>
    </row>
    <row r="972" spans="1:20" ht="38.25">
      <c r="A972" s="12" t="s">
        <v>621</v>
      </c>
      <c r="B972" s="12" t="s">
        <v>3975</v>
      </c>
      <c r="C972" s="12" t="s">
        <v>6741</v>
      </c>
      <c r="D972" s="12" t="s">
        <v>26</v>
      </c>
      <c r="E972" s="12" t="s">
        <v>1201</v>
      </c>
      <c r="F972" s="12" t="s">
        <v>1202</v>
      </c>
      <c r="G972" s="12" t="s">
        <v>6742</v>
      </c>
      <c r="H972" s="12">
        <v>5</v>
      </c>
      <c r="I972" s="12" t="s">
        <v>30</v>
      </c>
      <c r="J972" s="12" t="s">
        <v>31</v>
      </c>
      <c r="K972" s="12" t="s">
        <v>32</v>
      </c>
      <c r="L972" s="12" t="s">
        <v>33</v>
      </c>
      <c r="M972" s="12" t="s">
        <v>6743</v>
      </c>
      <c r="N972" s="12" t="s">
        <v>6744</v>
      </c>
      <c r="O972" s="12" t="s">
        <v>36</v>
      </c>
      <c r="P972" s="12" t="s">
        <v>6745</v>
      </c>
      <c r="Q972" s="12" t="s">
        <v>6719</v>
      </c>
      <c r="R972" s="12"/>
      <c r="S972" s="12" t="s">
        <v>6735</v>
      </c>
      <c r="T972" s="12" t="s">
        <v>6736</v>
      </c>
    </row>
    <row r="973" spans="1:20" ht="38.25">
      <c r="A973" s="12" t="s">
        <v>621</v>
      </c>
      <c r="B973" s="12" t="s">
        <v>3965</v>
      </c>
      <c r="C973" s="12" t="s">
        <v>6746</v>
      </c>
      <c r="D973" s="12" t="s">
        <v>26</v>
      </c>
      <c r="E973" s="12" t="s">
        <v>1201</v>
      </c>
      <c r="F973" s="12" t="s">
        <v>1202</v>
      </c>
      <c r="G973" s="12" t="s">
        <v>6747</v>
      </c>
      <c r="H973" s="12">
        <v>5</v>
      </c>
      <c r="I973" s="12" t="s">
        <v>30</v>
      </c>
      <c r="J973" s="12" t="s">
        <v>31</v>
      </c>
      <c r="K973" s="12" t="s">
        <v>47</v>
      </c>
      <c r="L973" s="12" t="s">
        <v>33</v>
      </c>
      <c r="M973" s="12" t="s">
        <v>6748</v>
      </c>
      <c r="N973" s="12" t="s">
        <v>6749</v>
      </c>
      <c r="O973" s="12" t="s">
        <v>36</v>
      </c>
      <c r="P973" s="12" t="s">
        <v>6750</v>
      </c>
      <c r="Q973" s="12" t="s">
        <v>6719</v>
      </c>
      <c r="R973" s="12"/>
      <c r="S973" s="12" t="s">
        <v>6751</v>
      </c>
      <c r="T973" s="12" t="s">
        <v>6752</v>
      </c>
    </row>
    <row r="974" spans="1:20" ht="25.5">
      <c r="A974" s="12" t="s">
        <v>621</v>
      </c>
      <c r="B974" s="12" t="s">
        <v>1346</v>
      </c>
      <c r="C974" s="12" t="s">
        <v>6753</v>
      </c>
      <c r="D974" s="12" t="s">
        <v>26</v>
      </c>
      <c r="E974" s="12" t="s">
        <v>1201</v>
      </c>
      <c r="F974" s="12" t="s">
        <v>1202</v>
      </c>
      <c r="G974" s="12" t="s">
        <v>6754</v>
      </c>
      <c r="H974" s="12">
        <v>4</v>
      </c>
      <c r="I974" s="12" t="s">
        <v>168</v>
      </c>
      <c r="J974" s="12" t="s">
        <v>31</v>
      </c>
      <c r="K974" s="12" t="s">
        <v>74</v>
      </c>
      <c r="L974" s="12" t="s">
        <v>33</v>
      </c>
      <c r="M974" s="12" t="s">
        <v>864</v>
      </c>
      <c r="N974" s="12" t="s">
        <v>6755</v>
      </c>
      <c r="O974" s="12" t="s">
        <v>36</v>
      </c>
      <c r="P974" s="12"/>
      <c r="Q974" s="12" t="s">
        <v>6719</v>
      </c>
      <c r="R974" s="12"/>
      <c r="S974" s="12" t="s">
        <v>6756</v>
      </c>
      <c r="T974" s="12" t="s">
        <v>6757</v>
      </c>
    </row>
    <row r="975" spans="1:20" ht="38.25">
      <c r="A975" s="12" t="s">
        <v>621</v>
      </c>
      <c r="B975" s="12" t="s">
        <v>1377</v>
      </c>
      <c r="C975" s="12" t="s">
        <v>6758</v>
      </c>
      <c r="D975" s="12" t="s">
        <v>26</v>
      </c>
      <c r="E975" s="12" t="s">
        <v>1201</v>
      </c>
      <c r="F975" s="12" t="s">
        <v>1202</v>
      </c>
      <c r="G975" s="12" t="s">
        <v>6759</v>
      </c>
      <c r="H975" s="12">
        <v>5</v>
      </c>
      <c r="I975" s="12" t="s">
        <v>30</v>
      </c>
      <c r="J975" s="12" t="s">
        <v>31</v>
      </c>
      <c r="K975" s="12" t="s">
        <v>47</v>
      </c>
      <c r="L975" s="12" t="s">
        <v>33</v>
      </c>
      <c r="M975" s="12" t="s">
        <v>6760</v>
      </c>
      <c r="N975" s="12" t="s">
        <v>6761</v>
      </c>
      <c r="O975" s="12" t="s">
        <v>36</v>
      </c>
      <c r="P975" s="12"/>
      <c r="Q975" s="12" t="s">
        <v>6719</v>
      </c>
      <c r="R975" s="12"/>
      <c r="S975" s="12" t="s">
        <v>6762</v>
      </c>
      <c r="T975" s="12" t="s">
        <v>6763</v>
      </c>
    </row>
    <row r="976" spans="1:20" ht="38.25">
      <c r="A976" s="12" t="s">
        <v>619</v>
      </c>
      <c r="B976" s="12" t="s">
        <v>905</v>
      </c>
      <c r="C976" s="12" t="s">
        <v>6764</v>
      </c>
      <c r="D976" s="12" t="s">
        <v>26</v>
      </c>
      <c r="E976" s="12" t="s">
        <v>729</v>
      </c>
      <c r="F976" s="12" t="s">
        <v>730</v>
      </c>
      <c r="G976" s="12" t="s">
        <v>6765</v>
      </c>
      <c r="H976" s="12">
        <v>5</v>
      </c>
      <c r="I976" s="12" t="s">
        <v>30</v>
      </c>
      <c r="J976" s="12" t="s">
        <v>31</v>
      </c>
      <c r="K976" s="12" t="s">
        <v>32</v>
      </c>
      <c r="L976" s="12" t="s">
        <v>33</v>
      </c>
      <c r="M976" s="12" t="s">
        <v>6766</v>
      </c>
      <c r="N976" s="12" t="s">
        <v>6767</v>
      </c>
      <c r="O976" s="12" t="s">
        <v>36</v>
      </c>
      <c r="P976" s="12"/>
      <c r="Q976" s="12" t="s">
        <v>6719</v>
      </c>
      <c r="R976" s="12"/>
      <c r="S976" s="12" t="s">
        <v>6768</v>
      </c>
      <c r="T976" s="12" t="s">
        <v>6769</v>
      </c>
    </row>
    <row r="977" spans="1:20" ht="25.5">
      <c r="A977" s="12" t="s">
        <v>621</v>
      </c>
      <c r="B977" s="12" t="s">
        <v>1470</v>
      </c>
      <c r="C977" s="12" t="s">
        <v>6770</v>
      </c>
      <c r="D977" s="12" t="s">
        <v>26</v>
      </c>
      <c r="E977" s="12" t="s">
        <v>1201</v>
      </c>
      <c r="F977" s="12" t="s">
        <v>1202</v>
      </c>
      <c r="G977" s="12" t="s">
        <v>6771</v>
      </c>
      <c r="H977" s="12">
        <v>4</v>
      </c>
      <c r="I977" s="12" t="s">
        <v>168</v>
      </c>
      <c r="J977" s="12" t="s">
        <v>31</v>
      </c>
      <c r="K977" s="12" t="s">
        <v>74</v>
      </c>
      <c r="L977" s="12" t="s">
        <v>75</v>
      </c>
      <c r="M977" s="12" t="s">
        <v>6772</v>
      </c>
      <c r="N977" s="12" t="s">
        <v>6773</v>
      </c>
      <c r="O977" s="12" t="s">
        <v>36</v>
      </c>
      <c r="P977" s="12"/>
      <c r="Q977" s="12" t="s">
        <v>6719</v>
      </c>
      <c r="R977" s="12"/>
      <c r="S977" s="12" t="s">
        <v>6774</v>
      </c>
      <c r="T977" s="12" t="s">
        <v>6775</v>
      </c>
    </row>
    <row r="978" spans="1:20" ht="38.25">
      <c r="A978" s="12" t="s">
        <v>619</v>
      </c>
      <c r="B978" s="12" t="s">
        <v>1027</v>
      </c>
      <c r="C978" s="12" t="s">
        <v>6776</v>
      </c>
      <c r="D978" s="12" t="s">
        <v>26</v>
      </c>
      <c r="E978" s="12" t="s">
        <v>729</v>
      </c>
      <c r="F978" s="12" t="s">
        <v>730</v>
      </c>
      <c r="G978" s="12" t="s">
        <v>6777</v>
      </c>
      <c r="H978" s="12">
        <v>5</v>
      </c>
      <c r="I978" s="12" t="s">
        <v>30</v>
      </c>
      <c r="J978" s="12" t="s">
        <v>31</v>
      </c>
      <c r="K978" s="12" t="s">
        <v>47</v>
      </c>
      <c r="L978" s="12" t="s">
        <v>75</v>
      </c>
      <c r="M978" s="12" t="s">
        <v>6778</v>
      </c>
      <c r="N978" s="12" t="s">
        <v>5095</v>
      </c>
      <c r="O978" s="12" t="s">
        <v>36</v>
      </c>
      <c r="P978" s="12"/>
      <c r="Q978" s="12" t="s">
        <v>6719</v>
      </c>
      <c r="R978" s="12"/>
      <c r="S978" s="12" t="s">
        <v>6779</v>
      </c>
      <c r="T978" s="12" t="s">
        <v>6780</v>
      </c>
    </row>
    <row r="979" spans="1:20" ht="38.25">
      <c r="A979" s="12" t="s">
        <v>619</v>
      </c>
      <c r="B979" s="12" t="s">
        <v>1032</v>
      </c>
      <c r="C979" s="12" t="s">
        <v>6781</v>
      </c>
      <c r="D979" s="12" t="s">
        <v>26</v>
      </c>
      <c r="E979" s="12" t="s">
        <v>729</v>
      </c>
      <c r="F979" s="12" t="s">
        <v>730</v>
      </c>
      <c r="G979" s="12" t="s">
        <v>6782</v>
      </c>
      <c r="H979" s="12">
        <v>5</v>
      </c>
      <c r="I979" s="12" t="s">
        <v>30</v>
      </c>
      <c r="J979" s="12" t="s">
        <v>73</v>
      </c>
      <c r="K979" s="12" t="s">
        <v>47</v>
      </c>
      <c r="L979" s="12" t="s">
        <v>265</v>
      </c>
      <c r="M979" s="12" t="s">
        <v>6783</v>
      </c>
      <c r="N979" s="12" t="s">
        <v>6784</v>
      </c>
      <c r="O979" s="12" t="s">
        <v>36</v>
      </c>
      <c r="P979" s="12"/>
      <c r="Q979" s="12" t="s">
        <v>6719</v>
      </c>
      <c r="R979" s="12"/>
      <c r="S979" s="12" t="s">
        <v>6779</v>
      </c>
      <c r="T979" s="12" t="s">
        <v>6780</v>
      </c>
    </row>
    <row r="980" spans="1:20" ht="38.25">
      <c r="A980" s="12" t="s">
        <v>621</v>
      </c>
      <c r="B980" s="12" t="s">
        <v>6785</v>
      </c>
      <c r="C980" s="12" t="s">
        <v>6786</v>
      </c>
      <c r="D980" s="12" t="s">
        <v>26</v>
      </c>
      <c r="E980" s="12" t="s">
        <v>1201</v>
      </c>
      <c r="F980" s="12" t="s">
        <v>1202</v>
      </c>
      <c r="G980" s="12" t="s">
        <v>6787</v>
      </c>
      <c r="H980" s="12">
        <v>5</v>
      </c>
      <c r="I980" s="12" t="s">
        <v>30</v>
      </c>
      <c r="J980" s="12" t="s">
        <v>31</v>
      </c>
      <c r="K980" s="12" t="s">
        <v>47</v>
      </c>
      <c r="L980" s="12" t="s">
        <v>33</v>
      </c>
      <c r="M980" s="12" t="s">
        <v>6788</v>
      </c>
      <c r="N980" s="12" t="s">
        <v>6789</v>
      </c>
      <c r="O980" s="12" t="s">
        <v>36</v>
      </c>
      <c r="P980" s="12" t="s">
        <v>6790</v>
      </c>
      <c r="Q980" s="12" t="s">
        <v>6719</v>
      </c>
      <c r="R980" s="12"/>
      <c r="S980" s="12" t="s">
        <v>6791</v>
      </c>
      <c r="T980" s="12" t="s">
        <v>6792</v>
      </c>
    </row>
    <row r="981" spans="1:20" ht="25.5">
      <c r="A981" s="12" t="s">
        <v>619</v>
      </c>
      <c r="B981" s="12" t="s">
        <v>1100</v>
      </c>
      <c r="C981" s="12" t="s">
        <v>6793</v>
      </c>
      <c r="D981" s="12" t="s">
        <v>26</v>
      </c>
      <c r="E981" s="12" t="s">
        <v>729</v>
      </c>
      <c r="F981" s="12" t="s">
        <v>730</v>
      </c>
      <c r="G981" s="12" t="s">
        <v>6794</v>
      </c>
      <c r="H981" s="12">
        <v>5</v>
      </c>
      <c r="I981" s="12" t="s">
        <v>30</v>
      </c>
      <c r="J981" s="12" t="s">
        <v>73</v>
      </c>
      <c r="K981" s="12" t="s">
        <v>47</v>
      </c>
      <c r="L981" s="12" t="s">
        <v>265</v>
      </c>
      <c r="M981" s="12" t="s">
        <v>6795</v>
      </c>
      <c r="N981" s="12" t="s">
        <v>6796</v>
      </c>
      <c r="O981" s="12" t="s">
        <v>36</v>
      </c>
      <c r="P981" s="12"/>
      <c r="Q981" s="12" t="s">
        <v>6719</v>
      </c>
      <c r="R981" s="12"/>
      <c r="S981" s="12" t="s">
        <v>6797</v>
      </c>
      <c r="T981" s="12" t="s">
        <v>6798</v>
      </c>
    </row>
    <row r="982" spans="1:20" ht="25.5">
      <c r="A982" s="12" t="s">
        <v>621</v>
      </c>
      <c r="B982" s="12" t="s">
        <v>1506</v>
      </c>
      <c r="C982" s="12" t="s">
        <v>6799</v>
      </c>
      <c r="D982" s="12" t="s">
        <v>26</v>
      </c>
      <c r="E982" s="12" t="s">
        <v>1201</v>
      </c>
      <c r="F982" s="12" t="s">
        <v>1202</v>
      </c>
      <c r="G982" s="12" t="s">
        <v>6800</v>
      </c>
      <c r="H982" s="12">
        <v>5</v>
      </c>
      <c r="I982" s="12" t="s">
        <v>30</v>
      </c>
      <c r="J982" s="12" t="s">
        <v>31</v>
      </c>
      <c r="K982" s="12" t="s">
        <v>47</v>
      </c>
      <c r="L982" s="12" t="s">
        <v>75</v>
      </c>
      <c r="M982" s="12" t="s">
        <v>6801</v>
      </c>
      <c r="N982" s="12" t="s">
        <v>6802</v>
      </c>
      <c r="O982" s="12" t="s">
        <v>36</v>
      </c>
      <c r="P982" s="12" t="s">
        <v>6803</v>
      </c>
      <c r="Q982" s="12" t="s">
        <v>6719</v>
      </c>
      <c r="R982" s="12"/>
      <c r="S982" s="12" t="s">
        <v>6797</v>
      </c>
      <c r="T982" s="12" t="s">
        <v>6798</v>
      </c>
    </row>
    <row r="983" spans="1:20" ht="25.5">
      <c r="A983" s="12" t="s">
        <v>635</v>
      </c>
      <c r="B983" s="12" t="s">
        <v>6453</v>
      </c>
      <c r="C983" s="12" t="s">
        <v>6804</v>
      </c>
      <c r="D983" s="12" t="s">
        <v>6244</v>
      </c>
      <c r="E983" s="12" t="s">
        <v>6245</v>
      </c>
      <c r="F983" s="12" t="s">
        <v>6612</v>
      </c>
      <c r="G983" s="12" t="s">
        <v>6805</v>
      </c>
      <c r="H983" s="12">
        <v>5</v>
      </c>
      <c r="I983" s="12" t="s">
        <v>30</v>
      </c>
      <c r="J983" s="12" t="s">
        <v>31</v>
      </c>
      <c r="K983" s="12" t="s">
        <v>32</v>
      </c>
      <c r="L983" s="12" t="s">
        <v>33</v>
      </c>
      <c r="M983" s="12" t="s">
        <v>6248</v>
      </c>
      <c r="N983" s="12" t="s">
        <v>6806</v>
      </c>
      <c r="O983" s="12" t="s">
        <v>36</v>
      </c>
      <c r="P983" s="12" t="s">
        <v>6807</v>
      </c>
      <c r="Q983" s="12" t="s">
        <v>6719</v>
      </c>
      <c r="R983" s="12" t="s">
        <v>6529</v>
      </c>
      <c r="S983" s="12" t="s">
        <v>6797</v>
      </c>
      <c r="T983" s="12" t="s">
        <v>6798</v>
      </c>
    </row>
    <row r="984" spans="1:20" ht="25.5">
      <c r="A984" s="12" t="s">
        <v>635</v>
      </c>
      <c r="B984" s="12" t="s">
        <v>6808</v>
      </c>
      <c r="C984" s="12" t="s">
        <v>6809</v>
      </c>
      <c r="D984" s="12" t="s">
        <v>6244</v>
      </c>
      <c r="E984" s="12" t="s">
        <v>6245</v>
      </c>
      <c r="F984" s="12" t="s">
        <v>6810</v>
      </c>
      <c r="G984" s="12" t="s">
        <v>6811</v>
      </c>
      <c r="H984" s="12">
        <v>4</v>
      </c>
      <c r="I984" s="12" t="s">
        <v>168</v>
      </c>
      <c r="J984" s="12" t="s">
        <v>73</v>
      </c>
      <c r="K984" s="12" t="s">
        <v>74</v>
      </c>
      <c r="L984" s="12" t="s">
        <v>265</v>
      </c>
      <c r="M984" s="12" t="s">
        <v>6812</v>
      </c>
      <c r="N984" s="12" t="s">
        <v>6813</v>
      </c>
      <c r="O984" s="12" t="s">
        <v>36</v>
      </c>
      <c r="P984" s="12"/>
      <c r="Q984" s="12" t="s">
        <v>6719</v>
      </c>
      <c r="R984" s="12" t="s">
        <v>6257</v>
      </c>
      <c r="S984" s="12" t="s">
        <v>6797</v>
      </c>
      <c r="T984" s="12" t="s">
        <v>6798</v>
      </c>
    </row>
    <row r="985" spans="1:20" ht="38.25">
      <c r="A985" s="12" t="s">
        <v>621</v>
      </c>
      <c r="B985" s="12" t="s">
        <v>4087</v>
      </c>
      <c r="C985" s="12" t="s">
        <v>6814</v>
      </c>
      <c r="D985" s="12" t="s">
        <v>26</v>
      </c>
      <c r="E985" s="12" t="s">
        <v>1201</v>
      </c>
      <c r="F985" s="12" t="s">
        <v>1202</v>
      </c>
      <c r="G985" s="12" t="s">
        <v>6815</v>
      </c>
      <c r="H985" s="12">
        <v>5</v>
      </c>
      <c r="I985" s="12" t="s">
        <v>30</v>
      </c>
      <c r="J985" s="12" t="s">
        <v>31</v>
      </c>
      <c r="K985" s="12" t="s">
        <v>47</v>
      </c>
      <c r="L985" s="12" t="s">
        <v>33</v>
      </c>
      <c r="M985" s="12" t="s">
        <v>6816</v>
      </c>
      <c r="N985" s="12" t="s">
        <v>6817</v>
      </c>
      <c r="O985" s="12" t="s">
        <v>36</v>
      </c>
      <c r="P985" s="12"/>
      <c r="Q985" s="12" t="s">
        <v>6719</v>
      </c>
      <c r="R985" s="12"/>
      <c r="S985" s="12" t="s">
        <v>6818</v>
      </c>
      <c r="T985" s="12" t="s">
        <v>6819</v>
      </c>
    </row>
    <row r="986" spans="1:20" ht="38.25">
      <c r="A986" s="12" t="s">
        <v>621</v>
      </c>
      <c r="B986" s="12" t="s">
        <v>1526</v>
      </c>
      <c r="C986" s="12" t="s">
        <v>6820</v>
      </c>
      <c r="D986" s="12" t="s">
        <v>26</v>
      </c>
      <c r="E986" s="12" t="s">
        <v>1201</v>
      </c>
      <c r="F986" s="12" t="s">
        <v>1202</v>
      </c>
      <c r="G986" s="12" t="s">
        <v>6821</v>
      </c>
      <c r="H986" s="12">
        <v>4</v>
      </c>
      <c r="I986" s="12" t="s">
        <v>168</v>
      </c>
      <c r="J986" s="12" t="s">
        <v>31</v>
      </c>
      <c r="K986" s="12" t="s">
        <v>74</v>
      </c>
      <c r="L986" s="12" t="s">
        <v>75</v>
      </c>
      <c r="M986" s="12" t="s">
        <v>6822</v>
      </c>
      <c r="N986" s="12" t="s">
        <v>6823</v>
      </c>
      <c r="O986" s="12" t="s">
        <v>36</v>
      </c>
      <c r="P986" s="12" t="s">
        <v>6824</v>
      </c>
      <c r="Q986" s="12" t="s">
        <v>6719</v>
      </c>
      <c r="R986" s="12"/>
      <c r="S986" s="12" t="s">
        <v>6825</v>
      </c>
      <c r="T986" s="12" t="s">
        <v>6826</v>
      </c>
    </row>
    <row r="987" spans="1:20" ht="25.5">
      <c r="A987" s="12" t="s">
        <v>619</v>
      </c>
      <c r="B987" s="12" t="s">
        <v>1139</v>
      </c>
      <c r="C987" s="12" t="s">
        <v>6827</v>
      </c>
      <c r="D987" s="12" t="s">
        <v>26</v>
      </c>
      <c r="E987" s="12" t="s">
        <v>729</v>
      </c>
      <c r="F987" s="12" t="s">
        <v>730</v>
      </c>
      <c r="G987" s="12" t="s">
        <v>6828</v>
      </c>
      <c r="H987" s="12">
        <v>5</v>
      </c>
      <c r="I987" s="12" t="s">
        <v>30</v>
      </c>
      <c r="J987" s="12" t="s">
        <v>31</v>
      </c>
      <c r="K987" s="12" t="s">
        <v>47</v>
      </c>
      <c r="L987" s="12" t="s">
        <v>33</v>
      </c>
      <c r="M987" s="12" t="s">
        <v>6829</v>
      </c>
      <c r="N987" s="12" t="s">
        <v>6830</v>
      </c>
      <c r="O987" s="12" t="s">
        <v>36</v>
      </c>
      <c r="P987" s="12"/>
      <c r="Q987" s="12" t="s">
        <v>6719</v>
      </c>
      <c r="R987" s="12"/>
      <c r="S987" s="12" t="s">
        <v>6831</v>
      </c>
      <c r="T987" s="12" t="s">
        <v>6832</v>
      </c>
    </row>
    <row r="988" spans="1:20" ht="25.5">
      <c r="A988" s="12" t="s">
        <v>621</v>
      </c>
      <c r="B988" s="12" t="s">
        <v>1485</v>
      </c>
      <c r="C988" s="12" t="s">
        <v>6833</v>
      </c>
      <c r="D988" s="12" t="s">
        <v>26</v>
      </c>
      <c r="E988" s="12" t="s">
        <v>1201</v>
      </c>
      <c r="F988" s="12" t="s">
        <v>1202</v>
      </c>
      <c r="G988" s="12" t="s">
        <v>6834</v>
      </c>
      <c r="H988" s="12">
        <v>5</v>
      </c>
      <c r="I988" s="12" t="s">
        <v>30</v>
      </c>
      <c r="J988" s="12" t="s">
        <v>31</v>
      </c>
      <c r="K988" s="12" t="s">
        <v>32</v>
      </c>
      <c r="L988" s="12" t="s">
        <v>33</v>
      </c>
      <c r="M988" s="12" t="s">
        <v>6835</v>
      </c>
      <c r="N988" s="12" t="s">
        <v>6836</v>
      </c>
      <c r="O988" s="12" t="s">
        <v>36</v>
      </c>
      <c r="P988" s="12"/>
      <c r="Q988" s="12" t="s">
        <v>6719</v>
      </c>
      <c r="R988" s="12"/>
      <c r="S988" s="12" t="s">
        <v>6831</v>
      </c>
      <c r="T988" s="12" t="s">
        <v>6832</v>
      </c>
    </row>
    <row r="989" spans="1:20" ht="25.5">
      <c r="A989" s="12" t="s">
        <v>635</v>
      </c>
      <c r="B989" s="12" t="s">
        <v>6497</v>
      </c>
      <c r="C989" s="12" t="s">
        <v>6837</v>
      </c>
      <c r="D989" s="12" t="s">
        <v>6244</v>
      </c>
      <c r="E989" s="12" t="s">
        <v>6245</v>
      </c>
      <c r="F989" s="12" t="s">
        <v>6583</v>
      </c>
      <c r="G989" s="12" t="s">
        <v>6838</v>
      </c>
      <c r="H989" s="12">
        <v>5</v>
      </c>
      <c r="I989" s="12" t="s">
        <v>30</v>
      </c>
      <c r="J989" s="12" t="s">
        <v>31</v>
      </c>
      <c r="K989" s="12" t="s">
        <v>47</v>
      </c>
      <c r="L989" s="12" t="s">
        <v>75</v>
      </c>
      <c r="M989" s="12" t="s">
        <v>6506</v>
      </c>
      <c r="N989" s="12" t="s">
        <v>6839</v>
      </c>
      <c r="O989" s="12" t="s">
        <v>36</v>
      </c>
      <c r="P989" s="12"/>
      <c r="Q989" s="12" t="s">
        <v>6719</v>
      </c>
      <c r="R989" s="12" t="s">
        <v>6309</v>
      </c>
      <c r="S989" s="12" t="s">
        <v>6831</v>
      </c>
      <c r="T989" s="12" t="s">
        <v>6832</v>
      </c>
    </row>
    <row r="990" spans="1:20" ht="25.5">
      <c r="A990" s="12" t="s">
        <v>635</v>
      </c>
      <c r="B990" s="12" t="s">
        <v>6491</v>
      </c>
      <c r="C990" s="12" t="s">
        <v>6840</v>
      </c>
      <c r="D990" s="12" t="s">
        <v>6244</v>
      </c>
      <c r="E990" s="12" t="s">
        <v>6245</v>
      </c>
      <c r="F990" s="12" t="s">
        <v>6571</v>
      </c>
      <c r="G990" s="12" t="s">
        <v>6841</v>
      </c>
      <c r="H990" s="12">
        <v>5</v>
      </c>
      <c r="I990" s="12" t="s">
        <v>30</v>
      </c>
      <c r="J990" s="12" t="s">
        <v>31</v>
      </c>
      <c r="K990" s="12" t="s">
        <v>47</v>
      </c>
      <c r="L990" s="12" t="s">
        <v>75</v>
      </c>
      <c r="M990" s="12" t="s">
        <v>6589</v>
      </c>
      <c r="N990" s="12" t="s">
        <v>6842</v>
      </c>
      <c r="O990" s="12" t="s">
        <v>36</v>
      </c>
      <c r="P990" s="12"/>
      <c r="Q990" s="12" t="s">
        <v>6719</v>
      </c>
      <c r="R990" s="12" t="s">
        <v>6309</v>
      </c>
      <c r="S990" s="12" t="s">
        <v>6831</v>
      </c>
      <c r="T990" s="12" t="s">
        <v>6832</v>
      </c>
    </row>
    <row r="991" spans="1:20" ht="25.5">
      <c r="A991" s="12" t="s">
        <v>619</v>
      </c>
      <c r="B991" s="12" t="s">
        <v>1156</v>
      </c>
      <c r="C991" s="12" t="s">
        <v>6843</v>
      </c>
      <c r="D991" s="12" t="s">
        <v>26</v>
      </c>
      <c r="E991" s="12" t="s">
        <v>729</v>
      </c>
      <c r="F991" s="12" t="s">
        <v>730</v>
      </c>
      <c r="G991" s="12" t="s">
        <v>6844</v>
      </c>
      <c r="H991" s="12">
        <v>5</v>
      </c>
      <c r="I991" s="12" t="s">
        <v>30</v>
      </c>
      <c r="J991" s="12" t="s">
        <v>31</v>
      </c>
      <c r="K991" s="12" t="s">
        <v>47</v>
      </c>
      <c r="L991" s="12" t="s">
        <v>33</v>
      </c>
      <c r="M991" s="12" t="s">
        <v>6845</v>
      </c>
      <c r="N991" s="12" t="s">
        <v>6846</v>
      </c>
      <c r="O991" s="12" t="s">
        <v>36</v>
      </c>
      <c r="P991" s="12"/>
      <c r="Q991" s="12" t="s">
        <v>6719</v>
      </c>
      <c r="R991" s="12"/>
      <c r="S991" s="12" t="s">
        <v>6847</v>
      </c>
      <c r="T991" s="12" t="s">
        <v>6848</v>
      </c>
    </row>
    <row r="992" spans="1:20" ht="25.5">
      <c r="A992" s="12" t="s">
        <v>621</v>
      </c>
      <c r="B992" s="12" t="s">
        <v>1490</v>
      </c>
      <c r="C992" s="12" t="s">
        <v>6849</v>
      </c>
      <c r="D992" s="12" t="s">
        <v>26</v>
      </c>
      <c r="E992" s="12" t="s">
        <v>1201</v>
      </c>
      <c r="F992" s="12" t="s">
        <v>1202</v>
      </c>
      <c r="G992" s="12" t="s">
        <v>6850</v>
      </c>
      <c r="H992" s="12">
        <v>5</v>
      </c>
      <c r="I992" s="12" t="s">
        <v>30</v>
      </c>
      <c r="J992" s="12" t="s">
        <v>31</v>
      </c>
      <c r="K992" s="12" t="s">
        <v>47</v>
      </c>
      <c r="L992" s="12" t="s">
        <v>33</v>
      </c>
      <c r="M992" s="12" t="s">
        <v>6851</v>
      </c>
      <c r="N992" s="12" t="s">
        <v>6852</v>
      </c>
      <c r="O992" s="12" t="s">
        <v>36</v>
      </c>
      <c r="P992" s="12"/>
      <c r="Q992" s="12" t="s">
        <v>6719</v>
      </c>
      <c r="R992" s="12"/>
      <c r="S992" s="12" t="s">
        <v>6847</v>
      </c>
      <c r="T992" s="12" t="s">
        <v>6848</v>
      </c>
    </row>
    <row r="993" spans="1:20" ht="25.5">
      <c r="A993" s="12" t="s">
        <v>623</v>
      </c>
      <c r="B993" s="12" t="s">
        <v>4775</v>
      </c>
      <c r="C993" s="12" t="s">
        <v>6853</v>
      </c>
      <c r="D993" s="12" t="s">
        <v>26</v>
      </c>
      <c r="E993" s="12" t="s">
        <v>1547</v>
      </c>
      <c r="F993" s="12" t="s">
        <v>5139</v>
      </c>
      <c r="G993" s="12" t="s">
        <v>6854</v>
      </c>
      <c r="H993" s="12">
        <v>5</v>
      </c>
      <c r="I993" s="12" t="s">
        <v>30</v>
      </c>
      <c r="J993" s="12" t="s">
        <v>31</v>
      </c>
      <c r="K993" s="12" t="s">
        <v>47</v>
      </c>
      <c r="L993" s="12" t="s">
        <v>33</v>
      </c>
      <c r="M993" s="12" t="s">
        <v>6855</v>
      </c>
      <c r="N993" s="12" t="s">
        <v>6856</v>
      </c>
      <c r="O993" s="12" t="s">
        <v>36</v>
      </c>
      <c r="P993" s="12"/>
      <c r="Q993" s="12" t="s">
        <v>6719</v>
      </c>
      <c r="R993" s="12"/>
      <c r="S993" s="12" t="s">
        <v>6847</v>
      </c>
      <c r="T993" s="12" t="s">
        <v>6848</v>
      </c>
    </row>
    <row r="994" spans="1:20" ht="25.5">
      <c r="A994" s="12" t="s">
        <v>627</v>
      </c>
      <c r="B994" s="12" t="s">
        <v>6857</v>
      </c>
      <c r="C994" s="12" t="s">
        <v>6858</v>
      </c>
      <c r="D994" s="12" t="s">
        <v>5357</v>
      </c>
      <c r="E994" s="12" t="s">
        <v>5358</v>
      </c>
      <c r="F994" s="12" t="s">
        <v>5588</v>
      </c>
      <c r="G994" s="12" t="s">
        <v>6859</v>
      </c>
      <c r="H994" s="12">
        <v>4</v>
      </c>
      <c r="I994" s="12" t="s">
        <v>168</v>
      </c>
      <c r="J994" s="12" t="s">
        <v>31</v>
      </c>
      <c r="K994" s="12" t="s">
        <v>74</v>
      </c>
      <c r="L994" s="12" t="s">
        <v>75</v>
      </c>
      <c r="M994" s="12" t="s">
        <v>5590</v>
      </c>
      <c r="N994" s="12" t="s">
        <v>6860</v>
      </c>
      <c r="O994" s="12" t="s">
        <v>36</v>
      </c>
      <c r="P994" s="12"/>
      <c r="Q994" s="12" t="s">
        <v>6719</v>
      </c>
      <c r="R994" s="12" t="s">
        <v>5391</v>
      </c>
      <c r="S994" s="12" t="s">
        <v>6847</v>
      </c>
      <c r="T994" s="12" t="s">
        <v>6848</v>
      </c>
    </row>
    <row r="995" spans="1:20" ht="25.5">
      <c r="A995" s="12" t="s">
        <v>635</v>
      </c>
      <c r="B995" s="12" t="s">
        <v>6503</v>
      </c>
      <c r="C995" s="12" t="s">
        <v>6861</v>
      </c>
      <c r="D995" s="12" t="s">
        <v>6244</v>
      </c>
      <c r="E995" s="12" t="s">
        <v>6245</v>
      </c>
      <c r="F995" s="12" t="s">
        <v>6862</v>
      </c>
      <c r="G995" s="12" t="s">
        <v>6863</v>
      </c>
      <c r="H995" s="12">
        <v>5</v>
      </c>
      <c r="I995" s="12" t="s">
        <v>30</v>
      </c>
      <c r="J995" s="12" t="s">
        <v>31</v>
      </c>
      <c r="K995" s="12" t="s">
        <v>32</v>
      </c>
      <c r="L995" s="12" t="s">
        <v>33</v>
      </c>
      <c r="M995" s="12" t="s">
        <v>6864</v>
      </c>
      <c r="N995" s="12" t="s">
        <v>6865</v>
      </c>
      <c r="O995" s="12" t="s">
        <v>36</v>
      </c>
      <c r="P995" s="12"/>
      <c r="Q995" s="12" t="s">
        <v>6719</v>
      </c>
      <c r="R995" s="12" t="s">
        <v>6309</v>
      </c>
      <c r="S995" s="12" t="s">
        <v>6847</v>
      </c>
      <c r="T995" s="12" t="s">
        <v>6848</v>
      </c>
    </row>
    <row r="996" spans="1:20" ht="25.5">
      <c r="A996" s="12" t="s">
        <v>621</v>
      </c>
      <c r="B996" s="12" t="s">
        <v>1520</v>
      </c>
      <c r="C996" s="12" t="s">
        <v>6866</v>
      </c>
      <c r="D996" s="12" t="s">
        <v>26</v>
      </c>
      <c r="E996" s="12" t="s">
        <v>1201</v>
      </c>
      <c r="F996" s="12" t="s">
        <v>1202</v>
      </c>
      <c r="G996" s="12" t="s">
        <v>6867</v>
      </c>
      <c r="H996" s="12">
        <v>4</v>
      </c>
      <c r="I996" s="12" t="s">
        <v>168</v>
      </c>
      <c r="J996" s="12" t="s">
        <v>31</v>
      </c>
      <c r="K996" s="12" t="s">
        <v>74</v>
      </c>
      <c r="L996" s="12" t="s">
        <v>75</v>
      </c>
      <c r="M996" s="12" t="s">
        <v>6868</v>
      </c>
      <c r="N996" s="12" t="s">
        <v>6869</v>
      </c>
      <c r="O996" s="12" t="s">
        <v>36</v>
      </c>
      <c r="P996" s="12" t="s">
        <v>6870</v>
      </c>
      <c r="Q996" s="12" t="s">
        <v>6719</v>
      </c>
      <c r="R996" s="12"/>
      <c r="S996" s="12" t="s">
        <v>6871</v>
      </c>
      <c r="T996" s="12" t="s">
        <v>6872</v>
      </c>
    </row>
    <row r="997" spans="1:20" ht="25.5">
      <c r="A997" s="12" t="s">
        <v>621</v>
      </c>
      <c r="B997" s="12" t="s">
        <v>4165</v>
      </c>
      <c r="C997" s="12" t="s">
        <v>6873</v>
      </c>
      <c r="D997" s="12" t="s">
        <v>26</v>
      </c>
      <c r="E997" s="12" t="s">
        <v>1201</v>
      </c>
      <c r="F997" s="12" t="s">
        <v>1202</v>
      </c>
      <c r="G997" s="12" t="s">
        <v>6874</v>
      </c>
      <c r="H997" s="12">
        <v>5</v>
      </c>
      <c r="I997" s="12" t="s">
        <v>30</v>
      </c>
      <c r="J997" s="12" t="s">
        <v>31</v>
      </c>
      <c r="K997" s="12" t="s">
        <v>47</v>
      </c>
      <c r="L997" s="12" t="s">
        <v>33</v>
      </c>
      <c r="M997" s="12" t="s">
        <v>6868</v>
      </c>
      <c r="N997" s="12" t="s">
        <v>6875</v>
      </c>
      <c r="O997" s="12" t="s">
        <v>36</v>
      </c>
      <c r="P997" s="12"/>
      <c r="Q997" s="12" t="s">
        <v>6719</v>
      </c>
      <c r="R997" s="12"/>
      <c r="S997" s="12" t="s">
        <v>6871</v>
      </c>
      <c r="T997" s="12" t="s">
        <v>6872</v>
      </c>
    </row>
    <row r="998" spans="1:20" ht="38.25">
      <c r="A998" s="12" t="s">
        <v>619</v>
      </c>
      <c r="B998" s="12" t="s">
        <v>1172</v>
      </c>
      <c r="C998" s="12" t="s">
        <v>6876</v>
      </c>
      <c r="D998" s="12" t="s">
        <v>26</v>
      </c>
      <c r="E998" s="12" t="s">
        <v>729</v>
      </c>
      <c r="F998" s="12" t="s">
        <v>730</v>
      </c>
      <c r="G998" s="12" t="s">
        <v>6877</v>
      </c>
      <c r="H998" s="12">
        <v>5</v>
      </c>
      <c r="I998" s="12" t="s">
        <v>30</v>
      </c>
      <c r="J998" s="12" t="s">
        <v>31</v>
      </c>
      <c r="K998" s="12" t="s">
        <v>47</v>
      </c>
      <c r="L998" s="12" t="s">
        <v>33</v>
      </c>
      <c r="M998" s="12" t="s">
        <v>6878</v>
      </c>
      <c r="N998" s="12" t="s">
        <v>6879</v>
      </c>
      <c r="O998" s="12" t="s">
        <v>36</v>
      </c>
      <c r="P998" s="12"/>
      <c r="Q998" s="12" t="s">
        <v>6719</v>
      </c>
      <c r="R998" s="12"/>
      <c r="S998" s="12" t="s">
        <v>6880</v>
      </c>
      <c r="T998" s="12" t="s">
        <v>6881</v>
      </c>
    </row>
    <row r="999" spans="1:20" ht="25.5">
      <c r="A999" s="12" t="s">
        <v>619</v>
      </c>
      <c r="B999" s="12" t="s">
        <v>3220</v>
      </c>
      <c r="C999" s="12" t="s">
        <v>6882</v>
      </c>
      <c r="D999" s="12" t="s">
        <v>26</v>
      </c>
      <c r="E999" s="12" t="s">
        <v>729</v>
      </c>
      <c r="F999" s="12" t="s">
        <v>730</v>
      </c>
      <c r="G999" s="12" t="s">
        <v>6883</v>
      </c>
      <c r="H999" s="12">
        <v>5</v>
      </c>
      <c r="I999" s="12" t="s">
        <v>30</v>
      </c>
      <c r="J999" s="12" t="s">
        <v>73</v>
      </c>
      <c r="K999" s="12" t="s">
        <v>47</v>
      </c>
      <c r="L999" s="12" t="s">
        <v>265</v>
      </c>
      <c r="M999" s="12" t="s">
        <v>6884</v>
      </c>
      <c r="N999" s="12" t="s">
        <v>6885</v>
      </c>
      <c r="O999" s="12" t="s">
        <v>36</v>
      </c>
      <c r="P999" s="12"/>
      <c r="Q999" s="12" t="s">
        <v>6719</v>
      </c>
      <c r="R999" s="12"/>
      <c r="S999" s="12" t="s">
        <v>6886</v>
      </c>
      <c r="T999" s="12" t="s">
        <v>6887</v>
      </c>
    </row>
    <row r="1000" spans="1:20" ht="25.5">
      <c r="A1000" s="12" t="s">
        <v>635</v>
      </c>
      <c r="B1000" s="12" t="s">
        <v>6508</v>
      </c>
      <c r="C1000" s="12" t="s">
        <v>6888</v>
      </c>
      <c r="D1000" s="12" t="s">
        <v>6244</v>
      </c>
      <c r="E1000" s="12" t="s">
        <v>6245</v>
      </c>
      <c r="F1000" s="12" t="s">
        <v>6577</v>
      </c>
      <c r="G1000" s="12" t="s">
        <v>6889</v>
      </c>
      <c r="H1000" s="12">
        <v>5</v>
      </c>
      <c r="I1000" s="12" t="s">
        <v>30</v>
      </c>
      <c r="J1000" s="12" t="s">
        <v>31</v>
      </c>
      <c r="K1000" s="12" t="s">
        <v>47</v>
      </c>
      <c r="L1000" s="12" t="s">
        <v>75</v>
      </c>
      <c r="M1000" s="12" t="s">
        <v>6506</v>
      </c>
      <c r="N1000" s="12" t="s">
        <v>6890</v>
      </c>
      <c r="O1000" s="12" t="s">
        <v>36</v>
      </c>
      <c r="P1000" s="12"/>
      <c r="Q1000" s="12" t="s">
        <v>6719</v>
      </c>
      <c r="R1000" s="12" t="s">
        <v>6309</v>
      </c>
      <c r="S1000" s="12" t="s">
        <v>6886</v>
      </c>
      <c r="T1000" s="12" t="s">
        <v>6887</v>
      </c>
    </row>
    <row r="1001" spans="1:20" ht="38.25">
      <c r="A1001" s="12" t="s">
        <v>621</v>
      </c>
      <c r="B1001" s="12" t="s">
        <v>6891</v>
      </c>
      <c r="C1001" s="12" t="s">
        <v>6892</v>
      </c>
      <c r="D1001" s="12" t="s">
        <v>26</v>
      </c>
      <c r="E1001" s="12" t="s">
        <v>1201</v>
      </c>
      <c r="F1001" s="12" t="s">
        <v>1202</v>
      </c>
      <c r="G1001" s="12" t="s">
        <v>6893</v>
      </c>
      <c r="H1001" s="12">
        <v>5</v>
      </c>
      <c r="I1001" s="12" t="s">
        <v>30</v>
      </c>
      <c r="J1001" s="12" t="s">
        <v>31</v>
      </c>
      <c r="K1001" s="12" t="s">
        <v>47</v>
      </c>
      <c r="L1001" s="12" t="s">
        <v>33</v>
      </c>
      <c r="M1001" s="12" t="s">
        <v>6894</v>
      </c>
      <c r="N1001" s="12" t="s">
        <v>6895</v>
      </c>
      <c r="O1001" s="12" t="s">
        <v>36</v>
      </c>
      <c r="P1001" s="12" t="s">
        <v>6896</v>
      </c>
      <c r="Q1001" s="12" t="s">
        <v>6719</v>
      </c>
      <c r="R1001" s="12"/>
      <c r="S1001" s="12" t="s">
        <v>6897</v>
      </c>
      <c r="T1001" s="12" t="s">
        <v>6898</v>
      </c>
    </row>
    <row r="1002" spans="1:20" ht="38.25">
      <c r="A1002" s="12" t="s">
        <v>619</v>
      </c>
      <c r="B1002" s="12" t="s">
        <v>3242</v>
      </c>
      <c r="C1002" s="12" t="s">
        <v>6899</v>
      </c>
      <c r="D1002" s="12" t="s">
        <v>26</v>
      </c>
      <c r="E1002" s="12" t="s">
        <v>729</v>
      </c>
      <c r="F1002" s="12" t="s">
        <v>730</v>
      </c>
      <c r="G1002" s="12" t="s">
        <v>6900</v>
      </c>
      <c r="H1002" s="12">
        <v>4</v>
      </c>
      <c r="I1002" s="12" t="s">
        <v>168</v>
      </c>
      <c r="J1002" s="12" t="s">
        <v>73</v>
      </c>
      <c r="K1002" s="12" t="s">
        <v>74</v>
      </c>
      <c r="L1002" s="12" t="s">
        <v>265</v>
      </c>
      <c r="M1002" s="12" t="s">
        <v>6901</v>
      </c>
      <c r="N1002" s="12" t="s">
        <v>6902</v>
      </c>
      <c r="O1002" s="12" t="s">
        <v>36</v>
      </c>
      <c r="P1002" s="12"/>
      <c r="Q1002" s="12" t="s">
        <v>6719</v>
      </c>
      <c r="R1002" s="12"/>
      <c r="S1002" s="12" t="s">
        <v>6903</v>
      </c>
      <c r="T1002" s="12" t="s">
        <v>6904</v>
      </c>
    </row>
    <row r="1003" spans="1:20" ht="38.25">
      <c r="A1003" s="12" t="s">
        <v>623</v>
      </c>
      <c r="B1003" s="12" t="s">
        <v>4791</v>
      </c>
      <c r="C1003" s="12" t="s">
        <v>6905</v>
      </c>
      <c r="D1003" s="12" t="s">
        <v>26</v>
      </c>
      <c r="E1003" s="12" t="s">
        <v>1547</v>
      </c>
      <c r="F1003" s="12" t="s">
        <v>1646</v>
      </c>
      <c r="G1003" s="12" t="s">
        <v>6906</v>
      </c>
      <c r="H1003" s="12">
        <v>4</v>
      </c>
      <c r="I1003" s="12" t="s">
        <v>168</v>
      </c>
      <c r="J1003" s="12" t="s">
        <v>31</v>
      </c>
      <c r="K1003" s="12" t="s">
        <v>74</v>
      </c>
      <c r="L1003" s="12" t="s">
        <v>33</v>
      </c>
      <c r="M1003" s="12" t="s">
        <v>6907</v>
      </c>
      <c r="N1003" s="12" t="s">
        <v>6908</v>
      </c>
      <c r="O1003" s="12" t="s">
        <v>36</v>
      </c>
      <c r="P1003" s="12"/>
      <c r="Q1003" s="12" t="s">
        <v>6719</v>
      </c>
      <c r="R1003" s="12"/>
      <c r="S1003" s="12" t="s">
        <v>6909</v>
      </c>
      <c r="T1003" s="12" t="s">
        <v>6910</v>
      </c>
    </row>
    <row r="1004" spans="1:20" ht="38.25">
      <c r="A1004" s="12" t="s">
        <v>623</v>
      </c>
      <c r="B1004" s="12" t="s">
        <v>4754</v>
      </c>
      <c r="C1004" s="12" t="s">
        <v>6911</v>
      </c>
      <c r="D1004" s="12" t="s">
        <v>26</v>
      </c>
      <c r="E1004" s="12" t="s">
        <v>1547</v>
      </c>
      <c r="F1004" s="12" t="s">
        <v>6912</v>
      </c>
      <c r="G1004" s="12" t="s">
        <v>6913</v>
      </c>
      <c r="H1004" s="12">
        <v>4</v>
      </c>
      <c r="I1004" s="12" t="s">
        <v>168</v>
      </c>
      <c r="J1004" s="12" t="s">
        <v>31</v>
      </c>
      <c r="K1004" s="12" t="s">
        <v>74</v>
      </c>
      <c r="L1004" s="12" t="s">
        <v>33</v>
      </c>
      <c r="M1004" s="12" t="s">
        <v>6914</v>
      </c>
      <c r="N1004" s="12" t="s">
        <v>6915</v>
      </c>
      <c r="O1004" s="12" t="s">
        <v>36</v>
      </c>
      <c r="P1004" s="12"/>
      <c r="Q1004" s="12" t="s">
        <v>6719</v>
      </c>
      <c r="R1004" s="12"/>
      <c r="S1004" s="12" t="s">
        <v>6916</v>
      </c>
      <c r="T1004" s="12" t="s">
        <v>6917</v>
      </c>
    </row>
    <row r="1005" spans="1:20" ht="25.5">
      <c r="A1005" s="12" t="s">
        <v>623</v>
      </c>
      <c r="B1005" s="12" t="s">
        <v>6918</v>
      </c>
      <c r="C1005" s="12" t="s">
        <v>6919</v>
      </c>
      <c r="D1005" s="12" t="s">
        <v>26</v>
      </c>
      <c r="E1005" s="12" t="s">
        <v>1547</v>
      </c>
      <c r="F1005" s="12" t="s">
        <v>6920</v>
      </c>
      <c r="G1005" s="12" t="s">
        <v>6921</v>
      </c>
      <c r="H1005" s="12">
        <v>4</v>
      </c>
      <c r="I1005" s="12" t="s">
        <v>168</v>
      </c>
      <c r="J1005" s="12" t="s">
        <v>31</v>
      </c>
      <c r="K1005" s="12" t="s">
        <v>74</v>
      </c>
      <c r="L1005" s="12" t="s">
        <v>33</v>
      </c>
      <c r="M1005" s="12" t="s">
        <v>6922</v>
      </c>
      <c r="N1005" s="12" t="s">
        <v>5151</v>
      </c>
      <c r="O1005" s="12" t="s">
        <v>36</v>
      </c>
      <c r="P1005" s="12"/>
      <c r="Q1005" s="12" t="s">
        <v>6719</v>
      </c>
      <c r="R1005" s="12"/>
      <c r="S1005" s="12" t="s">
        <v>6923</v>
      </c>
      <c r="T1005" s="12" t="s">
        <v>6924</v>
      </c>
    </row>
    <row r="1006" spans="1:20" ht="38.25">
      <c r="A1006" s="12" t="s">
        <v>623</v>
      </c>
      <c r="B1006" s="12" t="s">
        <v>1813</v>
      </c>
      <c r="C1006" s="12" t="s">
        <v>6925</v>
      </c>
      <c r="D1006" s="12" t="s">
        <v>26</v>
      </c>
      <c r="E1006" s="12" t="s">
        <v>1547</v>
      </c>
      <c r="F1006" s="12" t="s">
        <v>6926</v>
      </c>
      <c r="G1006" s="12" t="s">
        <v>6927</v>
      </c>
      <c r="H1006" s="12">
        <v>5</v>
      </c>
      <c r="I1006" s="12" t="s">
        <v>30</v>
      </c>
      <c r="J1006" s="12" t="s">
        <v>31</v>
      </c>
      <c r="K1006" s="12" t="s">
        <v>47</v>
      </c>
      <c r="L1006" s="12" t="s">
        <v>33</v>
      </c>
      <c r="M1006" s="12" t="s">
        <v>6928</v>
      </c>
      <c r="N1006" s="12" t="s">
        <v>6929</v>
      </c>
      <c r="O1006" s="12" t="s">
        <v>36</v>
      </c>
      <c r="P1006" s="12"/>
      <c r="Q1006" s="12" t="s">
        <v>6719</v>
      </c>
      <c r="R1006" s="12"/>
      <c r="S1006" s="12" t="s">
        <v>6930</v>
      </c>
      <c r="T1006" s="12" t="s">
        <v>6931</v>
      </c>
    </row>
    <row r="1007" spans="1:20" ht="38.25">
      <c r="A1007" s="12" t="s">
        <v>623</v>
      </c>
      <c r="B1007" s="12" t="s">
        <v>1843</v>
      </c>
      <c r="C1007" s="12" t="s">
        <v>6932</v>
      </c>
      <c r="D1007" s="12" t="s">
        <v>26</v>
      </c>
      <c r="E1007" s="12" t="s">
        <v>1547</v>
      </c>
      <c r="F1007" s="12" t="s">
        <v>1646</v>
      </c>
      <c r="G1007" s="12" t="s">
        <v>6933</v>
      </c>
      <c r="H1007" s="12">
        <v>5</v>
      </c>
      <c r="I1007" s="12" t="s">
        <v>30</v>
      </c>
      <c r="J1007" s="12" t="s">
        <v>31</v>
      </c>
      <c r="K1007" s="12" t="s">
        <v>47</v>
      </c>
      <c r="L1007" s="12" t="s">
        <v>33</v>
      </c>
      <c r="M1007" s="12" t="s">
        <v>6934</v>
      </c>
      <c r="N1007" s="12" t="s">
        <v>6935</v>
      </c>
      <c r="O1007" s="12" t="s">
        <v>36</v>
      </c>
      <c r="P1007" s="12"/>
      <c r="Q1007" s="12" t="s">
        <v>6719</v>
      </c>
      <c r="R1007" s="12"/>
      <c r="S1007" s="12" t="s">
        <v>6936</v>
      </c>
      <c r="T1007" s="12" t="s">
        <v>6937</v>
      </c>
    </row>
    <row r="1008" spans="1:20" ht="25.5">
      <c r="A1008" s="12" t="s">
        <v>635</v>
      </c>
      <c r="B1008" s="12" t="s">
        <v>6483</v>
      </c>
      <c r="C1008" s="12" t="s">
        <v>6938</v>
      </c>
      <c r="D1008" s="12" t="s">
        <v>6244</v>
      </c>
      <c r="E1008" s="12" t="s">
        <v>6245</v>
      </c>
      <c r="F1008" s="12" t="s">
        <v>6577</v>
      </c>
      <c r="G1008" s="12" t="s">
        <v>6939</v>
      </c>
      <c r="H1008" s="12">
        <v>5</v>
      </c>
      <c r="I1008" s="12" t="s">
        <v>30</v>
      </c>
      <c r="J1008" s="12" t="s">
        <v>31</v>
      </c>
      <c r="K1008" s="12" t="s">
        <v>47</v>
      </c>
      <c r="L1008" s="12" t="s">
        <v>33</v>
      </c>
      <c r="M1008" s="12" t="s">
        <v>6940</v>
      </c>
      <c r="N1008" s="12" t="s">
        <v>6941</v>
      </c>
      <c r="O1008" s="12" t="s">
        <v>36</v>
      </c>
      <c r="P1008" s="12"/>
      <c r="Q1008" s="12" t="s">
        <v>6719</v>
      </c>
      <c r="R1008" s="12" t="s">
        <v>6309</v>
      </c>
      <c r="S1008" s="12" t="s">
        <v>6942</v>
      </c>
      <c r="T1008" s="12" t="s">
        <v>6943</v>
      </c>
    </row>
    <row r="1009" spans="1:20" ht="38.25">
      <c r="A1009" s="12" t="s">
        <v>623</v>
      </c>
      <c r="B1009" s="12" t="s">
        <v>1592</v>
      </c>
      <c r="C1009" s="12" t="s">
        <v>6944</v>
      </c>
      <c r="D1009" s="12" t="s">
        <v>26</v>
      </c>
      <c r="E1009" s="12" t="s">
        <v>1547</v>
      </c>
      <c r="F1009" s="12" t="s">
        <v>1580</v>
      </c>
      <c r="G1009" s="12" t="s">
        <v>6945</v>
      </c>
      <c r="H1009" s="12">
        <v>4</v>
      </c>
      <c r="I1009" s="12" t="s">
        <v>168</v>
      </c>
      <c r="J1009" s="12" t="s">
        <v>31</v>
      </c>
      <c r="K1009" s="12" t="s">
        <v>74</v>
      </c>
      <c r="L1009" s="12" t="s">
        <v>33</v>
      </c>
      <c r="M1009" s="12" t="s">
        <v>6946</v>
      </c>
      <c r="N1009" s="12" t="s">
        <v>6947</v>
      </c>
      <c r="O1009" s="12" t="s">
        <v>36</v>
      </c>
      <c r="P1009" s="12"/>
      <c r="Q1009" s="12" t="s">
        <v>6719</v>
      </c>
      <c r="R1009" s="12"/>
      <c r="S1009" s="12" t="s">
        <v>6948</v>
      </c>
      <c r="T1009" s="12" t="s">
        <v>6949</v>
      </c>
    </row>
    <row r="1010" spans="1:20" ht="38.25">
      <c r="A1010" s="12" t="s">
        <v>623</v>
      </c>
      <c r="B1010" s="12" t="s">
        <v>1709</v>
      </c>
      <c r="C1010" s="12" t="s">
        <v>6950</v>
      </c>
      <c r="D1010" s="12" t="s">
        <v>26</v>
      </c>
      <c r="E1010" s="12" t="s">
        <v>1547</v>
      </c>
      <c r="F1010" s="12" t="s">
        <v>5250</v>
      </c>
      <c r="G1010" s="12" t="s">
        <v>6951</v>
      </c>
      <c r="H1010" s="12">
        <v>3</v>
      </c>
      <c r="I1010" s="12" t="s">
        <v>263</v>
      </c>
      <c r="J1010" s="12" t="s">
        <v>31</v>
      </c>
      <c r="K1010" s="12" t="s">
        <v>83</v>
      </c>
      <c r="L1010" s="12" t="s">
        <v>75</v>
      </c>
      <c r="M1010" s="12" t="s">
        <v>1671</v>
      </c>
      <c r="N1010" s="12" t="s">
        <v>6952</v>
      </c>
      <c r="O1010" s="12" t="s">
        <v>36</v>
      </c>
      <c r="P1010" s="12"/>
      <c r="Q1010" s="12" t="s">
        <v>6719</v>
      </c>
      <c r="R1010" s="12"/>
      <c r="S1010" s="12" t="s">
        <v>6953</v>
      </c>
      <c r="T1010" s="12" t="s">
        <v>6954</v>
      </c>
    </row>
    <row r="1011" spans="1:20" ht="25.5">
      <c r="A1011" s="12" t="s">
        <v>623</v>
      </c>
      <c r="B1011" s="12" t="s">
        <v>6955</v>
      </c>
      <c r="C1011" s="12" t="s">
        <v>6956</v>
      </c>
      <c r="D1011" s="12" t="s">
        <v>26</v>
      </c>
      <c r="E1011" s="12" t="s">
        <v>1547</v>
      </c>
      <c r="F1011" s="12" t="s">
        <v>6957</v>
      </c>
      <c r="G1011" s="12" t="s">
        <v>6958</v>
      </c>
      <c r="H1011" s="12">
        <v>4</v>
      </c>
      <c r="I1011" s="12" t="s">
        <v>168</v>
      </c>
      <c r="J1011" s="12" t="s">
        <v>31</v>
      </c>
      <c r="K1011" s="12" t="s">
        <v>74</v>
      </c>
      <c r="L1011" s="12" t="s">
        <v>33</v>
      </c>
      <c r="M1011" s="12" t="s">
        <v>1840</v>
      </c>
      <c r="N1011" s="12" t="s">
        <v>6959</v>
      </c>
      <c r="O1011" s="12" t="s">
        <v>36</v>
      </c>
      <c r="P1011" s="12"/>
      <c r="Q1011" s="12" t="s">
        <v>6719</v>
      </c>
      <c r="R1011" s="12"/>
      <c r="S1011" s="12" t="s">
        <v>6960</v>
      </c>
      <c r="T1011" s="12" t="s">
        <v>6961</v>
      </c>
    </row>
    <row r="1012" spans="1:20" ht="25.5">
      <c r="A1012" s="12" t="s">
        <v>623</v>
      </c>
      <c r="B1012" s="12" t="s">
        <v>6962</v>
      </c>
      <c r="C1012" s="12" t="s">
        <v>6963</v>
      </c>
      <c r="D1012" s="12" t="s">
        <v>26</v>
      </c>
      <c r="E1012" s="12" t="s">
        <v>1547</v>
      </c>
      <c r="F1012" s="12" t="s">
        <v>6964</v>
      </c>
      <c r="G1012" s="12" t="s">
        <v>6965</v>
      </c>
      <c r="H1012" s="12">
        <v>4</v>
      </c>
      <c r="I1012" s="12" t="s">
        <v>168</v>
      </c>
      <c r="J1012" s="12" t="s">
        <v>31</v>
      </c>
      <c r="K1012" s="12" t="s">
        <v>74</v>
      </c>
      <c r="L1012" s="12" t="s">
        <v>33</v>
      </c>
      <c r="M1012" s="12" t="s">
        <v>6966</v>
      </c>
      <c r="N1012" s="12" t="s">
        <v>6967</v>
      </c>
      <c r="O1012" s="12" t="s">
        <v>36</v>
      </c>
      <c r="P1012" s="12"/>
      <c r="Q1012" s="12" t="s">
        <v>6719</v>
      </c>
      <c r="R1012" s="12"/>
      <c r="S1012" s="12" t="s">
        <v>6960</v>
      </c>
      <c r="T1012" s="12" t="s">
        <v>6961</v>
      </c>
    </row>
    <row r="1013" spans="1:20" ht="38.25">
      <c r="A1013" s="12" t="s">
        <v>623</v>
      </c>
      <c r="B1013" s="12" t="s">
        <v>1901</v>
      </c>
      <c r="C1013" s="12" t="s">
        <v>6968</v>
      </c>
      <c r="D1013" s="12" t="s">
        <v>26</v>
      </c>
      <c r="E1013" s="12" t="s">
        <v>1547</v>
      </c>
      <c r="F1013" s="12" t="s">
        <v>1568</v>
      </c>
      <c r="G1013" s="12" t="s">
        <v>6969</v>
      </c>
      <c r="H1013" s="12">
        <v>3</v>
      </c>
      <c r="I1013" s="12" t="s">
        <v>263</v>
      </c>
      <c r="J1013" s="12" t="s">
        <v>31</v>
      </c>
      <c r="K1013" s="12" t="s">
        <v>83</v>
      </c>
      <c r="L1013" s="12" t="s">
        <v>75</v>
      </c>
      <c r="M1013" s="12" t="s">
        <v>6970</v>
      </c>
      <c r="N1013" s="12" t="s">
        <v>6971</v>
      </c>
      <c r="O1013" s="12" t="s">
        <v>36</v>
      </c>
      <c r="P1013" s="12"/>
      <c r="Q1013" s="12" t="s">
        <v>6719</v>
      </c>
      <c r="R1013" s="12"/>
      <c r="S1013" s="12" t="s">
        <v>6972</v>
      </c>
      <c r="T1013" s="12" t="s">
        <v>6973</v>
      </c>
    </row>
    <row r="1014" spans="1:20" ht="38.25">
      <c r="A1014" s="12" t="s">
        <v>623</v>
      </c>
      <c r="B1014" s="12" t="s">
        <v>1819</v>
      </c>
      <c r="C1014" s="12" t="s">
        <v>6974</v>
      </c>
      <c r="D1014" s="12" t="s">
        <v>26</v>
      </c>
      <c r="E1014" s="12" t="s">
        <v>1547</v>
      </c>
      <c r="F1014" s="12" t="s">
        <v>1568</v>
      </c>
      <c r="G1014" s="12" t="s">
        <v>6975</v>
      </c>
      <c r="H1014" s="12">
        <v>4</v>
      </c>
      <c r="I1014" s="12" t="s">
        <v>168</v>
      </c>
      <c r="J1014" s="12" t="s">
        <v>31</v>
      </c>
      <c r="K1014" s="12" t="s">
        <v>74</v>
      </c>
      <c r="L1014" s="12" t="s">
        <v>33</v>
      </c>
      <c r="M1014" s="12" t="s">
        <v>6976</v>
      </c>
      <c r="N1014" s="12" t="s">
        <v>6977</v>
      </c>
      <c r="O1014" s="12" t="s">
        <v>36</v>
      </c>
      <c r="P1014" s="12"/>
      <c r="Q1014" s="12" t="s">
        <v>6719</v>
      </c>
      <c r="R1014" s="12"/>
      <c r="S1014" s="12" t="s">
        <v>6978</v>
      </c>
      <c r="T1014" s="12" t="s">
        <v>6979</v>
      </c>
    </row>
    <row r="1015" spans="1:20" ht="38.25">
      <c r="A1015" s="12" t="s">
        <v>623</v>
      </c>
      <c r="B1015" s="12" t="s">
        <v>4720</v>
      </c>
      <c r="C1015" s="12" t="s">
        <v>6980</v>
      </c>
      <c r="D1015" s="12" t="s">
        <v>26</v>
      </c>
      <c r="E1015" s="12" t="s">
        <v>1547</v>
      </c>
      <c r="F1015" s="12" t="s">
        <v>6981</v>
      </c>
      <c r="G1015" s="12" t="s">
        <v>6982</v>
      </c>
      <c r="H1015" s="12">
        <v>3</v>
      </c>
      <c r="I1015" s="12" t="s">
        <v>263</v>
      </c>
      <c r="J1015" s="12" t="s">
        <v>31</v>
      </c>
      <c r="K1015" s="12" t="s">
        <v>83</v>
      </c>
      <c r="L1015" s="12" t="s">
        <v>75</v>
      </c>
      <c r="M1015" s="12" t="s">
        <v>1851</v>
      </c>
      <c r="N1015" s="12" t="s">
        <v>6983</v>
      </c>
      <c r="O1015" s="12" t="s">
        <v>36</v>
      </c>
      <c r="P1015" s="12"/>
      <c r="Q1015" s="12" t="s">
        <v>6719</v>
      </c>
      <c r="R1015" s="12"/>
      <c r="S1015" s="12" t="s">
        <v>6984</v>
      </c>
      <c r="T1015" s="12" t="s">
        <v>6985</v>
      </c>
    </row>
    <row r="1016" spans="1:20" ht="38.25">
      <c r="A1016" s="12" t="s">
        <v>623</v>
      </c>
      <c r="B1016" s="12" t="s">
        <v>4750</v>
      </c>
      <c r="C1016" s="12" t="s">
        <v>6986</v>
      </c>
      <c r="D1016" s="12" t="s">
        <v>26</v>
      </c>
      <c r="E1016" s="12" t="s">
        <v>1547</v>
      </c>
      <c r="F1016" s="12" t="s">
        <v>4665</v>
      </c>
      <c r="G1016" s="12" t="s">
        <v>6987</v>
      </c>
      <c r="H1016" s="12">
        <v>5</v>
      </c>
      <c r="I1016" s="12" t="s">
        <v>30</v>
      </c>
      <c r="J1016" s="12" t="s">
        <v>31</v>
      </c>
      <c r="K1016" s="12" t="s">
        <v>47</v>
      </c>
      <c r="L1016" s="12" t="s">
        <v>33</v>
      </c>
      <c r="M1016" s="12" t="s">
        <v>6988</v>
      </c>
      <c r="N1016" s="12" t="s">
        <v>6989</v>
      </c>
      <c r="O1016" s="12" t="s">
        <v>36</v>
      </c>
      <c r="P1016" s="12"/>
      <c r="Q1016" s="12" t="s">
        <v>6719</v>
      </c>
      <c r="R1016" s="12"/>
      <c r="S1016" s="12" t="s">
        <v>6990</v>
      </c>
      <c r="T1016" s="12" t="s">
        <v>6991</v>
      </c>
    </row>
    <row r="1017" spans="1:20" ht="25.5">
      <c r="A1017" s="12" t="s">
        <v>623</v>
      </c>
      <c r="B1017" s="12" t="s">
        <v>4709</v>
      </c>
      <c r="C1017" s="12" t="s">
        <v>6992</v>
      </c>
      <c r="D1017" s="12" t="s">
        <v>26</v>
      </c>
      <c r="E1017" s="12" t="s">
        <v>1547</v>
      </c>
      <c r="F1017" s="12" t="s">
        <v>1768</v>
      </c>
      <c r="G1017" s="12" t="s">
        <v>6993</v>
      </c>
      <c r="H1017" s="12">
        <v>3</v>
      </c>
      <c r="I1017" s="12" t="s">
        <v>263</v>
      </c>
      <c r="J1017" s="12" t="s">
        <v>31</v>
      </c>
      <c r="K1017" s="12" t="s">
        <v>83</v>
      </c>
      <c r="L1017" s="12" t="s">
        <v>75</v>
      </c>
      <c r="M1017" s="12" t="s">
        <v>6994</v>
      </c>
      <c r="N1017" s="12" t="s">
        <v>6995</v>
      </c>
      <c r="O1017" s="12" t="s">
        <v>36</v>
      </c>
      <c r="P1017" s="12"/>
      <c r="Q1017" s="12" t="s">
        <v>6719</v>
      </c>
      <c r="R1017" s="12"/>
      <c r="S1017" s="12" t="s">
        <v>6996</v>
      </c>
      <c r="T1017" s="12" t="s">
        <v>6997</v>
      </c>
    </row>
    <row r="1018" spans="1:20" ht="38.25">
      <c r="A1018" s="12" t="s">
        <v>623</v>
      </c>
      <c r="B1018" s="12" t="s">
        <v>4807</v>
      </c>
      <c r="C1018" s="12" t="s">
        <v>6998</v>
      </c>
      <c r="D1018" s="12" t="s">
        <v>26</v>
      </c>
      <c r="E1018" s="12" t="s">
        <v>1547</v>
      </c>
      <c r="F1018" s="12" t="s">
        <v>1939</v>
      </c>
      <c r="G1018" s="12" t="s">
        <v>6999</v>
      </c>
      <c r="H1018" s="12">
        <v>4</v>
      </c>
      <c r="I1018" s="12" t="s">
        <v>168</v>
      </c>
      <c r="J1018" s="12" t="s">
        <v>31</v>
      </c>
      <c r="K1018" s="12" t="s">
        <v>74</v>
      </c>
      <c r="L1018" s="12" t="s">
        <v>33</v>
      </c>
      <c r="M1018" s="12" t="s">
        <v>7000</v>
      </c>
      <c r="N1018" s="12" t="s">
        <v>7001</v>
      </c>
      <c r="O1018" s="12" t="s">
        <v>36</v>
      </c>
      <c r="P1018" s="12"/>
      <c r="Q1018" s="12" t="s">
        <v>6719</v>
      </c>
      <c r="R1018" s="12"/>
      <c r="S1018" s="12" t="s">
        <v>7002</v>
      </c>
      <c r="T1018" s="12" t="s">
        <v>7003</v>
      </c>
    </row>
    <row r="1019" spans="1:20" ht="38.25">
      <c r="A1019" s="12" t="s">
        <v>625</v>
      </c>
      <c r="B1019" s="12" t="s">
        <v>7004</v>
      </c>
      <c r="C1019" s="12" t="s">
        <v>7005</v>
      </c>
      <c r="D1019" s="12" t="s">
        <v>26</v>
      </c>
      <c r="E1019" s="12" t="s">
        <v>7006</v>
      </c>
      <c r="F1019" s="12" t="s">
        <v>7007</v>
      </c>
      <c r="G1019" s="12" t="s">
        <v>7008</v>
      </c>
      <c r="H1019" s="12">
        <v>3</v>
      </c>
      <c r="I1019" s="12" t="s">
        <v>263</v>
      </c>
      <c r="J1019" s="12" t="s">
        <v>31</v>
      </c>
      <c r="K1019" s="12" t="s">
        <v>83</v>
      </c>
      <c r="L1019" s="12" t="s">
        <v>265</v>
      </c>
      <c r="M1019" s="12" t="s">
        <v>7009</v>
      </c>
      <c r="N1019" s="12" t="s">
        <v>7010</v>
      </c>
      <c r="O1019" s="12" t="s">
        <v>36</v>
      </c>
      <c r="P1019" s="12"/>
      <c r="Q1019" s="12" t="s">
        <v>6719</v>
      </c>
      <c r="R1019" s="12"/>
      <c r="S1019" s="12" t="s">
        <v>7011</v>
      </c>
      <c r="T1019" s="12" t="s">
        <v>7012</v>
      </c>
    </row>
    <row r="1020" spans="1:20" ht="38.25">
      <c r="A1020" s="12" t="s">
        <v>623</v>
      </c>
      <c r="B1020" s="12" t="s">
        <v>4725</v>
      </c>
      <c r="C1020" s="12" t="s">
        <v>7013</v>
      </c>
      <c r="D1020" s="12" t="s">
        <v>26</v>
      </c>
      <c r="E1020" s="12" t="s">
        <v>1547</v>
      </c>
      <c r="F1020" s="12" t="s">
        <v>5092</v>
      </c>
      <c r="G1020" s="12" t="s">
        <v>7014</v>
      </c>
      <c r="H1020" s="12">
        <v>3</v>
      </c>
      <c r="I1020" s="12" t="s">
        <v>263</v>
      </c>
      <c r="J1020" s="12" t="s">
        <v>31</v>
      </c>
      <c r="K1020" s="12" t="s">
        <v>83</v>
      </c>
      <c r="L1020" s="12" t="s">
        <v>75</v>
      </c>
      <c r="M1020" s="12" t="s">
        <v>7015</v>
      </c>
      <c r="N1020" s="12" t="s">
        <v>5110</v>
      </c>
      <c r="O1020" s="12" t="s">
        <v>36</v>
      </c>
      <c r="P1020" s="12"/>
      <c r="Q1020" s="12" t="s">
        <v>6719</v>
      </c>
      <c r="R1020" s="12"/>
      <c r="S1020" s="12" t="s">
        <v>7016</v>
      </c>
      <c r="T1020" s="12" t="s">
        <v>7017</v>
      </c>
    </row>
    <row r="1021" spans="1:20" ht="38.25">
      <c r="A1021" s="12" t="s">
        <v>623</v>
      </c>
      <c r="B1021" s="12" t="s">
        <v>4730</v>
      </c>
      <c r="C1021" s="12" t="s">
        <v>7018</v>
      </c>
      <c r="D1021" s="12" t="s">
        <v>26</v>
      </c>
      <c r="E1021" s="12" t="s">
        <v>1547</v>
      </c>
      <c r="F1021" s="12" t="s">
        <v>5092</v>
      </c>
      <c r="G1021" s="12" t="s">
        <v>7019</v>
      </c>
      <c r="H1021" s="12">
        <v>3</v>
      </c>
      <c r="I1021" s="12" t="s">
        <v>263</v>
      </c>
      <c r="J1021" s="12" t="s">
        <v>73</v>
      </c>
      <c r="K1021" s="12" t="s">
        <v>83</v>
      </c>
      <c r="L1021" s="12" t="s">
        <v>75</v>
      </c>
      <c r="M1021" s="12" t="s">
        <v>7020</v>
      </c>
      <c r="N1021" s="12" t="s">
        <v>7021</v>
      </c>
      <c r="O1021" s="12" t="s">
        <v>36</v>
      </c>
      <c r="P1021" s="12"/>
      <c r="Q1021" s="12" t="s">
        <v>6719</v>
      </c>
      <c r="R1021" s="12"/>
      <c r="S1021" s="12" t="s">
        <v>7022</v>
      </c>
      <c r="T1021" s="12" t="s">
        <v>7023</v>
      </c>
    </row>
    <row r="1022" spans="1:20" ht="38.25">
      <c r="A1022" s="12" t="s">
        <v>625</v>
      </c>
      <c r="B1022" s="12" t="s">
        <v>7024</v>
      </c>
      <c r="C1022" s="12" t="s">
        <v>7025</v>
      </c>
      <c r="D1022" s="12" t="s">
        <v>26</v>
      </c>
      <c r="E1022" s="12" t="s">
        <v>7006</v>
      </c>
      <c r="F1022" s="12" t="s">
        <v>7007</v>
      </c>
      <c r="G1022" s="12" t="s">
        <v>7026</v>
      </c>
      <c r="H1022" s="12">
        <v>3</v>
      </c>
      <c r="I1022" s="12" t="s">
        <v>263</v>
      </c>
      <c r="J1022" s="12" t="s">
        <v>73</v>
      </c>
      <c r="K1022" s="12" t="s">
        <v>83</v>
      </c>
      <c r="L1022" s="12" t="s">
        <v>265</v>
      </c>
      <c r="M1022" s="12" t="s">
        <v>7027</v>
      </c>
      <c r="N1022" s="12" t="s">
        <v>7028</v>
      </c>
      <c r="O1022" s="12" t="s">
        <v>36</v>
      </c>
      <c r="P1022" s="12"/>
      <c r="Q1022" s="12" t="s">
        <v>6719</v>
      </c>
      <c r="R1022" s="12"/>
      <c r="S1022" s="12" t="s">
        <v>7029</v>
      </c>
      <c r="T1022" s="12" t="s">
        <v>7030</v>
      </c>
    </row>
    <row r="1023" spans="1:20" ht="38.25">
      <c r="A1023" s="12" t="s">
        <v>625</v>
      </c>
      <c r="B1023" s="12" t="s">
        <v>7031</v>
      </c>
      <c r="C1023" s="12" t="s">
        <v>7032</v>
      </c>
      <c r="D1023" s="12" t="s">
        <v>26</v>
      </c>
      <c r="E1023" s="12" t="s">
        <v>7006</v>
      </c>
      <c r="F1023" s="12" t="s">
        <v>7007</v>
      </c>
      <c r="G1023" s="12" t="s">
        <v>7033</v>
      </c>
      <c r="H1023" s="12">
        <v>4</v>
      </c>
      <c r="I1023" s="12" t="s">
        <v>168</v>
      </c>
      <c r="J1023" s="12" t="s">
        <v>31</v>
      </c>
      <c r="K1023" s="12" t="s">
        <v>74</v>
      </c>
      <c r="L1023" s="12" t="s">
        <v>75</v>
      </c>
      <c r="M1023" s="12" t="s">
        <v>7034</v>
      </c>
      <c r="N1023" s="12" t="s">
        <v>7035</v>
      </c>
      <c r="O1023" s="12" t="s">
        <v>36</v>
      </c>
      <c r="P1023" s="12"/>
      <c r="Q1023" s="12" t="s">
        <v>6719</v>
      </c>
      <c r="R1023" s="12"/>
      <c r="S1023" s="12" t="s">
        <v>7036</v>
      </c>
      <c r="T1023" s="12" t="s">
        <v>7037</v>
      </c>
    </row>
    <row r="1024" spans="1:20" ht="38.25">
      <c r="A1024" s="12" t="s">
        <v>625</v>
      </c>
      <c r="B1024" s="12" t="s">
        <v>7038</v>
      </c>
      <c r="C1024" s="12" t="s">
        <v>7039</v>
      </c>
      <c r="D1024" s="12" t="s">
        <v>26</v>
      </c>
      <c r="E1024" s="12" t="s">
        <v>7006</v>
      </c>
      <c r="F1024" s="12" t="s">
        <v>7007</v>
      </c>
      <c r="G1024" s="12" t="s">
        <v>7040</v>
      </c>
      <c r="H1024" s="12">
        <v>4</v>
      </c>
      <c r="I1024" s="12" t="s">
        <v>168</v>
      </c>
      <c r="J1024" s="12" t="s">
        <v>31</v>
      </c>
      <c r="K1024" s="12" t="s">
        <v>74</v>
      </c>
      <c r="L1024" s="12" t="s">
        <v>75</v>
      </c>
      <c r="M1024" s="12" t="s">
        <v>7041</v>
      </c>
      <c r="N1024" s="12" t="s">
        <v>7042</v>
      </c>
      <c r="O1024" s="12" t="s">
        <v>36</v>
      </c>
      <c r="P1024" s="12"/>
      <c r="Q1024" s="12" t="s">
        <v>6719</v>
      </c>
      <c r="R1024" s="12"/>
      <c r="S1024" s="12" t="s">
        <v>7043</v>
      </c>
      <c r="T1024" s="12" t="s">
        <v>7044</v>
      </c>
    </row>
    <row r="1025" spans="1:20" ht="38.25">
      <c r="A1025" s="12" t="s">
        <v>625</v>
      </c>
      <c r="B1025" s="12" t="s">
        <v>7045</v>
      </c>
      <c r="C1025" s="12" t="s">
        <v>7046</v>
      </c>
      <c r="D1025" s="12" t="s">
        <v>26</v>
      </c>
      <c r="E1025" s="12" t="s">
        <v>7006</v>
      </c>
      <c r="F1025" s="12" t="s">
        <v>7047</v>
      </c>
      <c r="G1025" s="12" t="s">
        <v>7048</v>
      </c>
      <c r="H1025" s="12">
        <v>5</v>
      </c>
      <c r="I1025" s="12" t="s">
        <v>30</v>
      </c>
      <c r="J1025" s="12" t="s">
        <v>31</v>
      </c>
      <c r="K1025" s="12" t="s">
        <v>32</v>
      </c>
      <c r="L1025" s="12" t="s">
        <v>33</v>
      </c>
      <c r="M1025" s="12" t="s">
        <v>7049</v>
      </c>
      <c r="N1025" s="12" t="s">
        <v>7050</v>
      </c>
      <c r="O1025" s="12" t="s">
        <v>36</v>
      </c>
      <c r="P1025" s="12"/>
      <c r="Q1025" s="12" t="s">
        <v>6719</v>
      </c>
      <c r="R1025" s="12"/>
      <c r="S1025" s="12" t="s">
        <v>7051</v>
      </c>
      <c r="T1025" s="12" t="s">
        <v>7052</v>
      </c>
    </row>
    <row r="1026" spans="1:20" ht="38.25">
      <c r="A1026" s="12" t="s">
        <v>623</v>
      </c>
      <c r="B1026" s="12" t="s">
        <v>1878</v>
      </c>
      <c r="C1026" s="12" t="s">
        <v>7053</v>
      </c>
      <c r="D1026" s="12" t="s">
        <v>26</v>
      </c>
      <c r="E1026" s="12" t="s">
        <v>1547</v>
      </c>
      <c r="F1026" s="12" t="s">
        <v>1791</v>
      </c>
      <c r="G1026" s="12" t="s">
        <v>7054</v>
      </c>
      <c r="H1026" s="12">
        <v>4</v>
      </c>
      <c r="I1026" s="12" t="s">
        <v>168</v>
      </c>
      <c r="J1026" s="12" t="s">
        <v>31</v>
      </c>
      <c r="K1026" s="12" t="s">
        <v>74</v>
      </c>
      <c r="L1026" s="12" t="s">
        <v>33</v>
      </c>
      <c r="M1026" s="12" t="s">
        <v>7055</v>
      </c>
      <c r="N1026" s="12" t="s">
        <v>7056</v>
      </c>
      <c r="O1026" s="12" t="s">
        <v>36</v>
      </c>
      <c r="P1026" s="12"/>
      <c r="Q1026" s="12" t="s">
        <v>6719</v>
      </c>
      <c r="R1026" s="12"/>
      <c r="S1026" s="12" t="s">
        <v>7057</v>
      </c>
      <c r="T1026" s="12" t="s">
        <v>7058</v>
      </c>
    </row>
    <row r="1027" spans="1:20" ht="38.25">
      <c r="A1027" s="12" t="s">
        <v>623</v>
      </c>
      <c r="B1027" s="12" t="s">
        <v>4797</v>
      </c>
      <c r="C1027" s="12" t="s">
        <v>7059</v>
      </c>
      <c r="D1027" s="12" t="s">
        <v>26</v>
      </c>
      <c r="E1027" s="12" t="s">
        <v>1547</v>
      </c>
      <c r="F1027" s="12" t="s">
        <v>1791</v>
      </c>
      <c r="G1027" s="12" t="s">
        <v>7060</v>
      </c>
      <c r="H1027" s="12">
        <v>4</v>
      </c>
      <c r="I1027" s="12" t="s">
        <v>168</v>
      </c>
      <c r="J1027" s="12" t="s">
        <v>31</v>
      </c>
      <c r="K1027" s="12" t="s">
        <v>74</v>
      </c>
      <c r="L1027" s="12" t="s">
        <v>33</v>
      </c>
      <c r="M1027" s="12" t="s">
        <v>7061</v>
      </c>
      <c r="N1027" s="12" t="s">
        <v>7062</v>
      </c>
      <c r="O1027" s="12" t="s">
        <v>36</v>
      </c>
      <c r="P1027" s="12"/>
      <c r="Q1027" s="12" t="s">
        <v>6719</v>
      </c>
      <c r="R1027" s="12"/>
      <c r="S1027" s="12" t="s">
        <v>7063</v>
      </c>
      <c r="T1027" s="12" t="s">
        <v>7064</v>
      </c>
    </row>
    <row r="1028" spans="1:20" ht="38.25">
      <c r="A1028" s="12" t="s">
        <v>627</v>
      </c>
      <c r="B1028" s="12" t="s">
        <v>7065</v>
      </c>
      <c r="C1028" s="12" t="s">
        <v>7066</v>
      </c>
      <c r="D1028" s="12" t="s">
        <v>5357</v>
      </c>
      <c r="E1028" s="12" t="s">
        <v>5358</v>
      </c>
      <c r="F1028" s="12" t="s">
        <v>730</v>
      </c>
      <c r="G1028" s="12" t="s">
        <v>7067</v>
      </c>
      <c r="H1028" s="12">
        <v>5</v>
      </c>
      <c r="I1028" s="12" t="s">
        <v>30</v>
      </c>
      <c r="J1028" s="12" t="s">
        <v>31</v>
      </c>
      <c r="K1028" s="12" t="s">
        <v>32</v>
      </c>
      <c r="L1028" s="12" t="s">
        <v>75</v>
      </c>
      <c r="M1028" s="12" t="s">
        <v>7068</v>
      </c>
      <c r="N1028" s="12" t="s">
        <v>7069</v>
      </c>
      <c r="O1028" s="12" t="s">
        <v>36</v>
      </c>
      <c r="P1028" s="12" t="s">
        <v>7070</v>
      </c>
      <c r="Q1028" s="12" t="s">
        <v>6719</v>
      </c>
      <c r="R1028" s="12" t="s">
        <v>5370</v>
      </c>
      <c r="S1028" s="12" t="s">
        <v>7071</v>
      </c>
      <c r="T1028" s="12" t="s">
        <v>7072</v>
      </c>
    </row>
    <row r="1029" spans="1:20" ht="38.25">
      <c r="A1029" s="12" t="s">
        <v>627</v>
      </c>
      <c r="B1029" s="12" t="s">
        <v>7073</v>
      </c>
      <c r="C1029" s="12" t="s">
        <v>7074</v>
      </c>
      <c r="D1029" s="12" t="s">
        <v>5357</v>
      </c>
      <c r="E1029" s="12" t="s">
        <v>5358</v>
      </c>
      <c r="F1029" s="12" t="s">
        <v>730</v>
      </c>
      <c r="G1029" s="12" t="s">
        <v>7075</v>
      </c>
      <c r="H1029" s="12">
        <v>4</v>
      </c>
      <c r="I1029" s="12" t="s">
        <v>168</v>
      </c>
      <c r="J1029" s="12" t="s">
        <v>31</v>
      </c>
      <c r="K1029" s="12" t="s">
        <v>74</v>
      </c>
      <c r="L1029" s="12" t="s">
        <v>75</v>
      </c>
      <c r="M1029" s="12" t="s">
        <v>7076</v>
      </c>
      <c r="N1029" s="12" t="s">
        <v>7077</v>
      </c>
      <c r="O1029" s="12" t="s">
        <v>36</v>
      </c>
      <c r="P1029" s="12"/>
      <c r="Q1029" s="12" t="s">
        <v>6719</v>
      </c>
      <c r="R1029" s="12" t="s">
        <v>5480</v>
      </c>
      <c r="S1029" s="12" t="s">
        <v>7078</v>
      </c>
      <c r="T1029" s="12" t="s">
        <v>7079</v>
      </c>
    </row>
    <row r="1030" spans="1:20" ht="25.5">
      <c r="A1030" s="12" t="s">
        <v>627</v>
      </c>
      <c r="B1030" s="12" t="s">
        <v>7080</v>
      </c>
      <c r="C1030" s="12" t="s">
        <v>7081</v>
      </c>
      <c r="D1030" s="12" t="s">
        <v>5357</v>
      </c>
      <c r="E1030" s="12" t="s">
        <v>5358</v>
      </c>
      <c r="F1030" s="12" t="s">
        <v>7082</v>
      </c>
      <c r="G1030" s="12" t="s">
        <v>7083</v>
      </c>
      <c r="H1030" s="12">
        <v>4</v>
      </c>
      <c r="I1030" s="12" t="s">
        <v>168</v>
      </c>
      <c r="J1030" s="12" t="s">
        <v>73</v>
      </c>
      <c r="K1030" s="12" t="s">
        <v>74</v>
      </c>
      <c r="L1030" s="12" t="s">
        <v>265</v>
      </c>
      <c r="M1030" s="12" t="s">
        <v>7084</v>
      </c>
      <c r="N1030" s="12" t="s">
        <v>7085</v>
      </c>
      <c r="O1030" s="12" t="s">
        <v>36</v>
      </c>
      <c r="P1030" s="12"/>
      <c r="Q1030" s="12" t="s">
        <v>6719</v>
      </c>
      <c r="R1030" s="12" t="s">
        <v>5384</v>
      </c>
      <c r="S1030" s="12" t="s">
        <v>7086</v>
      </c>
      <c r="T1030" s="12" t="s">
        <v>7087</v>
      </c>
    </row>
    <row r="1031" spans="1:20" ht="38.25">
      <c r="A1031" s="12" t="s">
        <v>627</v>
      </c>
      <c r="B1031" s="12" t="s">
        <v>7088</v>
      </c>
      <c r="C1031" s="12" t="s">
        <v>7089</v>
      </c>
      <c r="D1031" s="12" t="s">
        <v>5357</v>
      </c>
      <c r="E1031" s="12" t="s">
        <v>5358</v>
      </c>
      <c r="F1031" s="12" t="s">
        <v>5527</v>
      </c>
      <c r="G1031" s="12" t="s">
        <v>7090</v>
      </c>
      <c r="H1031" s="12">
        <v>4</v>
      </c>
      <c r="I1031" s="12" t="s">
        <v>168</v>
      </c>
      <c r="J1031" s="12" t="s">
        <v>31</v>
      </c>
      <c r="K1031" s="12" t="s">
        <v>74</v>
      </c>
      <c r="L1031" s="12" t="s">
        <v>33</v>
      </c>
      <c r="M1031" s="12" t="s">
        <v>5506</v>
      </c>
      <c r="N1031" s="12" t="s">
        <v>7091</v>
      </c>
      <c r="O1031" s="12" t="s">
        <v>36</v>
      </c>
      <c r="P1031" s="12"/>
      <c r="Q1031" s="12" t="s">
        <v>6719</v>
      </c>
      <c r="R1031" s="12" t="s">
        <v>5384</v>
      </c>
      <c r="S1031" s="12" t="s">
        <v>7092</v>
      </c>
      <c r="T1031" s="12" t="s">
        <v>7093</v>
      </c>
    </row>
    <row r="1032" spans="1:20" ht="38.25">
      <c r="A1032" s="12" t="s">
        <v>627</v>
      </c>
      <c r="B1032" s="12" t="s">
        <v>7094</v>
      </c>
      <c r="C1032" s="12" t="s">
        <v>7095</v>
      </c>
      <c r="D1032" s="12" t="s">
        <v>5357</v>
      </c>
      <c r="E1032" s="12" t="s">
        <v>5358</v>
      </c>
      <c r="F1032" s="12" t="s">
        <v>7096</v>
      </c>
      <c r="G1032" s="12" t="s">
        <v>7097</v>
      </c>
      <c r="H1032" s="12">
        <v>3</v>
      </c>
      <c r="I1032" s="12" t="s">
        <v>263</v>
      </c>
      <c r="J1032" s="12" t="s">
        <v>31</v>
      </c>
      <c r="K1032" s="12" t="s">
        <v>83</v>
      </c>
      <c r="L1032" s="12" t="s">
        <v>265</v>
      </c>
      <c r="M1032" s="12" t="s">
        <v>7098</v>
      </c>
      <c r="N1032" s="12" t="s">
        <v>7099</v>
      </c>
      <c r="O1032" s="12" t="s">
        <v>36</v>
      </c>
      <c r="P1032" s="12"/>
      <c r="Q1032" s="12" t="s">
        <v>6719</v>
      </c>
      <c r="R1032" s="12" t="s">
        <v>5543</v>
      </c>
      <c r="S1032" s="12" t="s">
        <v>7100</v>
      </c>
      <c r="T1032" s="12" t="s">
        <v>7101</v>
      </c>
    </row>
    <row r="1033" spans="1:20" ht="38.25">
      <c r="A1033" s="12" t="s">
        <v>627</v>
      </c>
      <c r="B1033" s="12" t="s">
        <v>5464</v>
      </c>
      <c r="C1033" s="12" t="s">
        <v>7102</v>
      </c>
      <c r="D1033" s="12" t="s">
        <v>5357</v>
      </c>
      <c r="E1033" s="12" t="s">
        <v>5358</v>
      </c>
      <c r="F1033" s="12" t="s">
        <v>7103</v>
      </c>
      <c r="G1033" s="12" t="s">
        <v>7104</v>
      </c>
      <c r="H1033" s="12">
        <v>5</v>
      </c>
      <c r="I1033" s="12" t="s">
        <v>30</v>
      </c>
      <c r="J1033" s="12" t="s">
        <v>31</v>
      </c>
      <c r="K1033" s="12" t="s">
        <v>47</v>
      </c>
      <c r="L1033" s="12" t="s">
        <v>33</v>
      </c>
      <c r="M1033" s="12" t="s">
        <v>7105</v>
      </c>
      <c r="N1033" s="12" t="s">
        <v>7106</v>
      </c>
      <c r="O1033" s="12" t="s">
        <v>36</v>
      </c>
      <c r="P1033" s="12"/>
      <c r="Q1033" s="12" t="s">
        <v>6719</v>
      </c>
      <c r="R1033" s="12" t="s">
        <v>7107</v>
      </c>
      <c r="S1033" s="12" t="s">
        <v>7108</v>
      </c>
      <c r="T1033" s="12" t="s">
        <v>7109</v>
      </c>
    </row>
    <row r="1034" spans="1:20" ht="38.25">
      <c r="A1034" s="12" t="s">
        <v>629</v>
      </c>
      <c r="B1034" s="12" t="s">
        <v>7110</v>
      </c>
      <c r="C1034" s="12" t="s">
        <v>7111</v>
      </c>
      <c r="D1034" s="12" t="s">
        <v>5357</v>
      </c>
      <c r="E1034" s="12" t="s">
        <v>6353</v>
      </c>
      <c r="F1034" s="12" t="s">
        <v>6368</v>
      </c>
      <c r="G1034" s="12" t="s">
        <v>7112</v>
      </c>
      <c r="H1034" s="12">
        <v>5</v>
      </c>
      <c r="I1034" s="12" t="s">
        <v>30</v>
      </c>
      <c r="J1034" s="12" t="s">
        <v>31</v>
      </c>
      <c r="K1034" s="12" t="s">
        <v>32</v>
      </c>
      <c r="L1034" s="12" t="s">
        <v>33</v>
      </c>
      <c r="M1034" s="12" t="s">
        <v>7113</v>
      </c>
      <c r="N1034" s="12" t="s">
        <v>7114</v>
      </c>
      <c r="O1034" s="12" t="s">
        <v>36</v>
      </c>
      <c r="P1034" s="12"/>
      <c r="Q1034" s="12" t="s">
        <v>6719</v>
      </c>
      <c r="R1034" s="12" t="s">
        <v>5664</v>
      </c>
      <c r="S1034" s="12" t="s">
        <v>7115</v>
      </c>
      <c r="T1034" s="12" t="s">
        <v>7116</v>
      </c>
    </row>
    <row r="1035" spans="1:20" ht="38.25">
      <c r="A1035" s="12" t="s">
        <v>633</v>
      </c>
      <c r="B1035" s="12" t="s">
        <v>5656</v>
      </c>
      <c r="C1035" s="12" t="s">
        <v>7117</v>
      </c>
      <c r="D1035" s="12" t="s">
        <v>5357</v>
      </c>
      <c r="E1035" s="12" t="s">
        <v>5658</v>
      </c>
      <c r="F1035" s="12" t="s">
        <v>5667</v>
      </c>
      <c r="G1035" s="12" t="s">
        <v>7118</v>
      </c>
      <c r="H1035" s="12">
        <v>5</v>
      </c>
      <c r="I1035" s="12" t="s">
        <v>30</v>
      </c>
      <c r="J1035" s="12" t="s">
        <v>31</v>
      </c>
      <c r="K1035" s="12" t="s">
        <v>32</v>
      </c>
      <c r="L1035" s="12" t="s">
        <v>33</v>
      </c>
      <c r="M1035" s="12" t="s">
        <v>7119</v>
      </c>
      <c r="N1035" s="12" t="s">
        <v>7120</v>
      </c>
      <c r="O1035" s="12" t="s">
        <v>36</v>
      </c>
      <c r="P1035" s="12"/>
      <c r="Q1035" s="12" t="s">
        <v>6719</v>
      </c>
      <c r="R1035" s="12" t="s">
        <v>7121</v>
      </c>
      <c r="S1035" s="12" t="s">
        <v>7115</v>
      </c>
      <c r="T1035" s="12" t="s">
        <v>7116</v>
      </c>
    </row>
    <row r="1036" spans="1:20" ht="38.25">
      <c r="A1036" s="12" t="s">
        <v>633</v>
      </c>
      <c r="B1036" s="12" t="s">
        <v>7122</v>
      </c>
      <c r="C1036" s="12" t="s">
        <v>7123</v>
      </c>
      <c r="D1036" s="12" t="s">
        <v>5357</v>
      </c>
      <c r="E1036" s="12" t="s">
        <v>5658</v>
      </c>
      <c r="F1036" s="12" t="s">
        <v>7124</v>
      </c>
      <c r="G1036" s="12" t="s">
        <v>7125</v>
      </c>
      <c r="H1036" s="12">
        <v>4</v>
      </c>
      <c r="I1036" s="12" t="s">
        <v>168</v>
      </c>
      <c r="J1036" s="12" t="s">
        <v>73</v>
      </c>
      <c r="K1036" s="12" t="s">
        <v>74</v>
      </c>
      <c r="L1036" s="12" t="s">
        <v>265</v>
      </c>
      <c r="M1036" s="12" t="s">
        <v>7119</v>
      </c>
      <c r="N1036" s="12" t="s">
        <v>7126</v>
      </c>
      <c r="O1036" s="12" t="s">
        <v>36</v>
      </c>
      <c r="P1036" s="12"/>
      <c r="Q1036" s="12" t="s">
        <v>6719</v>
      </c>
      <c r="R1036" s="12" t="s">
        <v>5664</v>
      </c>
      <c r="S1036" s="12" t="s">
        <v>7115</v>
      </c>
      <c r="T1036" s="12" t="s">
        <v>7116</v>
      </c>
    </row>
    <row r="1037" spans="1:20" ht="25.5">
      <c r="A1037" s="12" t="s">
        <v>633</v>
      </c>
      <c r="B1037" s="12" t="s">
        <v>7127</v>
      </c>
      <c r="C1037" s="12" t="s">
        <v>7128</v>
      </c>
      <c r="D1037" s="12" t="s">
        <v>5357</v>
      </c>
      <c r="E1037" s="12" t="s">
        <v>5658</v>
      </c>
      <c r="F1037" s="12" t="s">
        <v>5667</v>
      </c>
      <c r="G1037" s="12" t="s">
        <v>7129</v>
      </c>
      <c r="H1037" s="12">
        <v>5</v>
      </c>
      <c r="I1037" s="12" t="s">
        <v>30</v>
      </c>
      <c r="J1037" s="12" t="s">
        <v>31</v>
      </c>
      <c r="K1037" s="12" t="s">
        <v>47</v>
      </c>
      <c r="L1037" s="12" t="s">
        <v>75</v>
      </c>
      <c r="M1037" s="12" t="s">
        <v>7130</v>
      </c>
      <c r="N1037" s="12" t="s">
        <v>7131</v>
      </c>
      <c r="O1037" s="12" t="s">
        <v>36</v>
      </c>
      <c r="P1037" s="12" t="s">
        <v>7132</v>
      </c>
      <c r="Q1037" s="12" t="s">
        <v>6719</v>
      </c>
      <c r="R1037" s="12" t="s">
        <v>5664</v>
      </c>
      <c r="S1037" s="12" t="s">
        <v>7133</v>
      </c>
      <c r="T1037" s="12" t="s">
        <v>7134</v>
      </c>
    </row>
    <row r="1038" spans="1:20" ht="38.25">
      <c r="A1038" s="12" t="s">
        <v>633</v>
      </c>
      <c r="B1038" s="12" t="s">
        <v>7135</v>
      </c>
      <c r="C1038" s="12" t="s">
        <v>7136</v>
      </c>
      <c r="D1038" s="12" t="s">
        <v>5357</v>
      </c>
      <c r="E1038" s="12" t="s">
        <v>5658</v>
      </c>
      <c r="F1038" s="12" t="s">
        <v>5667</v>
      </c>
      <c r="G1038" s="12" t="s">
        <v>7137</v>
      </c>
      <c r="H1038" s="12">
        <v>5</v>
      </c>
      <c r="I1038" s="12" t="s">
        <v>30</v>
      </c>
      <c r="J1038" s="12" t="s">
        <v>31</v>
      </c>
      <c r="K1038" s="12" t="s">
        <v>32</v>
      </c>
      <c r="L1038" s="12" t="s">
        <v>33</v>
      </c>
      <c r="M1038" s="12" t="s">
        <v>7138</v>
      </c>
      <c r="N1038" s="12" t="s">
        <v>7139</v>
      </c>
      <c r="O1038" s="12" t="s">
        <v>36</v>
      </c>
      <c r="P1038" s="12" t="s">
        <v>7140</v>
      </c>
      <c r="Q1038" s="12" t="s">
        <v>6719</v>
      </c>
      <c r="R1038" s="12" t="s">
        <v>7141</v>
      </c>
      <c r="S1038" s="12" t="s">
        <v>7142</v>
      </c>
      <c r="T1038" s="12" t="s">
        <v>7143</v>
      </c>
    </row>
    <row r="1039" spans="1:20" ht="38.25">
      <c r="A1039" s="12" t="s">
        <v>627</v>
      </c>
      <c r="B1039" s="12" t="s">
        <v>5442</v>
      </c>
      <c r="C1039" s="12" t="s">
        <v>7144</v>
      </c>
      <c r="D1039" s="12" t="s">
        <v>5357</v>
      </c>
      <c r="E1039" s="12" t="s">
        <v>5358</v>
      </c>
      <c r="F1039" s="12" t="s">
        <v>7145</v>
      </c>
      <c r="G1039" s="12" t="s">
        <v>7146</v>
      </c>
      <c r="H1039" s="12">
        <v>3</v>
      </c>
      <c r="I1039" s="12" t="s">
        <v>263</v>
      </c>
      <c r="J1039" s="12" t="s">
        <v>73</v>
      </c>
      <c r="K1039" s="12" t="s">
        <v>83</v>
      </c>
      <c r="L1039" s="12" t="s">
        <v>265</v>
      </c>
      <c r="M1039" s="12" t="s">
        <v>7147</v>
      </c>
      <c r="N1039" s="12" t="s">
        <v>7148</v>
      </c>
      <c r="O1039" s="12" t="s">
        <v>36</v>
      </c>
      <c r="P1039" s="12"/>
      <c r="Q1039" s="12" t="s">
        <v>6719</v>
      </c>
      <c r="R1039" s="12" t="s">
        <v>5370</v>
      </c>
      <c r="S1039" s="12" t="s">
        <v>7149</v>
      </c>
      <c r="T1039" s="12" t="s">
        <v>7150</v>
      </c>
    </row>
    <row r="1040" spans="1:20" ht="38.25">
      <c r="A1040" s="12" t="s">
        <v>633</v>
      </c>
      <c r="B1040" s="12" t="s">
        <v>5665</v>
      </c>
      <c r="C1040" s="12" t="s">
        <v>7151</v>
      </c>
      <c r="D1040" s="12" t="s">
        <v>5357</v>
      </c>
      <c r="E1040" s="12" t="s">
        <v>5658</v>
      </c>
      <c r="F1040" s="12" t="s">
        <v>7152</v>
      </c>
      <c r="G1040" s="12" t="s">
        <v>7153</v>
      </c>
      <c r="H1040" s="12">
        <v>5</v>
      </c>
      <c r="I1040" s="12" t="s">
        <v>30</v>
      </c>
      <c r="J1040" s="12" t="s">
        <v>31</v>
      </c>
      <c r="K1040" s="12" t="s">
        <v>47</v>
      </c>
      <c r="L1040" s="12" t="s">
        <v>75</v>
      </c>
      <c r="M1040" s="12" t="s">
        <v>7154</v>
      </c>
      <c r="N1040" s="12" t="s">
        <v>7155</v>
      </c>
      <c r="O1040" s="12" t="s">
        <v>36</v>
      </c>
      <c r="P1040" s="12" t="s">
        <v>7156</v>
      </c>
      <c r="Q1040" s="12" t="s">
        <v>6719</v>
      </c>
      <c r="R1040" s="12" t="s">
        <v>7157</v>
      </c>
      <c r="S1040" s="12" t="s">
        <v>7158</v>
      </c>
      <c r="T1040" s="12" t="s">
        <v>7159</v>
      </c>
    </row>
    <row r="1041" spans="1:20" ht="38.25">
      <c r="A1041" s="12" t="s">
        <v>633</v>
      </c>
      <c r="B1041" s="12" t="s">
        <v>6235</v>
      </c>
      <c r="C1041" s="12" t="s">
        <v>7160</v>
      </c>
      <c r="D1041" s="12" t="s">
        <v>5357</v>
      </c>
      <c r="E1041" s="12" t="s">
        <v>5658</v>
      </c>
      <c r="F1041" s="12" t="s">
        <v>7161</v>
      </c>
      <c r="G1041" s="12" t="s">
        <v>7162</v>
      </c>
      <c r="H1041" s="12">
        <v>4</v>
      </c>
      <c r="I1041" s="12" t="s">
        <v>168</v>
      </c>
      <c r="J1041" s="12" t="s">
        <v>73</v>
      </c>
      <c r="K1041" s="12" t="s">
        <v>74</v>
      </c>
      <c r="L1041" s="12" t="s">
        <v>265</v>
      </c>
      <c r="M1041" s="12" t="s">
        <v>7163</v>
      </c>
      <c r="N1041" s="12" t="s">
        <v>7164</v>
      </c>
      <c r="O1041" s="12" t="s">
        <v>36</v>
      </c>
      <c r="P1041" s="12"/>
      <c r="Q1041" s="12" t="s">
        <v>6719</v>
      </c>
      <c r="R1041" s="12" t="s">
        <v>7165</v>
      </c>
      <c r="S1041" s="12" t="s">
        <v>7166</v>
      </c>
      <c r="T1041" s="12" t="s">
        <v>7167</v>
      </c>
    </row>
    <row r="1042" spans="1:20" ht="25.5">
      <c r="A1042" s="12" t="s">
        <v>633</v>
      </c>
      <c r="B1042" s="12" t="s">
        <v>7168</v>
      </c>
      <c r="C1042" s="12" t="s">
        <v>7169</v>
      </c>
      <c r="D1042" s="12" t="s">
        <v>5357</v>
      </c>
      <c r="E1042" s="12" t="s">
        <v>5658</v>
      </c>
      <c r="F1042" s="12" t="s">
        <v>7170</v>
      </c>
      <c r="G1042" s="12" t="s">
        <v>7171</v>
      </c>
      <c r="H1042" s="12">
        <v>4</v>
      </c>
      <c r="I1042" s="12" t="s">
        <v>168</v>
      </c>
      <c r="J1042" s="12" t="s">
        <v>73</v>
      </c>
      <c r="K1042" s="12" t="s">
        <v>74</v>
      </c>
      <c r="L1042" s="12" t="s">
        <v>265</v>
      </c>
      <c r="M1042" s="12" t="s">
        <v>7172</v>
      </c>
      <c r="N1042" s="12" t="s">
        <v>7173</v>
      </c>
      <c r="O1042" s="12" t="s">
        <v>36</v>
      </c>
      <c r="P1042" s="12"/>
      <c r="Q1042" s="12" t="s">
        <v>6719</v>
      </c>
      <c r="R1042" s="12" t="s">
        <v>7157</v>
      </c>
      <c r="S1042" s="12" t="s">
        <v>7174</v>
      </c>
      <c r="T1042" s="12" t="s">
        <v>7175</v>
      </c>
    </row>
    <row r="1043" spans="1:20" ht="38.25">
      <c r="A1043" s="12" t="s">
        <v>633</v>
      </c>
      <c r="B1043" s="12" t="s">
        <v>7176</v>
      </c>
      <c r="C1043" s="12" t="s">
        <v>7177</v>
      </c>
      <c r="D1043" s="12" t="s">
        <v>5357</v>
      </c>
      <c r="E1043" s="12" t="s">
        <v>5658</v>
      </c>
      <c r="F1043" s="12" t="s">
        <v>7161</v>
      </c>
      <c r="G1043" s="12" t="s">
        <v>7178</v>
      </c>
      <c r="H1043" s="12">
        <v>5</v>
      </c>
      <c r="I1043" s="12" t="s">
        <v>30</v>
      </c>
      <c r="J1043" s="12" t="s">
        <v>31</v>
      </c>
      <c r="K1043" s="12" t="s">
        <v>47</v>
      </c>
      <c r="L1043" s="12" t="s">
        <v>75</v>
      </c>
      <c r="M1043" s="12" t="s">
        <v>7179</v>
      </c>
      <c r="N1043" s="12" t="s">
        <v>7180</v>
      </c>
      <c r="O1043" s="12" t="s">
        <v>36</v>
      </c>
      <c r="P1043" s="12"/>
      <c r="Q1043" s="12" t="s">
        <v>6719</v>
      </c>
      <c r="R1043" s="12" t="s">
        <v>7181</v>
      </c>
      <c r="S1043" s="12" t="s">
        <v>7182</v>
      </c>
      <c r="T1043" s="12" t="s">
        <v>7183</v>
      </c>
    </row>
    <row r="1044" spans="1:20" ht="38.25">
      <c r="A1044" s="12" t="s">
        <v>633</v>
      </c>
      <c r="B1044" s="12" t="s">
        <v>7184</v>
      </c>
      <c r="C1044" s="12" t="s">
        <v>7185</v>
      </c>
      <c r="D1044" s="12" t="s">
        <v>5357</v>
      </c>
      <c r="E1044" s="12" t="s">
        <v>5658</v>
      </c>
      <c r="F1044" s="12" t="s">
        <v>7161</v>
      </c>
      <c r="G1044" s="12" t="s">
        <v>7186</v>
      </c>
      <c r="H1044" s="12">
        <v>4</v>
      </c>
      <c r="I1044" s="12" t="s">
        <v>168</v>
      </c>
      <c r="J1044" s="12" t="s">
        <v>31</v>
      </c>
      <c r="K1044" s="12" t="s">
        <v>74</v>
      </c>
      <c r="L1044" s="12" t="s">
        <v>75</v>
      </c>
      <c r="M1044" s="12" t="s">
        <v>7187</v>
      </c>
      <c r="N1044" s="12" t="s">
        <v>7188</v>
      </c>
      <c r="O1044" s="12" t="s">
        <v>36</v>
      </c>
      <c r="P1044" s="12"/>
      <c r="Q1044" s="12" t="s">
        <v>6719</v>
      </c>
      <c r="R1044" s="12" t="s">
        <v>7181</v>
      </c>
      <c r="S1044" s="12" t="s">
        <v>7182</v>
      </c>
      <c r="T1044" s="12" t="s">
        <v>7183</v>
      </c>
    </row>
    <row r="1045" spans="1:20" ht="38.25">
      <c r="A1045" s="12" t="s">
        <v>633</v>
      </c>
      <c r="B1045" s="12" t="s">
        <v>7189</v>
      </c>
      <c r="C1045" s="12" t="s">
        <v>7190</v>
      </c>
      <c r="D1045" s="12" t="s">
        <v>5357</v>
      </c>
      <c r="E1045" s="12" t="s">
        <v>5658</v>
      </c>
      <c r="F1045" s="12" t="s">
        <v>7161</v>
      </c>
      <c r="G1045" s="12" t="s">
        <v>7191</v>
      </c>
      <c r="H1045" s="12">
        <v>4</v>
      </c>
      <c r="I1045" s="12" t="s">
        <v>168</v>
      </c>
      <c r="J1045" s="12" t="s">
        <v>31</v>
      </c>
      <c r="K1045" s="12" t="s">
        <v>74</v>
      </c>
      <c r="L1045" s="12" t="s">
        <v>75</v>
      </c>
      <c r="M1045" s="12" t="s">
        <v>7192</v>
      </c>
      <c r="N1045" s="12" t="s">
        <v>7193</v>
      </c>
      <c r="O1045" s="12" t="s">
        <v>36</v>
      </c>
      <c r="P1045" s="12" t="s">
        <v>7194</v>
      </c>
      <c r="Q1045" s="12" t="s">
        <v>6719</v>
      </c>
      <c r="R1045" s="12" t="s">
        <v>7181</v>
      </c>
      <c r="S1045" s="12" t="s">
        <v>7195</v>
      </c>
      <c r="T1045" s="12" t="s">
        <v>7196</v>
      </c>
    </row>
    <row r="1046" spans="1:20" ht="38.25">
      <c r="A1046" s="12" t="s">
        <v>633</v>
      </c>
      <c r="B1046" s="12" t="s">
        <v>7197</v>
      </c>
      <c r="C1046" s="12" t="s">
        <v>7198</v>
      </c>
      <c r="D1046" s="12" t="s">
        <v>5357</v>
      </c>
      <c r="E1046" s="12" t="s">
        <v>5658</v>
      </c>
      <c r="F1046" s="12" t="s">
        <v>7199</v>
      </c>
      <c r="G1046" s="12" t="s">
        <v>7200</v>
      </c>
      <c r="H1046" s="12">
        <v>5</v>
      </c>
      <c r="I1046" s="12" t="s">
        <v>30</v>
      </c>
      <c r="J1046" s="12" t="s">
        <v>31</v>
      </c>
      <c r="K1046" s="12" t="s">
        <v>47</v>
      </c>
      <c r="L1046" s="12" t="s">
        <v>75</v>
      </c>
      <c r="M1046" s="12" t="s">
        <v>7201</v>
      </c>
      <c r="N1046" s="12" t="s">
        <v>7202</v>
      </c>
      <c r="O1046" s="12" t="s">
        <v>36</v>
      </c>
      <c r="P1046" s="12"/>
      <c r="Q1046" s="12" t="s">
        <v>6719</v>
      </c>
      <c r="R1046" s="12" t="s">
        <v>7203</v>
      </c>
      <c r="S1046" s="12" t="s">
        <v>7204</v>
      </c>
      <c r="T1046" s="12" t="s">
        <v>7205</v>
      </c>
    </row>
    <row r="1047" spans="1:20" ht="38.25">
      <c r="A1047" s="12" t="s">
        <v>633</v>
      </c>
      <c r="B1047" s="12" t="s">
        <v>7206</v>
      </c>
      <c r="C1047" s="12" t="s">
        <v>7207</v>
      </c>
      <c r="D1047" s="12" t="s">
        <v>5357</v>
      </c>
      <c r="E1047" s="12" t="s">
        <v>5658</v>
      </c>
      <c r="F1047" s="12" t="s">
        <v>7199</v>
      </c>
      <c r="G1047" s="12" t="s">
        <v>7208</v>
      </c>
      <c r="H1047" s="12">
        <v>4</v>
      </c>
      <c r="I1047" s="12" t="s">
        <v>168</v>
      </c>
      <c r="J1047" s="12" t="s">
        <v>31</v>
      </c>
      <c r="K1047" s="12" t="s">
        <v>74</v>
      </c>
      <c r="L1047" s="12" t="s">
        <v>75</v>
      </c>
      <c r="M1047" s="12" t="s">
        <v>7209</v>
      </c>
      <c r="N1047" s="12" t="s">
        <v>7210</v>
      </c>
      <c r="O1047" s="12" t="s">
        <v>36</v>
      </c>
      <c r="P1047" s="12"/>
      <c r="Q1047" s="12" t="s">
        <v>6719</v>
      </c>
      <c r="R1047" s="12" t="s">
        <v>7211</v>
      </c>
      <c r="S1047" s="12" t="s">
        <v>7212</v>
      </c>
      <c r="T1047" s="12" t="s">
        <v>7213</v>
      </c>
    </row>
    <row r="1048" spans="1:20" ht="38.25">
      <c r="A1048" s="12" t="s">
        <v>631</v>
      </c>
      <c r="B1048" s="12" t="s">
        <v>7214</v>
      </c>
      <c r="C1048" s="12" t="s">
        <v>7215</v>
      </c>
      <c r="D1048" s="12" t="s">
        <v>5357</v>
      </c>
      <c r="E1048" s="12" t="s">
        <v>7216</v>
      </c>
      <c r="F1048" s="12" t="s">
        <v>7217</v>
      </c>
      <c r="G1048" s="12" t="s">
        <v>7218</v>
      </c>
      <c r="H1048" s="12">
        <v>4</v>
      </c>
      <c r="I1048" s="12" t="s">
        <v>168</v>
      </c>
      <c r="J1048" s="12" t="s">
        <v>31</v>
      </c>
      <c r="K1048" s="12" t="s">
        <v>47</v>
      </c>
      <c r="L1048" s="12" t="s">
        <v>75</v>
      </c>
      <c r="M1048" s="12" t="s">
        <v>7219</v>
      </c>
      <c r="N1048" s="12" t="s">
        <v>7220</v>
      </c>
      <c r="O1048" s="12" t="s">
        <v>36</v>
      </c>
      <c r="P1048" s="12"/>
      <c r="Q1048" s="12" t="s">
        <v>6719</v>
      </c>
      <c r="R1048" s="12" t="s">
        <v>7221</v>
      </c>
      <c r="S1048" s="12" t="s">
        <v>7222</v>
      </c>
      <c r="T1048" s="12" t="s">
        <v>7223</v>
      </c>
    </row>
    <row r="1049" spans="1:20" ht="38.25">
      <c r="A1049" s="12" t="s">
        <v>631</v>
      </c>
      <c r="B1049" s="12" t="s">
        <v>7224</v>
      </c>
      <c r="C1049" s="12" t="s">
        <v>7225</v>
      </c>
      <c r="D1049" s="12" t="s">
        <v>5357</v>
      </c>
      <c r="E1049" s="12" t="s">
        <v>7216</v>
      </c>
      <c r="F1049" s="12" t="s">
        <v>7217</v>
      </c>
      <c r="G1049" s="12" t="s">
        <v>7226</v>
      </c>
      <c r="H1049" s="12">
        <v>4</v>
      </c>
      <c r="I1049" s="12" t="s">
        <v>168</v>
      </c>
      <c r="J1049" s="12" t="s">
        <v>31</v>
      </c>
      <c r="K1049" s="12" t="s">
        <v>74</v>
      </c>
      <c r="L1049" s="12" t="s">
        <v>75</v>
      </c>
      <c r="M1049" s="12" t="s">
        <v>7227</v>
      </c>
      <c r="N1049" s="12" t="s">
        <v>7228</v>
      </c>
      <c r="O1049" s="12" t="s">
        <v>36</v>
      </c>
      <c r="P1049" s="12"/>
      <c r="Q1049" s="12" t="s">
        <v>6719</v>
      </c>
      <c r="R1049" s="12" t="s">
        <v>7229</v>
      </c>
      <c r="S1049" s="12" t="s">
        <v>7222</v>
      </c>
      <c r="T1049" s="12" t="s">
        <v>7223</v>
      </c>
    </row>
    <row r="1050" spans="1:20" ht="38.25">
      <c r="A1050" s="12" t="s">
        <v>635</v>
      </c>
      <c r="B1050" s="12" t="s">
        <v>6463</v>
      </c>
      <c r="C1050" s="12" t="s">
        <v>7230</v>
      </c>
      <c r="D1050" s="12" t="s">
        <v>6244</v>
      </c>
      <c r="E1050" s="12" t="s">
        <v>6245</v>
      </c>
      <c r="F1050" s="12" t="s">
        <v>6525</v>
      </c>
      <c r="G1050" s="12" t="s">
        <v>7231</v>
      </c>
      <c r="H1050" s="12">
        <v>3</v>
      </c>
      <c r="I1050" s="12" t="s">
        <v>263</v>
      </c>
      <c r="J1050" s="12" t="s">
        <v>31</v>
      </c>
      <c r="K1050" s="12" t="s">
        <v>83</v>
      </c>
      <c r="L1050" s="12" t="s">
        <v>265</v>
      </c>
      <c r="M1050" s="12" t="s">
        <v>6516</v>
      </c>
      <c r="N1050" s="12" t="s">
        <v>7232</v>
      </c>
      <c r="O1050" s="12" t="s">
        <v>36</v>
      </c>
      <c r="P1050" s="12"/>
      <c r="Q1050" s="12" t="s">
        <v>6719</v>
      </c>
      <c r="R1050" s="12" t="s">
        <v>6534</v>
      </c>
      <c r="S1050" s="12" t="s">
        <v>7233</v>
      </c>
      <c r="T1050" s="12" t="s">
        <v>7234</v>
      </c>
    </row>
    <row r="1051" spans="1:20" ht="38.25">
      <c r="A1051" s="12" t="s">
        <v>635</v>
      </c>
      <c r="B1051" s="12" t="s">
        <v>6523</v>
      </c>
      <c r="C1051" s="12" t="s">
        <v>7235</v>
      </c>
      <c r="D1051" s="12" t="s">
        <v>6244</v>
      </c>
      <c r="E1051" s="12" t="s">
        <v>6245</v>
      </c>
      <c r="F1051" s="12" t="s">
        <v>7236</v>
      </c>
      <c r="G1051" s="12" t="s">
        <v>7237</v>
      </c>
      <c r="H1051" s="12">
        <v>3</v>
      </c>
      <c r="I1051" s="12" t="s">
        <v>263</v>
      </c>
      <c r="J1051" s="12" t="s">
        <v>31</v>
      </c>
      <c r="K1051" s="12" t="s">
        <v>83</v>
      </c>
      <c r="L1051" s="12" t="s">
        <v>265</v>
      </c>
      <c r="M1051" s="12" t="s">
        <v>7238</v>
      </c>
      <c r="N1051" s="12" t="s">
        <v>7239</v>
      </c>
      <c r="O1051" s="12" t="s">
        <v>36</v>
      </c>
      <c r="P1051" s="12"/>
      <c r="Q1051" s="12" t="s">
        <v>6719</v>
      </c>
      <c r="R1051" s="12" t="s">
        <v>6616</v>
      </c>
      <c r="S1051" s="12" t="s">
        <v>7240</v>
      </c>
      <c r="T1051" s="12" t="s">
        <v>7241</v>
      </c>
    </row>
    <row r="1052" spans="1:20" ht="38.25">
      <c r="A1052" s="12" t="s">
        <v>635</v>
      </c>
      <c r="B1052" s="12" t="s">
        <v>6283</v>
      </c>
      <c r="C1052" s="12" t="s">
        <v>7242</v>
      </c>
      <c r="D1052" s="12" t="s">
        <v>6244</v>
      </c>
      <c r="E1052" s="12" t="s">
        <v>6245</v>
      </c>
      <c r="F1052" s="12" t="s">
        <v>6612</v>
      </c>
      <c r="G1052" s="12" t="s">
        <v>7243</v>
      </c>
      <c r="H1052" s="12">
        <v>4</v>
      </c>
      <c r="I1052" s="12" t="s">
        <v>168</v>
      </c>
      <c r="J1052" s="12" t="s">
        <v>31</v>
      </c>
      <c r="K1052" s="12" t="s">
        <v>74</v>
      </c>
      <c r="L1052" s="12" t="s">
        <v>75</v>
      </c>
      <c r="M1052" s="12" t="s">
        <v>6660</v>
      </c>
      <c r="N1052" s="12" t="s">
        <v>7244</v>
      </c>
      <c r="O1052" s="12" t="s">
        <v>36</v>
      </c>
      <c r="P1052" s="12"/>
      <c r="Q1052" s="12" t="s">
        <v>6719</v>
      </c>
      <c r="R1052" s="12" t="s">
        <v>7245</v>
      </c>
      <c r="S1052" s="12" t="s">
        <v>7246</v>
      </c>
      <c r="T1052" s="12" t="s">
        <v>7247</v>
      </c>
    </row>
    <row r="1053" spans="1:20" ht="38.25">
      <c r="A1053" s="12" t="s">
        <v>635</v>
      </c>
      <c r="B1053" s="12" t="s">
        <v>6559</v>
      </c>
      <c r="C1053" s="12" t="s">
        <v>7248</v>
      </c>
      <c r="D1053" s="12" t="s">
        <v>6244</v>
      </c>
      <c r="E1053" s="12" t="s">
        <v>6245</v>
      </c>
      <c r="F1053" s="12" t="s">
        <v>7249</v>
      </c>
      <c r="G1053" s="12" t="s">
        <v>7250</v>
      </c>
      <c r="H1053" s="12">
        <v>5</v>
      </c>
      <c r="I1053" s="12" t="s">
        <v>30</v>
      </c>
      <c r="J1053" s="12" t="s">
        <v>31</v>
      </c>
      <c r="K1053" s="12" t="s">
        <v>47</v>
      </c>
      <c r="L1053" s="12" t="s">
        <v>33</v>
      </c>
      <c r="M1053" s="12" t="s">
        <v>7251</v>
      </c>
      <c r="N1053" s="12" t="s">
        <v>7252</v>
      </c>
      <c r="O1053" s="12" t="s">
        <v>36</v>
      </c>
      <c r="P1053" s="12"/>
      <c r="Q1053" s="12" t="s">
        <v>6719</v>
      </c>
      <c r="R1053" s="12" t="s">
        <v>7253</v>
      </c>
      <c r="S1053" s="12" t="s">
        <v>7254</v>
      </c>
      <c r="T1053" s="12" t="s">
        <v>7255</v>
      </c>
    </row>
    <row r="1054" spans="1:20" ht="25.5">
      <c r="A1054" s="12" t="s">
        <v>635</v>
      </c>
      <c r="B1054" s="12" t="s">
        <v>6269</v>
      </c>
      <c r="C1054" s="12" t="s">
        <v>7256</v>
      </c>
      <c r="D1054" s="12" t="s">
        <v>6244</v>
      </c>
      <c r="E1054" s="12" t="s">
        <v>6245</v>
      </c>
      <c r="F1054" s="12" t="s">
        <v>7257</v>
      </c>
      <c r="G1054" s="12" t="s">
        <v>7258</v>
      </c>
      <c r="H1054" s="12">
        <v>3</v>
      </c>
      <c r="I1054" s="12" t="s">
        <v>263</v>
      </c>
      <c r="J1054" s="12" t="s">
        <v>31</v>
      </c>
      <c r="K1054" s="12" t="s">
        <v>83</v>
      </c>
      <c r="L1054" s="12" t="s">
        <v>265</v>
      </c>
      <c r="M1054" s="12" t="s">
        <v>7259</v>
      </c>
      <c r="N1054" s="12" t="s">
        <v>7260</v>
      </c>
      <c r="O1054" s="12" t="s">
        <v>36</v>
      </c>
      <c r="P1054" s="12"/>
      <c r="Q1054" s="12" t="s">
        <v>6719</v>
      </c>
      <c r="R1054" s="12" t="s">
        <v>7253</v>
      </c>
      <c r="S1054" s="12" t="s">
        <v>7261</v>
      </c>
      <c r="T1054" s="12" t="s">
        <v>7262</v>
      </c>
    </row>
    <row r="1055" spans="1:20" ht="25.5">
      <c r="A1055" s="12" t="s">
        <v>635</v>
      </c>
      <c r="B1055" s="12" t="s">
        <v>6591</v>
      </c>
      <c r="C1055" s="12" t="s">
        <v>7263</v>
      </c>
      <c r="D1055" s="12" t="s">
        <v>6244</v>
      </c>
      <c r="E1055" s="12" t="s">
        <v>6245</v>
      </c>
      <c r="F1055" s="12" t="s">
        <v>6686</v>
      </c>
      <c r="G1055" s="12" t="s">
        <v>7264</v>
      </c>
      <c r="H1055" s="12">
        <v>3</v>
      </c>
      <c r="I1055" s="12" t="s">
        <v>263</v>
      </c>
      <c r="J1055" s="12" t="s">
        <v>31</v>
      </c>
      <c r="K1055" s="12" t="s">
        <v>83</v>
      </c>
      <c r="L1055" s="12" t="s">
        <v>75</v>
      </c>
      <c r="M1055" s="12" t="s">
        <v>7265</v>
      </c>
      <c r="N1055" s="12" t="s">
        <v>7266</v>
      </c>
      <c r="O1055" s="12" t="s">
        <v>36</v>
      </c>
      <c r="P1055" s="12"/>
      <c r="Q1055" s="12" t="s">
        <v>6719</v>
      </c>
      <c r="R1055" s="12" t="s">
        <v>6690</v>
      </c>
      <c r="S1055" s="12" t="s">
        <v>7267</v>
      </c>
      <c r="T1055" s="12" t="s">
        <v>7268</v>
      </c>
    </row>
    <row r="1056" spans="1:20" ht="38.25">
      <c r="A1056" s="12" t="s">
        <v>635</v>
      </c>
      <c r="B1056" s="12" t="s">
        <v>6555</v>
      </c>
      <c r="C1056" s="12" t="s">
        <v>7269</v>
      </c>
      <c r="D1056" s="12" t="s">
        <v>6244</v>
      </c>
      <c r="E1056" s="12" t="s">
        <v>6245</v>
      </c>
      <c r="F1056" s="12" t="s">
        <v>6525</v>
      </c>
      <c r="G1056" s="12" t="s">
        <v>7270</v>
      </c>
      <c r="H1056" s="12">
        <v>3</v>
      </c>
      <c r="I1056" s="12" t="s">
        <v>263</v>
      </c>
      <c r="J1056" s="12" t="s">
        <v>31</v>
      </c>
      <c r="K1056" s="12" t="s">
        <v>83</v>
      </c>
      <c r="L1056" s="12" t="s">
        <v>265</v>
      </c>
      <c r="M1056" s="12" t="s">
        <v>7271</v>
      </c>
      <c r="N1056" s="12" t="s">
        <v>7272</v>
      </c>
      <c r="O1056" s="12" t="s">
        <v>36</v>
      </c>
      <c r="P1056" s="12"/>
      <c r="Q1056" s="12" t="s">
        <v>6719</v>
      </c>
      <c r="R1056" s="12" t="s">
        <v>6667</v>
      </c>
      <c r="S1056" s="12" t="s">
        <v>7273</v>
      </c>
      <c r="T1056" s="12" t="s">
        <v>7274</v>
      </c>
    </row>
    <row r="1057" spans="1:20" ht="38.25">
      <c r="A1057" s="12" t="s">
        <v>635</v>
      </c>
      <c r="B1057" s="12" t="s">
        <v>7275</v>
      </c>
      <c r="C1057" s="12" t="s">
        <v>7276</v>
      </c>
      <c r="D1057" s="12" t="s">
        <v>6244</v>
      </c>
      <c r="E1057" s="12" t="s">
        <v>6245</v>
      </c>
      <c r="F1057" s="12" t="s">
        <v>6675</v>
      </c>
      <c r="G1057" s="12" t="s">
        <v>7277</v>
      </c>
      <c r="H1057" s="12">
        <v>3</v>
      </c>
      <c r="I1057" s="12" t="s">
        <v>263</v>
      </c>
      <c r="J1057" s="12" t="s">
        <v>31</v>
      </c>
      <c r="K1057" s="12" t="s">
        <v>83</v>
      </c>
      <c r="L1057" s="12" t="s">
        <v>75</v>
      </c>
      <c r="M1057" s="12" t="s">
        <v>7265</v>
      </c>
      <c r="N1057" s="12" t="s">
        <v>7278</v>
      </c>
      <c r="O1057" s="12" t="s">
        <v>36</v>
      </c>
      <c r="P1057" s="12"/>
      <c r="Q1057" s="12" t="s">
        <v>6719</v>
      </c>
      <c r="R1057" s="12" t="s">
        <v>6690</v>
      </c>
      <c r="S1057" s="12" t="s">
        <v>7279</v>
      </c>
      <c r="T1057" s="12" t="s">
        <v>7280</v>
      </c>
    </row>
    <row r="1058" spans="1:20" ht="38.25">
      <c r="A1058" s="12" t="s">
        <v>623</v>
      </c>
      <c r="B1058" s="12" t="s">
        <v>1566</v>
      </c>
      <c r="C1058" s="12" t="s">
        <v>7281</v>
      </c>
      <c r="D1058" s="12" t="s">
        <v>26</v>
      </c>
      <c r="E1058" s="12" t="s">
        <v>1547</v>
      </c>
      <c r="F1058" s="12" t="s">
        <v>4577</v>
      </c>
      <c r="G1058" s="12" t="s">
        <v>7282</v>
      </c>
      <c r="H1058" s="12">
        <v>3</v>
      </c>
      <c r="I1058" s="12" t="s">
        <v>263</v>
      </c>
      <c r="J1058" s="12" t="s">
        <v>31</v>
      </c>
      <c r="K1058" s="12" t="s">
        <v>83</v>
      </c>
      <c r="L1058" s="12" t="s">
        <v>75</v>
      </c>
      <c r="M1058" s="12" t="s">
        <v>7283</v>
      </c>
      <c r="N1058" s="12" t="s">
        <v>4580</v>
      </c>
      <c r="O1058" s="12" t="s">
        <v>36</v>
      </c>
      <c r="P1058" s="12"/>
      <c r="Q1058" s="12" t="s">
        <v>6719</v>
      </c>
      <c r="R1058" s="12"/>
      <c r="S1058" s="12" t="s">
        <v>7284</v>
      </c>
      <c r="T1058" s="12" t="s">
        <v>7285</v>
      </c>
    </row>
    <row r="1059" spans="1:20" ht="25.5">
      <c r="A1059" s="12" t="s">
        <v>617</v>
      </c>
      <c r="B1059" s="12" t="s">
        <v>80</v>
      </c>
      <c r="C1059" s="12" t="s">
        <v>7286</v>
      </c>
      <c r="D1059" s="12" t="s">
        <v>26</v>
      </c>
      <c r="E1059" s="12" t="s">
        <v>27</v>
      </c>
      <c r="F1059" s="12" t="s">
        <v>28</v>
      </c>
      <c r="G1059" s="12" t="s">
        <v>7287</v>
      </c>
      <c r="H1059" s="12">
        <v>5</v>
      </c>
      <c r="I1059" s="12" t="s">
        <v>30</v>
      </c>
      <c r="J1059" s="12" t="s">
        <v>73</v>
      </c>
      <c r="K1059" s="12" t="s">
        <v>74</v>
      </c>
      <c r="L1059" s="12" t="s">
        <v>75</v>
      </c>
      <c r="M1059" s="12" t="s">
        <v>7288</v>
      </c>
      <c r="N1059" s="12" t="s">
        <v>7289</v>
      </c>
      <c r="O1059" s="12" t="s">
        <v>36</v>
      </c>
      <c r="P1059" s="12"/>
      <c r="Q1059" s="12" t="s">
        <v>6719</v>
      </c>
      <c r="R1059" s="12"/>
      <c r="S1059" s="12" t="s">
        <v>7290</v>
      </c>
      <c r="T1059" s="12" t="s">
        <v>7291</v>
      </c>
    </row>
    <row r="1060" spans="1:20" ht="25.5">
      <c r="A1060" s="12" t="s">
        <v>617</v>
      </c>
      <c r="B1060" s="12" t="s">
        <v>331</v>
      </c>
      <c r="C1060" s="12" t="s">
        <v>7292</v>
      </c>
      <c r="D1060" s="12" t="s">
        <v>26</v>
      </c>
      <c r="E1060" s="12" t="s">
        <v>27</v>
      </c>
      <c r="F1060" s="12" t="s">
        <v>28</v>
      </c>
      <c r="G1060" s="12" t="s">
        <v>7293</v>
      </c>
      <c r="H1060" s="12">
        <v>3</v>
      </c>
      <c r="I1060" s="12" t="s">
        <v>263</v>
      </c>
      <c r="J1060" s="12" t="s">
        <v>264</v>
      </c>
      <c r="K1060" s="12" t="s">
        <v>83</v>
      </c>
      <c r="L1060" s="12" t="s">
        <v>265</v>
      </c>
      <c r="M1060" s="12" t="s">
        <v>7294</v>
      </c>
      <c r="N1060" s="12" t="s">
        <v>7295</v>
      </c>
      <c r="O1060" s="12" t="s">
        <v>36</v>
      </c>
      <c r="P1060" s="12"/>
      <c r="Q1060" s="12" t="s">
        <v>6719</v>
      </c>
      <c r="R1060" s="12"/>
      <c r="S1060" s="12" t="s">
        <v>7296</v>
      </c>
      <c r="T1060" s="12" t="s">
        <v>7297</v>
      </c>
    </row>
    <row r="1061" spans="1:20" ht="25.5">
      <c r="A1061" s="12" t="s">
        <v>617</v>
      </c>
      <c r="B1061" s="12" t="s">
        <v>371</v>
      </c>
      <c r="C1061" s="12" t="s">
        <v>7298</v>
      </c>
      <c r="D1061" s="12" t="s">
        <v>26</v>
      </c>
      <c r="E1061" s="12" t="s">
        <v>27</v>
      </c>
      <c r="F1061" s="12" t="s">
        <v>28</v>
      </c>
      <c r="G1061" s="12" t="s">
        <v>7299</v>
      </c>
      <c r="H1061" s="12">
        <v>3</v>
      </c>
      <c r="I1061" s="12" t="s">
        <v>263</v>
      </c>
      <c r="J1061" s="12" t="s">
        <v>264</v>
      </c>
      <c r="K1061" s="12" t="s">
        <v>83</v>
      </c>
      <c r="L1061" s="12" t="s">
        <v>265</v>
      </c>
      <c r="M1061" s="12" t="s">
        <v>7300</v>
      </c>
      <c r="N1061" s="12" t="s">
        <v>7301</v>
      </c>
      <c r="O1061" s="12" t="s">
        <v>36</v>
      </c>
      <c r="P1061" s="12"/>
      <c r="Q1061" s="12" t="s">
        <v>6719</v>
      </c>
      <c r="R1061" s="12"/>
      <c r="S1061" s="12" t="s">
        <v>7302</v>
      </c>
      <c r="T1061" s="12" t="s">
        <v>7303</v>
      </c>
    </row>
    <row r="1062" spans="1:20" ht="38.25">
      <c r="A1062" s="12" t="s">
        <v>617</v>
      </c>
      <c r="B1062" s="12" t="s">
        <v>269</v>
      </c>
      <c r="C1062" s="12" t="s">
        <v>7304</v>
      </c>
      <c r="D1062" s="12" t="s">
        <v>26</v>
      </c>
      <c r="E1062" s="12" t="s">
        <v>27</v>
      </c>
      <c r="F1062" s="12" t="s">
        <v>28</v>
      </c>
      <c r="G1062" s="12" t="s">
        <v>7305</v>
      </c>
      <c r="H1062" s="12">
        <v>4</v>
      </c>
      <c r="I1062" s="12" t="s">
        <v>168</v>
      </c>
      <c r="J1062" s="12" t="s">
        <v>73</v>
      </c>
      <c r="K1062" s="12" t="s">
        <v>74</v>
      </c>
      <c r="L1062" s="12" t="s">
        <v>75</v>
      </c>
      <c r="M1062" s="12" t="s">
        <v>7306</v>
      </c>
      <c r="N1062" s="12" t="s">
        <v>7307</v>
      </c>
      <c r="O1062" s="12" t="s">
        <v>36</v>
      </c>
      <c r="P1062" s="12" t="s">
        <v>7308</v>
      </c>
      <c r="Q1062" s="12" t="s">
        <v>6719</v>
      </c>
      <c r="R1062" s="12"/>
      <c r="S1062" s="12" t="s">
        <v>7309</v>
      </c>
      <c r="T1062" s="12" t="s">
        <v>7310</v>
      </c>
    </row>
    <row r="1063" spans="1:20" ht="38.25">
      <c r="A1063" s="12" t="s">
        <v>617</v>
      </c>
      <c r="B1063" s="12" t="s">
        <v>540</v>
      </c>
      <c r="C1063" s="12" t="s">
        <v>7311</v>
      </c>
      <c r="D1063" s="12" t="s">
        <v>26</v>
      </c>
      <c r="E1063" s="12" t="s">
        <v>27</v>
      </c>
      <c r="F1063" s="12" t="s">
        <v>28</v>
      </c>
      <c r="G1063" s="12" t="s">
        <v>7312</v>
      </c>
      <c r="H1063" s="12">
        <v>3</v>
      </c>
      <c r="I1063" s="12" t="s">
        <v>263</v>
      </c>
      <c r="J1063" s="12" t="s">
        <v>264</v>
      </c>
      <c r="K1063" s="12" t="s">
        <v>83</v>
      </c>
      <c r="L1063" s="12" t="s">
        <v>265</v>
      </c>
      <c r="M1063" s="12" t="s">
        <v>507</v>
      </c>
      <c r="N1063" s="12" t="s">
        <v>7313</v>
      </c>
      <c r="O1063" s="12" t="s">
        <v>36</v>
      </c>
      <c r="P1063" s="12"/>
      <c r="Q1063" s="12" t="s">
        <v>6719</v>
      </c>
      <c r="R1063" s="12"/>
      <c r="S1063" s="12" t="s">
        <v>7314</v>
      </c>
      <c r="T1063" s="12" t="s">
        <v>7315</v>
      </c>
    </row>
    <row r="1064" spans="1:20" ht="25.5">
      <c r="A1064" s="12" t="s">
        <v>621</v>
      </c>
      <c r="B1064" s="12" t="s">
        <v>1336</v>
      </c>
      <c r="C1064" s="12" t="s">
        <v>7316</v>
      </c>
      <c r="D1064" s="12" t="s">
        <v>26</v>
      </c>
      <c r="E1064" s="12" t="s">
        <v>1201</v>
      </c>
      <c r="F1064" s="12" t="s">
        <v>1202</v>
      </c>
      <c r="G1064" s="12" t="s">
        <v>7317</v>
      </c>
      <c r="H1064" s="12">
        <v>4</v>
      </c>
      <c r="I1064" s="12" t="s">
        <v>168</v>
      </c>
      <c r="J1064" s="12" t="s">
        <v>31</v>
      </c>
      <c r="K1064" s="12" t="s">
        <v>74</v>
      </c>
      <c r="L1064" s="12" t="s">
        <v>75</v>
      </c>
      <c r="M1064" s="12" t="s">
        <v>7318</v>
      </c>
      <c r="N1064" s="12" t="s">
        <v>3407</v>
      </c>
      <c r="O1064" s="12" t="s">
        <v>36</v>
      </c>
      <c r="P1064" s="12"/>
      <c r="Q1064" s="12" t="s">
        <v>6719</v>
      </c>
      <c r="R1064" s="12"/>
      <c r="S1064" s="12" t="s">
        <v>7319</v>
      </c>
      <c r="T1064" s="12" t="s">
        <v>7320</v>
      </c>
    </row>
    <row r="1065" spans="1:20" ht="25.5">
      <c r="A1065" s="12" t="s">
        <v>621</v>
      </c>
      <c r="B1065" s="12" t="s">
        <v>1341</v>
      </c>
      <c r="C1065" s="12" t="s">
        <v>7321</v>
      </c>
      <c r="D1065" s="12" t="s">
        <v>26</v>
      </c>
      <c r="E1065" s="12" t="s">
        <v>1201</v>
      </c>
      <c r="F1065" s="12" t="s">
        <v>1202</v>
      </c>
      <c r="G1065" s="12" t="s">
        <v>7322</v>
      </c>
      <c r="H1065" s="12">
        <v>5</v>
      </c>
      <c r="I1065" s="12" t="s">
        <v>30</v>
      </c>
      <c r="J1065" s="12" t="s">
        <v>31</v>
      </c>
      <c r="K1065" s="12" t="s">
        <v>47</v>
      </c>
      <c r="L1065" s="12" t="s">
        <v>33</v>
      </c>
      <c r="M1065" s="12" t="s">
        <v>7323</v>
      </c>
      <c r="N1065" s="12" t="s">
        <v>7324</v>
      </c>
      <c r="O1065" s="12" t="s">
        <v>36</v>
      </c>
      <c r="P1065" s="12"/>
      <c r="Q1065" s="12" t="s">
        <v>6719</v>
      </c>
      <c r="R1065" s="12"/>
      <c r="S1065" s="12" t="s">
        <v>7319</v>
      </c>
      <c r="T1065" s="12" t="s">
        <v>7320</v>
      </c>
    </row>
    <row r="1066" spans="1:20" ht="38.25">
      <c r="A1066" s="12" t="s">
        <v>623</v>
      </c>
      <c r="B1066" s="12" t="s">
        <v>1604</v>
      </c>
      <c r="C1066" s="12" t="s">
        <v>7325</v>
      </c>
      <c r="D1066" s="12" t="s">
        <v>26</v>
      </c>
      <c r="E1066" s="12" t="s">
        <v>1547</v>
      </c>
      <c r="F1066" s="12" t="s">
        <v>7326</v>
      </c>
      <c r="G1066" s="12" t="s">
        <v>7327</v>
      </c>
      <c r="H1066" s="12">
        <v>5</v>
      </c>
      <c r="I1066" s="12" t="s">
        <v>30</v>
      </c>
      <c r="J1066" s="12" t="s">
        <v>31</v>
      </c>
      <c r="K1066" s="12" t="s">
        <v>47</v>
      </c>
      <c r="L1066" s="12" t="s">
        <v>33</v>
      </c>
      <c r="M1066" s="12" t="s">
        <v>7328</v>
      </c>
      <c r="N1066" s="12" t="s">
        <v>7329</v>
      </c>
      <c r="O1066" s="12" t="s">
        <v>36</v>
      </c>
      <c r="P1066" s="12"/>
      <c r="Q1066" s="12" t="s">
        <v>6719</v>
      </c>
      <c r="R1066" s="12"/>
      <c r="S1066" s="12" t="s">
        <v>7330</v>
      </c>
      <c r="T1066" s="12" t="s">
        <v>7331</v>
      </c>
    </row>
    <row r="1067" spans="1:20" ht="38.25">
      <c r="A1067" s="12" t="s">
        <v>623</v>
      </c>
      <c r="B1067" s="12" t="s">
        <v>1836</v>
      </c>
      <c r="C1067" s="12" t="s">
        <v>7332</v>
      </c>
      <c r="D1067" s="12" t="s">
        <v>26</v>
      </c>
      <c r="E1067" s="12" t="s">
        <v>1547</v>
      </c>
      <c r="F1067" s="12" t="s">
        <v>1785</v>
      </c>
      <c r="G1067" s="12" t="s">
        <v>7333</v>
      </c>
      <c r="H1067" s="12">
        <v>4</v>
      </c>
      <c r="I1067" s="12" t="s">
        <v>168</v>
      </c>
      <c r="J1067" s="12" t="s">
        <v>73</v>
      </c>
      <c r="K1067" s="12" t="s">
        <v>74</v>
      </c>
      <c r="L1067" s="12" t="s">
        <v>33</v>
      </c>
      <c r="M1067" s="12" t="s">
        <v>7334</v>
      </c>
      <c r="N1067" s="12" t="s">
        <v>7335</v>
      </c>
      <c r="O1067" s="12" t="s">
        <v>36</v>
      </c>
      <c r="P1067" s="12"/>
      <c r="Q1067" s="12" t="s">
        <v>6719</v>
      </c>
      <c r="R1067" s="12"/>
      <c r="S1067" s="12" t="s">
        <v>7336</v>
      </c>
      <c r="T1067" s="12" t="s">
        <v>7337</v>
      </c>
    </row>
    <row r="1068" spans="1:20" ht="25.5">
      <c r="A1068" s="12" t="s">
        <v>623</v>
      </c>
      <c r="B1068" s="12" t="s">
        <v>1861</v>
      </c>
      <c r="C1068" s="12" t="s">
        <v>7338</v>
      </c>
      <c r="D1068" s="12" t="s">
        <v>26</v>
      </c>
      <c r="E1068" s="12" t="s">
        <v>1547</v>
      </c>
      <c r="F1068" s="12" t="s">
        <v>7339</v>
      </c>
      <c r="G1068" s="12" t="s">
        <v>7340</v>
      </c>
      <c r="H1068" s="12">
        <v>4</v>
      </c>
      <c r="I1068" s="12" t="s">
        <v>168</v>
      </c>
      <c r="J1068" s="12" t="s">
        <v>31</v>
      </c>
      <c r="K1068" s="12" t="s">
        <v>74</v>
      </c>
      <c r="L1068" s="12" t="s">
        <v>33</v>
      </c>
      <c r="M1068" s="12" t="s">
        <v>7341</v>
      </c>
      <c r="N1068" s="12" t="s">
        <v>7342</v>
      </c>
      <c r="O1068" s="12" t="s">
        <v>36</v>
      </c>
      <c r="P1068" s="12"/>
      <c r="Q1068" s="12" t="s">
        <v>6719</v>
      </c>
      <c r="R1068" s="12"/>
      <c r="S1068" s="12" t="s">
        <v>7343</v>
      </c>
      <c r="T1068" s="12" t="s">
        <v>7344</v>
      </c>
    </row>
    <row r="1069" spans="1:20" ht="25.5">
      <c r="A1069" s="12" t="s">
        <v>623</v>
      </c>
      <c r="B1069" s="12" t="s">
        <v>1929</v>
      </c>
      <c r="C1069" s="12" t="s">
        <v>7345</v>
      </c>
      <c r="D1069" s="12" t="s">
        <v>26</v>
      </c>
      <c r="E1069" s="12" t="s">
        <v>1547</v>
      </c>
      <c r="F1069" s="12" t="s">
        <v>1646</v>
      </c>
      <c r="G1069" s="12" t="s">
        <v>7346</v>
      </c>
      <c r="H1069" s="12">
        <v>4</v>
      </c>
      <c r="I1069" s="12" t="s">
        <v>168</v>
      </c>
      <c r="J1069" s="12" t="s">
        <v>31</v>
      </c>
      <c r="K1069" s="12" t="s">
        <v>74</v>
      </c>
      <c r="L1069" s="12" t="s">
        <v>33</v>
      </c>
      <c r="M1069" s="12" t="s">
        <v>7347</v>
      </c>
      <c r="N1069" s="12" t="s">
        <v>7348</v>
      </c>
      <c r="O1069" s="12" t="s">
        <v>36</v>
      </c>
      <c r="P1069" s="12"/>
      <c r="Q1069" s="12" t="s">
        <v>6719</v>
      </c>
      <c r="R1069" s="12"/>
      <c r="S1069" s="12" t="s">
        <v>7349</v>
      </c>
      <c r="T1069" s="12" t="s">
        <v>7350</v>
      </c>
    </row>
    <row r="1070" spans="1:20" ht="25.5">
      <c r="A1070" s="12" t="s">
        <v>623</v>
      </c>
      <c r="B1070" s="12" t="s">
        <v>1922</v>
      </c>
      <c r="C1070" s="12" t="s">
        <v>7351</v>
      </c>
      <c r="D1070" s="12" t="s">
        <v>26</v>
      </c>
      <c r="E1070" s="12" t="s">
        <v>1547</v>
      </c>
      <c r="F1070" s="12" t="s">
        <v>1785</v>
      </c>
      <c r="G1070" s="12" t="s">
        <v>7352</v>
      </c>
      <c r="H1070" s="12">
        <v>4</v>
      </c>
      <c r="I1070" s="12" t="s">
        <v>168</v>
      </c>
      <c r="J1070" s="12" t="s">
        <v>73</v>
      </c>
      <c r="K1070" s="12" t="s">
        <v>74</v>
      </c>
      <c r="L1070" s="12" t="s">
        <v>33</v>
      </c>
      <c r="M1070" s="12" t="s">
        <v>7353</v>
      </c>
      <c r="N1070" s="12" t="s">
        <v>7354</v>
      </c>
      <c r="O1070" s="12" t="s">
        <v>36</v>
      </c>
      <c r="P1070" s="12"/>
      <c r="Q1070" s="12" t="s">
        <v>6719</v>
      </c>
      <c r="R1070" s="12"/>
      <c r="S1070" s="12" t="s">
        <v>7355</v>
      </c>
      <c r="T1070" s="12" t="s">
        <v>7356</v>
      </c>
    </row>
    <row r="1071" spans="1:20" ht="25.5">
      <c r="A1071" s="12" t="s">
        <v>623</v>
      </c>
      <c r="B1071" s="12" t="s">
        <v>7357</v>
      </c>
      <c r="C1071" s="12" t="s">
        <v>7358</v>
      </c>
      <c r="D1071" s="12" t="s">
        <v>26</v>
      </c>
      <c r="E1071" s="12" t="s">
        <v>1547</v>
      </c>
      <c r="F1071" s="12" t="s">
        <v>7359</v>
      </c>
      <c r="G1071" s="12" t="s">
        <v>7360</v>
      </c>
      <c r="H1071" s="12">
        <v>4</v>
      </c>
      <c r="I1071" s="12" t="s">
        <v>168</v>
      </c>
      <c r="J1071" s="12" t="s">
        <v>31</v>
      </c>
      <c r="K1071" s="12" t="s">
        <v>74</v>
      </c>
      <c r="L1071" s="12" t="s">
        <v>33</v>
      </c>
      <c r="M1071" s="12" t="s">
        <v>7361</v>
      </c>
      <c r="N1071" s="12" t="s">
        <v>7362</v>
      </c>
      <c r="O1071" s="12" t="s">
        <v>36</v>
      </c>
      <c r="P1071" s="12"/>
      <c r="Q1071" s="12" t="s">
        <v>6719</v>
      </c>
      <c r="R1071" s="12"/>
      <c r="S1071" s="12" t="s">
        <v>7363</v>
      </c>
      <c r="T1071" s="12" t="s">
        <v>7364</v>
      </c>
    </row>
    <row r="1072" spans="1:20" ht="38.25">
      <c r="A1072" s="12" t="s">
        <v>623</v>
      </c>
      <c r="B1072" s="12" t="s">
        <v>4770</v>
      </c>
      <c r="C1072" s="12" t="s">
        <v>7365</v>
      </c>
      <c r="D1072" s="12" t="s">
        <v>26</v>
      </c>
      <c r="E1072" s="12" t="s">
        <v>1547</v>
      </c>
      <c r="F1072" s="12" t="s">
        <v>7366</v>
      </c>
      <c r="G1072" s="12" t="s">
        <v>7367</v>
      </c>
      <c r="H1072" s="12">
        <v>4</v>
      </c>
      <c r="I1072" s="12" t="s">
        <v>168</v>
      </c>
      <c r="J1072" s="12" t="s">
        <v>31</v>
      </c>
      <c r="K1072" s="12" t="s">
        <v>74</v>
      </c>
      <c r="L1072" s="12" t="s">
        <v>33</v>
      </c>
      <c r="M1072" s="12" t="s">
        <v>7368</v>
      </c>
      <c r="N1072" s="12" t="s">
        <v>7369</v>
      </c>
      <c r="O1072" s="12" t="s">
        <v>36</v>
      </c>
      <c r="P1072" s="12"/>
      <c r="Q1072" s="12" t="s">
        <v>6719</v>
      </c>
      <c r="R1072" s="12"/>
      <c r="S1072" s="12" t="s">
        <v>7370</v>
      </c>
      <c r="T1072" s="12" t="s">
        <v>7371</v>
      </c>
    </row>
    <row r="1073" spans="1:20" ht="38.25">
      <c r="A1073" s="12" t="s">
        <v>625</v>
      </c>
      <c r="B1073" s="12" t="s">
        <v>7372</v>
      </c>
      <c r="C1073" s="12" t="s">
        <v>7373</v>
      </c>
      <c r="D1073" s="12" t="s">
        <v>26</v>
      </c>
      <c r="E1073" s="12" t="s">
        <v>7006</v>
      </c>
      <c r="F1073" s="12" t="s">
        <v>7007</v>
      </c>
      <c r="G1073" s="12" t="s">
        <v>7374</v>
      </c>
      <c r="H1073" s="12">
        <v>4</v>
      </c>
      <c r="I1073" s="12" t="s">
        <v>168</v>
      </c>
      <c r="J1073" s="12" t="s">
        <v>31</v>
      </c>
      <c r="K1073" s="12" t="s">
        <v>74</v>
      </c>
      <c r="L1073" s="12" t="s">
        <v>75</v>
      </c>
      <c r="M1073" s="12" t="s">
        <v>7375</v>
      </c>
      <c r="N1073" s="12" t="s">
        <v>7376</v>
      </c>
      <c r="O1073" s="12" t="s">
        <v>36</v>
      </c>
      <c r="P1073" s="12"/>
      <c r="Q1073" s="12" t="s">
        <v>6719</v>
      </c>
      <c r="R1073" s="12"/>
      <c r="S1073" s="12" t="s">
        <v>7377</v>
      </c>
      <c r="T1073" s="12" t="s">
        <v>7378</v>
      </c>
    </row>
    <row r="1074" spans="1:20" ht="38.25">
      <c r="A1074" s="12" t="s">
        <v>623</v>
      </c>
      <c r="B1074" s="12" t="s">
        <v>1747</v>
      </c>
      <c r="C1074" s="12" t="s">
        <v>7379</v>
      </c>
      <c r="D1074" s="12" t="s">
        <v>26</v>
      </c>
      <c r="E1074" s="12" t="s">
        <v>1547</v>
      </c>
      <c r="F1074" s="12" t="s">
        <v>5222</v>
      </c>
      <c r="G1074" s="12" t="s">
        <v>7380</v>
      </c>
      <c r="H1074" s="12">
        <v>4</v>
      </c>
      <c r="I1074" s="12" t="s">
        <v>168</v>
      </c>
      <c r="J1074" s="12" t="s">
        <v>31</v>
      </c>
      <c r="K1074" s="12" t="s">
        <v>74</v>
      </c>
      <c r="L1074" s="12" t="s">
        <v>33</v>
      </c>
      <c r="M1074" s="12" t="s">
        <v>7381</v>
      </c>
      <c r="N1074" s="12" t="s">
        <v>7382</v>
      </c>
      <c r="O1074" s="12" t="s">
        <v>36</v>
      </c>
      <c r="P1074" s="12"/>
      <c r="Q1074" s="12" t="s">
        <v>6719</v>
      </c>
      <c r="R1074" s="12"/>
      <c r="S1074" s="12" t="s">
        <v>7383</v>
      </c>
      <c r="T1074" s="12" t="s">
        <v>7384</v>
      </c>
    </row>
    <row r="1075" spans="1:20" ht="38.25">
      <c r="A1075" s="12" t="s">
        <v>623</v>
      </c>
      <c r="B1075" s="12" t="s">
        <v>1668</v>
      </c>
      <c r="C1075" s="12" t="s">
        <v>7385</v>
      </c>
      <c r="D1075" s="12" t="s">
        <v>26</v>
      </c>
      <c r="E1075" s="12" t="s">
        <v>1547</v>
      </c>
      <c r="F1075" s="12" t="s">
        <v>4670</v>
      </c>
      <c r="G1075" s="12" t="s">
        <v>7386</v>
      </c>
      <c r="H1075" s="12">
        <v>3</v>
      </c>
      <c r="I1075" s="12" t="s">
        <v>263</v>
      </c>
      <c r="J1075" s="12" t="s">
        <v>31</v>
      </c>
      <c r="K1075" s="12" t="s">
        <v>83</v>
      </c>
      <c r="L1075" s="12" t="s">
        <v>75</v>
      </c>
      <c r="M1075" s="12" t="s">
        <v>7387</v>
      </c>
      <c r="N1075" s="12" t="s">
        <v>7388</v>
      </c>
      <c r="O1075" s="12" t="s">
        <v>36</v>
      </c>
      <c r="P1075" s="12"/>
      <c r="Q1075" s="12" t="s">
        <v>6719</v>
      </c>
      <c r="R1075" s="12"/>
      <c r="S1075" s="12" t="s">
        <v>7389</v>
      </c>
      <c r="T1075" s="12" t="s">
        <v>7390</v>
      </c>
    </row>
    <row r="1076" spans="1:20" ht="38.25">
      <c r="A1076" s="12" t="s">
        <v>623</v>
      </c>
      <c r="B1076" s="12" t="s">
        <v>1656</v>
      </c>
      <c r="C1076" s="12" t="s">
        <v>7391</v>
      </c>
      <c r="D1076" s="12" t="s">
        <v>26</v>
      </c>
      <c r="E1076" s="12" t="s">
        <v>1547</v>
      </c>
      <c r="F1076" s="12" t="s">
        <v>1632</v>
      </c>
      <c r="G1076" s="12" t="s">
        <v>7392</v>
      </c>
      <c r="H1076" s="12">
        <v>4</v>
      </c>
      <c r="I1076" s="12" t="s">
        <v>168</v>
      </c>
      <c r="J1076" s="12" t="s">
        <v>31</v>
      </c>
      <c r="K1076" s="12" t="s">
        <v>74</v>
      </c>
      <c r="L1076" s="12" t="s">
        <v>33</v>
      </c>
      <c r="M1076" s="12" t="s">
        <v>7393</v>
      </c>
      <c r="N1076" s="12" t="s">
        <v>7394</v>
      </c>
      <c r="O1076" s="12" t="s">
        <v>36</v>
      </c>
      <c r="P1076" s="12"/>
      <c r="Q1076" s="12" t="s">
        <v>6719</v>
      </c>
      <c r="R1076" s="12"/>
      <c r="S1076" s="12" t="s">
        <v>7395</v>
      </c>
      <c r="T1076" s="12" t="s">
        <v>7396</v>
      </c>
    </row>
    <row r="1077" spans="1:20" ht="38.25">
      <c r="A1077" s="12" t="s">
        <v>623</v>
      </c>
      <c r="B1077" s="12" t="s">
        <v>1662</v>
      </c>
      <c r="C1077" s="12" t="s">
        <v>7397</v>
      </c>
      <c r="D1077" s="12" t="s">
        <v>26</v>
      </c>
      <c r="E1077" s="12" t="s">
        <v>1547</v>
      </c>
      <c r="F1077" s="12" t="s">
        <v>1548</v>
      </c>
      <c r="G1077" s="12" t="s">
        <v>7398</v>
      </c>
      <c r="H1077" s="12">
        <v>4</v>
      </c>
      <c r="I1077" s="12" t="s">
        <v>168</v>
      </c>
      <c r="J1077" s="12" t="s">
        <v>73</v>
      </c>
      <c r="K1077" s="12" t="s">
        <v>74</v>
      </c>
      <c r="L1077" s="12" t="s">
        <v>75</v>
      </c>
      <c r="M1077" s="12" t="s">
        <v>7399</v>
      </c>
      <c r="N1077" s="12" t="s">
        <v>7400</v>
      </c>
      <c r="O1077" s="12" t="s">
        <v>36</v>
      </c>
      <c r="P1077" s="12" t="s">
        <v>7401</v>
      </c>
      <c r="Q1077" s="12" t="s">
        <v>6719</v>
      </c>
      <c r="R1077" s="12"/>
      <c r="S1077" s="12" t="s">
        <v>7395</v>
      </c>
      <c r="T1077" s="12" t="s">
        <v>7396</v>
      </c>
    </row>
    <row r="1078" spans="1:20" ht="38.25">
      <c r="A1078" s="12" t="s">
        <v>621</v>
      </c>
      <c r="B1078" s="12" t="s">
        <v>3945</v>
      </c>
      <c r="C1078" s="12" t="s">
        <v>7402</v>
      </c>
      <c r="D1078" s="12" t="s">
        <v>26</v>
      </c>
      <c r="E1078" s="12" t="s">
        <v>1201</v>
      </c>
      <c r="F1078" s="12" t="s">
        <v>1202</v>
      </c>
      <c r="G1078" s="12" t="s">
        <v>7403</v>
      </c>
      <c r="H1078" s="12">
        <v>4</v>
      </c>
      <c r="I1078" s="12" t="s">
        <v>168</v>
      </c>
      <c r="J1078" s="12" t="s">
        <v>73</v>
      </c>
      <c r="K1078" s="12" t="s">
        <v>74</v>
      </c>
      <c r="L1078" s="12" t="s">
        <v>75</v>
      </c>
      <c r="M1078" s="12" t="s">
        <v>7404</v>
      </c>
      <c r="N1078" s="12" t="s">
        <v>7405</v>
      </c>
      <c r="O1078" s="12" t="s">
        <v>36</v>
      </c>
      <c r="P1078" s="12"/>
      <c r="Q1078" s="12" t="s">
        <v>7406</v>
      </c>
      <c r="R1078" s="12"/>
      <c r="S1078" s="12"/>
      <c r="T1078" s="12"/>
    </row>
    <row r="1079" spans="1:20" ht="38.25">
      <c r="A1079" s="12" t="s">
        <v>621</v>
      </c>
      <c r="B1079" s="12" t="s">
        <v>7407</v>
      </c>
      <c r="C1079" s="12" t="s">
        <v>7408</v>
      </c>
      <c r="D1079" s="12" t="s">
        <v>26</v>
      </c>
      <c r="E1079" s="12" t="s">
        <v>1201</v>
      </c>
      <c r="F1079" s="12" t="s">
        <v>1202</v>
      </c>
      <c r="G1079" s="12" t="s">
        <v>7409</v>
      </c>
      <c r="H1079" s="12">
        <v>3</v>
      </c>
      <c r="I1079" s="12" t="s">
        <v>263</v>
      </c>
      <c r="J1079" s="12" t="s">
        <v>31</v>
      </c>
      <c r="K1079" s="12" t="s">
        <v>83</v>
      </c>
      <c r="L1079" s="12" t="s">
        <v>75</v>
      </c>
      <c r="M1079" s="12" t="s">
        <v>7410</v>
      </c>
      <c r="N1079" s="12" t="s">
        <v>7411</v>
      </c>
      <c r="O1079" s="12" t="s">
        <v>36</v>
      </c>
      <c r="P1079" s="12"/>
      <c r="Q1079" s="12" t="s">
        <v>7406</v>
      </c>
      <c r="R1079" s="12"/>
      <c r="S1079" s="12"/>
      <c r="T1079" s="12"/>
    </row>
    <row r="1080" spans="1:20" ht="38.25">
      <c r="A1080" s="12" t="s">
        <v>621</v>
      </c>
      <c r="B1080" s="12" t="s">
        <v>7412</v>
      </c>
      <c r="C1080" s="12" t="s">
        <v>7413</v>
      </c>
      <c r="D1080" s="12" t="s">
        <v>26</v>
      </c>
      <c r="E1080" s="12" t="s">
        <v>1201</v>
      </c>
      <c r="F1080" s="12" t="s">
        <v>1202</v>
      </c>
      <c r="G1080" s="12" t="s">
        <v>7414</v>
      </c>
      <c r="H1080" s="12">
        <v>4</v>
      </c>
      <c r="I1080" s="12" t="s">
        <v>168</v>
      </c>
      <c r="J1080" s="12" t="s">
        <v>73</v>
      </c>
      <c r="K1080" s="12" t="s">
        <v>74</v>
      </c>
      <c r="L1080" s="12" t="s">
        <v>75</v>
      </c>
      <c r="M1080" s="12" t="s">
        <v>7415</v>
      </c>
      <c r="N1080" s="12" t="s">
        <v>7416</v>
      </c>
      <c r="O1080" s="12" t="s">
        <v>36</v>
      </c>
      <c r="P1080" s="12"/>
      <c r="Q1080" s="12" t="s">
        <v>7406</v>
      </c>
      <c r="R1080" s="12"/>
      <c r="S1080" s="12"/>
      <c r="T1080" s="12"/>
    </row>
    <row r="1081" spans="1:20" ht="38.25">
      <c r="A1081" s="12" t="s">
        <v>621</v>
      </c>
      <c r="B1081" s="12" t="s">
        <v>7417</v>
      </c>
      <c r="C1081" s="12" t="s">
        <v>7418</v>
      </c>
      <c r="D1081" s="12" t="s">
        <v>26</v>
      </c>
      <c r="E1081" s="12" t="s">
        <v>1201</v>
      </c>
      <c r="F1081" s="12" t="s">
        <v>1202</v>
      </c>
      <c r="G1081" s="12" t="s">
        <v>7419</v>
      </c>
      <c r="H1081" s="12">
        <v>3</v>
      </c>
      <c r="I1081" s="12" t="s">
        <v>263</v>
      </c>
      <c r="J1081" s="12" t="s">
        <v>31</v>
      </c>
      <c r="K1081" s="12" t="s">
        <v>83</v>
      </c>
      <c r="L1081" s="12" t="s">
        <v>75</v>
      </c>
      <c r="M1081" s="12" t="s">
        <v>7420</v>
      </c>
      <c r="N1081" s="12" t="s">
        <v>7421</v>
      </c>
      <c r="O1081" s="12" t="s">
        <v>36</v>
      </c>
      <c r="P1081" s="12"/>
      <c r="Q1081" s="12" t="s">
        <v>7406</v>
      </c>
      <c r="R1081" s="12"/>
      <c r="S1081" s="12"/>
      <c r="T1081" s="12"/>
    </row>
    <row r="1082" spans="1:20" ht="38.25">
      <c r="A1082" s="12" t="s">
        <v>621</v>
      </c>
      <c r="B1082" s="12" t="s">
        <v>7422</v>
      </c>
      <c r="C1082" s="12" t="s">
        <v>7423</v>
      </c>
      <c r="D1082" s="12" t="s">
        <v>26</v>
      </c>
      <c r="E1082" s="12" t="s">
        <v>1201</v>
      </c>
      <c r="F1082" s="12" t="s">
        <v>1202</v>
      </c>
      <c r="G1082" s="12" t="s">
        <v>7424</v>
      </c>
      <c r="H1082" s="12">
        <v>4</v>
      </c>
      <c r="I1082" s="12" t="s">
        <v>168</v>
      </c>
      <c r="J1082" s="12" t="s">
        <v>73</v>
      </c>
      <c r="K1082" s="12" t="s">
        <v>74</v>
      </c>
      <c r="L1082" s="12" t="s">
        <v>75</v>
      </c>
      <c r="M1082" s="12" t="s">
        <v>7425</v>
      </c>
      <c r="N1082" s="12" t="s">
        <v>7426</v>
      </c>
      <c r="O1082" s="12" t="s">
        <v>36</v>
      </c>
      <c r="P1082" s="12"/>
      <c r="Q1082" s="12" t="s">
        <v>7406</v>
      </c>
      <c r="R1082" s="12"/>
      <c r="S1082" s="12"/>
      <c r="T1082" s="12"/>
    </row>
    <row r="1083" spans="1:20" ht="38.25">
      <c r="A1083" s="12" t="s">
        <v>621</v>
      </c>
      <c r="B1083" s="12" t="s">
        <v>3965</v>
      </c>
      <c r="C1083" s="12" t="s">
        <v>7427</v>
      </c>
      <c r="D1083" s="12" t="s">
        <v>26</v>
      </c>
      <c r="E1083" s="12" t="s">
        <v>1201</v>
      </c>
      <c r="F1083" s="12" t="s">
        <v>1202</v>
      </c>
      <c r="G1083" s="12" t="s">
        <v>7428</v>
      </c>
      <c r="H1083" s="12">
        <v>4</v>
      </c>
      <c r="I1083" s="12" t="s">
        <v>168</v>
      </c>
      <c r="J1083" s="12" t="s">
        <v>31</v>
      </c>
      <c r="K1083" s="12" t="s">
        <v>74</v>
      </c>
      <c r="L1083" s="12" t="s">
        <v>75</v>
      </c>
      <c r="M1083" s="12" t="s">
        <v>7429</v>
      </c>
      <c r="N1083" s="12" t="s">
        <v>7430</v>
      </c>
      <c r="O1083" s="12" t="s">
        <v>36</v>
      </c>
      <c r="P1083" s="12"/>
      <c r="Q1083" s="12" t="s">
        <v>7406</v>
      </c>
      <c r="R1083" s="12"/>
      <c r="S1083" s="12"/>
      <c r="T1083" s="12"/>
    </row>
    <row r="1084" spans="1:20" ht="38.25">
      <c r="A1084" s="12" t="s">
        <v>621</v>
      </c>
      <c r="B1084" s="12" t="s">
        <v>3970</v>
      </c>
      <c r="C1084" s="12" t="s">
        <v>7431</v>
      </c>
      <c r="D1084" s="12" t="s">
        <v>26</v>
      </c>
      <c r="E1084" s="12" t="s">
        <v>1201</v>
      </c>
      <c r="F1084" s="12" t="s">
        <v>1202</v>
      </c>
      <c r="G1084" s="12" t="s">
        <v>7432</v>
      </c>
      <c r="H1084" s="12">
        <v>4</v>
      </c>
      <c r="I1084" s="12" t="s">
        <v>168</v>
      </c>
      <c r="J1084" s="12" t="s">
        <v>31</v>
      </c>
      <c r="K1084" s="12" t="s">
        <v>74</v>
      </c>
      <c r="L1084" s="12" t="s">
        <v>75</v>
      </c>
      <c r="M1084" s="12" t="s">
        <v>7433</v>
      </c>
      <c r="N1084" s="12" t="s">
        <v>7434</v>
      </c>
      <c r="O1084" s="12" t="s">
        <v>36</v>
      </c>
      <c r="P1084" s="12"/>
      <c r="Q1084" s="12" t="s">
        <v>7406</v>
      </c>
      <c r="R1084" s="12"/>
      <c r="S1084" s="12"/>
      <c r="T1084" s="12"/>
    </row>
    <row r="1085" spans="1:20" ht="38.25">
      <c r="A1085" s="12" t="s">
        <v>621</v>
      </c>
      <c r="B1085" s="12" t="s">
        <v>3975</v>
      </c>
      <c r="C1085" s="12" t="s">
        <v>7435</v>
      </c>
      <c r="D1085" s="12" t="s">
        <v>26</v>
      </c>
      <c r="E1085" s="12" t="s">
        <v>1201</v>
      </c>
      <c r="F1085" s="12" t="s">
        <v>1202</v>
      </c>
      <c r="G1085" s="12" t="s">
        <v>7436</v>
      </c>
      <c r="H1085" s="12">
        <v>4</v>
      </c>
      <c r="I1085" s="12" t="s">
        <v>168</v>
      </c>
      <c r="J1085" s="12" t="s">
        <v>31</v>
      </c>
      <c r="K1085" s="12" t="s">
        <v>74</v>
      </c>
      <c r="L1085" s="12" t="s">
        <v>75</v>
      </c>
      <c r="M1085" s="12" t="s">
        <v>7437</v>
      </c>
      <c r="N1085" s="12" t="s">
        <v>7438</v>
      </c>
      <c r="O1085" s="12" t="s">
        <v>36</v>
      </c>
      <c r="P1085" s="12"/>
      <c r="Q1085" s="12" t="s">
        <v>7406</v>
      </c>
      <c r="R1085" s="12"/>
      <c r="S1085" s="12"/>
      <c r="T1085" s="12"/>
    </row>
    <row r="1086" spans="1:20" ht="38.25">
      <c r="A1086" s="12" t="s">
        <v>621</v>
      </c>
      <c r="B1086" s="12" t="s">
        <v>7439</v>
      </c>
      <c r="C1086" s="12" t="s">
        <v>7440</v>
      </c>
      <c r="D1086" s="12" t="s">
        <v>26</v>
      </c>
      <c r="E1086" s="12" t="s">
        <v>1201</v>
      </c>
      <c r="F1086" s="12" t="s">
        <v>1202</v>
      </c>
      <c r="G1086" s="12" t="s">
        <v>7441</v>
      </c>
      <c r="H1086" s="12">
        <v>4</v>
      </c>
      <c r="I1086" s="12" t="s">
        <v>168</v>
      </c>
      <c r="J1086" s="12" t="s">
        <v>31</v>
      </c>
      <c r="K1086" s="12" t="s">
        <v>74</v>
      </c>
      <c r="L1086" s="12" t="s">
        <v>75</v>
      </c>
      <c r="M1086" s="12" t="s">
        <v>7442</v>
      </c>
      <c r="N1086" s="12" t="s">
        <v>7443</v>
      </c>
      <c r="O1086" s="12" t="s">
        <v>36</v>
      </c>
      <c r="P1086" s="12"/>
      <c r="Q1086" s="12" t="s">
        <v>7406</v>
      </c>
      <c r="R1086" s="12"/>
      <c r="S1086" s="12"/>
      <c r="T1086" s="12"/>
    </row>
    <row r="1087" spans="1:20" ht="38.25">
      <c r="A1087" s="12" t="s">
        <v>621</v>
      </c>
      <c r="B1087" s="12" t="s">
        <v>7444</v>
      </c>
      <c r="C1087" s="12" t="s">
        <v>7445</v>
      </c>
      <c r="D1087" s="12" t="s">
        <v>26</v>
      </c>
      <c r="E1087" s="12" t="s">
        <v>1201</v>
      </c>
      <c r="F1087" s="12" t="s">
        <v>1202</v>
      </c>
      <c r="G1087" s="12" t="s">
        <v>7446</v>
      </c>
      <c r="H1087" s="12">
        <v>4</v>
      </c>
      <c r="I1087" s="12" t="s">
        <v>168</v>
      </c>
      <c r="J1087" s="12" t="s">
        <v>73</v>
      </c>
      <c r="K1087" s="12" t="s">
        <v>74</v>
      </c>
      <c r="L1087" s="12" t="s">
        <v>75</v>
      </c>
      <c r="M1087" s="12" t="s">
        <v>7447</v>
      </c>
      <c r="N1087" s="12" t="s">
        <v>7448</v>
      </c>
      <c r="O1087" s="12" t="s">
        <v>36</v>
      </c>
      <c r="P1087" s="12"/>
      <c r="Q1087" s="12" t="s">
        <v>7406</v>
      </c>
      <c r="R1087" s="12"/>
      <c r="S1087" s="12"/>
      <c r="T1087" s="12"/>
    </row>
    <row r="1088" spans="1:20" ht="38.25">
      <c r="A1088" s="12" t="s">
        <v>621</v>
      </c>
      <c r="B1088" s="12" t="s">
        <v>7449</v>
      </c>
      <c r="C1088" s="12" t="s">
        <v>7450</v>
      </c>
      <c r="D1088" s="12" t="s">
        <v>26</v>
      </c>
      <c r="E1088" s="12" t="s">
        <v>1201</v>
      </c>
      <c r="F1088" s="12" t="s">
        <v>1202</v>
      </c>
      <c r="G1088" s="12" t="s">
        <v>7451</v>
      </c>
      <c r="H1088" s="12">
        <v>4</v>
      </c>
      <c r="I1088" s="12" t="s">
        <v>168</v>
      </c>
      <c r="J1088" s="12" t="s">
        <v>31</v>
      </c>
      <c r="K1088" s="12" t="s">
        <v>74</v>
      </c>
      <c r="L1088" s="12" t="s">
        <v>75</v>
      </c>
      <c r="M1088" s="12" t="s">
        <v>7452</v>
      </c>
      <c r="N1088" s="12" t="s">
        <v>7453</v>
      </c>
      <c r="O1088" s="12" t="s">
        <v>36</v>
      </c>
      <c r="P1088" s="12"/>
      <c r="Q1088" s="12" t="s">
        <v>7406</v>
      </c>
      <c r="R1088" s="12"/>
      <c r="S1088" s="12"/>
      <c r="T1088" s="12"/>
    </row>
    <row r="1089" spans="1:20" ht="38.25">
      <c r="A1089" s="12" t="s">
        <v>621</v>
      </c>
      <c r="B1089" s="12" t="s">
        <v>7454</v>
      </c>
      <c r="C1089" s="12" t="s">
        <v>7455</v>
      </c>
      <c r="D1089" s="12" t="s">
        <v>26</v>
      </c>
      <c r="E1089" s="12" t="s">
        <v>1201</v>
      </c>
      <c r="F1089" s="12" t="s">
        <v>1202</v>
      </c>
      <c r="G1089" s="12" t="s">
        <v>7456</v>
      </c>
      <c r="H1089" s="12">
        <v>4</v>
      </c>
      <c r="I1089" s="12" t="s">
        <v>168</v>
      </c>
      <c r="J1089" s="12" t="s">
        <v>31</v>
      </c>
      <c r="K1089" s="12" t="s">
        <v>74</v>
      </c>
      <c r="L1089" s="12" t="s">
        <v>75</v>
      </c>
      <c r="M1089" s="12" t="s">
        <v>7457</v>
      </c>
      <c r="N1089" s="12" t="s">
        <v>7458</v>
      </c>
      <c r="O1089" s="12" t="s">
        <v>36</v>
      </c>
      <c r="P1089" s="12"/>
      <c r="Q1089" s="12" t="s">
        <v>7406</v>
      </c>
      <c r="R1089" s="12"/>
      <c r="S1089" s="12"/>
      <c r="T1089" s="12"/>
    </row>
    <row r="1090" spans="1:20" ht="38.25">
      <c r="A1090" s="12" t="s">
        <v>621</v>
      </c>
      <c r="B1090" s="12" t="s">
        <v>3989</v>
      </c>
      <c r="C1090" s="12" t="s">
        <v>7459</v>
      </c>
      <c r="D1090" s="12" t="s">
        <v>26</v>
      </c>
      <c r="E1090" s="12" t="s">
        <v>1201</v>
      </c>
      <c r="F1090" s="12" t="s">
        <v>1202</v>
      </c>
      <c r="G1090" s="12" t="s">
        <v>7460</v>
      </c>
      <c r="H1090" s="12">
        <v>3</v>
      </c>
      <c r="I1090" s="12" t="s">
        <v>263</v>
      </c>
      <c r="J1090" s="12" t="s">
        <v>31</v>
      </c>
      <c r="K1090" s="12" t="s">
        <v>83</v>
      </c>
      <c r="L1090" s="12" t="s">
        <v>75</v>
      </c>
      <c r="M1090" s="12" t="s">
        <v>7461</v>
      </c>
      <c r="N1090" s="12" t="s">
        <v>7462</v>
      </c>
      <c r="O1090" s="12" t="s">
        <v>36</v>
      </c>
      <c r="P1090" s="12"/>
      <c r="Q1090" s="12" t="s">
        <v>7406</v>
      </c>
      <c r="R1090" s="12"/>
      <c r="S1090" s="12"/>
      <c r="T1090" s="12"/>
    </row>
    <row r="1091" spans="1:20" ht="38.25">
      <c r="A1091" s="12" t="s">
        <v>621</v>
      </c>
      <c r="B1091" s="12" t="s">
        <v>3998</v>
      </c>
      <c r="C1091" s="12" t="s">
        <v>7463</v>
      </c>
      <c r="D1091" s="12" t="s">
        <v>26</v>
      </c>
      <c r="E1091" s="12" t="s">
        <v>1201</v>
      </c>
      <c r="F1091" s="12" t="s">
        <v>1202</v>
      </c>
      <c r="G1091" s="12" t="s">
        <v>7464</v>
      </c>
      <c r="H1091" s="12">
        <v>4</v>
      </c>
      <c r="I1091" s="12" t="s">
        <v>168</v>
      </c>
      <c r="J1091" s="12" t="s">
        <v>31</v>
      </c>
      <c r="K1091" s="12" t="s">
        <v>74</v>
      </c>
      <c r="L1091" s="12" t="s">
        <v>75</v>
      </c>
      <c r="M1091" s="12" t="s">
        <v>7465</v>
      </c>
      <c r="N1091" s="12" t="s">
        <v>7466</v>
      </c>
      <c r="O1091" s="12" t="s">
        <v>36</v>
      </c>
      <c r="P1091" s="12"/>
      <c r="Q1091" s="12" t="s">
        <v>7406</v>
      </c>
      <c r="R1091" s="12"/>
      <c r="S1091" s="12"/>
      <c r="T1091" s="12"/>
    </row>
    <row r="1092" spans="1:20" ht="38.25">
      <c r="A1092" s="12" t="s">
        <v>621</v>
      </c>
      <c r="B1092" s="12" t="s">
        <v>7467</v>
      </c>
      <c r="C1092" s="12" t="s">
        <v>7468</v>
      </c>
      <c r="D1092" s="12" t="s">
        <v>26</v>
      </c>
      <c r="E1092" s="12" t="s">
        <v>1201</v>
      </c>
      <c r="F1092" s="12" t="s">
        <v>1202</v>
      </c>
      <c r="G1092" s="12" t="s">
        <v>7469</v>
      </c>
      <c r="H1092" s="12">
        <v>3</v>
      </c>
      <c r="I1092" s="12" t="s">
        <v>263</v>
      </c>
      <c r="J1092" s="12" t="s">
        <v>31</v>
      </c>
      <c r="K1092" s="12" t="s">
        <v>83</v>
      </c>
      <c r="L1092" s="12" t="s">
        <v>75</v>
      </c>
      <c r="M1092" s="12" t="s">
        <v>7470</v>
      </c>
      <c r="N1092" s="12" t="s">
        <v>3452</v>
      </c>
      <c r="O1092" s="12" t="s">
        <v>36</v>
      </c>
      <c r="P1092" s="12"/>
      <c r="Q1092" s="12" t="s">
        <v>7406</v>
      </c>
      <c r="R1092" s="12"/>
      <c r="S1092" s="12"/>
      <c r="T1092" s="12"/>
    </row>
    <row r="1093" spans="1:20" ht="38.25">
      <c r="A1093" s="12" t="s">
        <v>621</v>
      </c>
      <c r="B1093" s="12" t="s">
        <v>4074</v>
      </c>
      <c r="C1093" s="12" t="s">
        <v>7471</v>
      </c>
      <c r="D1093" s="12" t="s">
        <v>26</v>
      </c>
      <c r="E1093" s="12" t="s">
        <v>1201</v>
      </c>
      <c r="F1093" s="12" t="s">
        <v>1202</v>
      </c>
      <c r="G1093" s="12" t="s">
        <v>7472</v>
      </c>
      <c r="H1093" s="12">
        <v>3</v>
      </c>
      <c r="I1093" s="12" t="s">
        <v>263</v>
      </c>
      <c r="J1093" s="12" t="s">
        <v>31</v>
      </c>
      <c r="K1093" s="12" t="s">
        <v>83</v>
      </c>
      <c r="L1093" s="12" t="s">
        <v>75</v>
      </c>
      <c r="M1093" s="12" t="s">
        <v>7473</v>
      </c>
      <c r="N1093" s="12" t="s">
        <v>7474</v>
      </c>
      <c r="O1093" s="12" t="s">
        <v>36</v>
      </c>
      <c r="P1093" s="12"/>
      <c r="Q1093" s="12" t="s">
        <v>7406</v>
      </c>
      <c r="R1093" s="12"/>
      <c r="S1093" s="12"/>
      <c r="T1093" s="12"/>
    </row>
    <row r="1094" spans="1:20" ht="38.25">
      <c r="A1094" s="12" t="s">
        <v>621</v>
      </c>
      <c r="B1094" s="12" t="s">
        <v>4079</v>
      </c>
      <c r="C1094" s="12" t="s">
        <v>7475</v>
      </c>
      <c r="D1094" s="12" t="s">
        <v>26</v>
      </c>
      <c r="E1094" s="12" t="s">
        <v>1201</v>
      </c>
      <c r="F1094" s="12" t="s">
        <v>1202</v>
      </c>
      <c r="G1094" s="12" t="s">
        <v>7476</v>
      </c>
      <c r="H1094" s="12">
        <v>4</v>
      </c>
      <c r="I1094" s="12" t="s">
        <v>168</v>
      </c>
      <c r="J1094" s="12" t="s">
        <v>31</v>
      </c>
      <c r="K1094" s="12" t="s">
        <v>74</v>
      </c>
      <c r="L1094" s="12" t="s">
        <v>75</v>
      </c>
      <c r="M1094" s="12" t="s">
        <v>7477</v>
      </c>
      <c r="N1094" s="12" t="s">
        <v>7478</v>
      </c>
      <c r="O1094" s="12" t="s">
        <v>36</v>
      </c>
      <c r="P1094" s="12"/>
      <c r="Q1094" s="12" t="s">
        <v>7406</v>
      </c>
      <c r="R1094" s="12"/>
      <c r="S1094" s="12"/>
      <c r="T1094" s="12"/>
    </row>
    <row r="1095" spans="1:20" ht="38.25">
      <c r="A1095" s="12" t="s">
        <v>621</v>
      </c>
      <c r="B1095" s="12" t="s">
        <v>7479</v>
      </c>
      <c r="C1095" s="12" t="s">
        <v>7480</v>
      </c>
      <c r="D1095" s="12" t="s">
        <v>26</v>
      </c>
      <c r="E1095" s="12" t="s">
        <v>1201</v>
      </c>
      <c r="F1095" s="12" t="s">
        <v>1202</v>
      </c>
      <c r="G1095" s="12" t="s">
        <v>7481</v>
      </c>
      <c r="H1095" s="12">
        <v>4</v>
      </c>
      <c r="I1095" s="12" t="s">
        <v>168</v>
      </c>
      <c r="J1095" s="12" t="s">
        <v>31</v>
      </c>
      <c r="K1095" s="12" t="s">
        <v>74</v>
      </c>
      <c r="L1095" s="12" t="s">
        <v>75</v>
      </c>
      <c r="M1095" s="12" t="s">
        <v>7482</v>
      </c>
      <c r="N1095" s="12" t="s">
        <v>7483</v>
      </c>
      <c r="O1095" s="12" t="s">
        <v>36</v>
      </c>
      <c r="P1095" s="12"/>
      <c r="Q1095" s="12" t="s">
        <v>7406</v>
      </c>
      <c r="R1095" s="12"/>
      <c r="S1095" s="12"/>
      <c r="T1095" s="12"/>
    </row>
    <row r="1096" spans="1:20" ht="38.25">
      <c r="A1096" s="12" t="s">
        <v>621</v>
      </c>
      <c r="B1096" s="12" t="s">
        <v>4087</v>
      </c>
      <c r="C1096" s="12" t="s">
        <v>7484</v>
      </c>
      <c r="D1096" s="12" t="s">
        <v>26</v>
      </c>
      <c r="E1096" s="12" t="s">
        <v>1201</v>
      </c>
      <c r="F1096" s="12" t="s">
        <v>1202</v>
      </c>
      <c r="G1096" s="12" t="s">
        <v>7485</v>
      </c>
      <c r="H1096" s="12">
        <v>5</v>
      </c>
      <c r="I1096" s="12" t="s">
        <v>30</v>
      </c>
      <c r="J1096" s="12" t="s">
        <v>31</v>
      </c>
      <c r="K1096" s="12" t="s">
        <v>47</v>
      </c>
      <c r="L1096" s="12" t="s">
        <v>75</v>
      </c>
      <c r="M1096" s="12" t="s">
        <v>7486</v>
      </c>
      <c r="N1096" s="12" t="s">
        <v>7487</v>
      </c>
      <c r="O1096" s="12" t="s">
        <v>36</v>
      </c>
      <c r="P1096" s="12"/>
      <c r="Q1096" s="12" t="s">
        <v>7406</v>
      </c>
      <c r="R1096" s="12"/>
      <c r="S1096" s="12"/>
      <c r="T1096" s="12"/>
    </row>
    <row r="1097" spans="1:20" ht="38.25">
      <c r="A1097" s="12" t="s">
        <v>621</v>
      </c>
      <c r="B1097" s="12" t="s">
        <v>4112</v>
      </c>
      <c r="C1097" s="12" t="s">
        <v>7488</v>
      </c>
      <c r="D1097" s="12" t="s">
        <v>26</v>
      </c>
      <c r="E1097" s="12" t="s">
        <v>1201</v>
      </c>
      <c r="F1097" s="12" t="s">
        <v>1202</v>
      </c>
      <c r="G1097" s="12" t="s">
        <v>7489</v>
      </c>
      <c r="H1097" s="12">
        <v>5</v>
      </c>
      <c r="I1097" s="12" t="s">
        <v>30</v>
      </c>
      <c r="J1097" s="12" t="s">
        <v>31</v>
      </c>
      <c r="K1097" s="12" t="s">
        <v>47</v>
      </c>
      <c r="L1097" s="12" t="s">
        <v>33</v>
      </c>
      <c r="M1097" s="12" t="s">
        <v>7490</v>
      </c>
      <c r="N1097" s="12" t="s">
        <v>7491</v>
      </c>
      <c r="O1097" s="12" t="s">
        <v>36</v>
      </c>
      <c r="P1097" s="12"/>
      <c r="Q1097" s="12" t="s">
        <v>7406</v>
      </c>
      <c r="R1097" s="12"/>
      <c r="S1097" s="12"/>
      <c r="T1097" s="12"/>
    </row>
    <row r="1098" spans="1:20" ht="38.25">
      <c r="A1098" s="12" t="s">
        <v>621</v>
      </c>
      <c r="B1098" s="12" t="s">
        <v>4117</v>
      </c>
      <c r="C1098" s="12" t="s">
        <v>7492</v>
      </c>
      <c r="D1098" s="12" t="s">
        <v>26</v>
      </c>
      <c r="E1098" s="12" t="s">
        <v>1201</v>
      </c>
      <c r="F1098" s="12" t="s">
        <v>1202</v>
      </c>
      <c r="G1098" s="12" t="s">
        <v>7493</v>
      </c>
      <c r="H1098" s="12">
        <v>3</v>
      </c>
      <c r="I1098" s="12" t="s">
        <v>263</v>
      </c>
      <c r="J1098" s="12" t="s">
        <v>31</v>
      </c>
      <c r="K1098" s="12" t="s">
        <v>83</v>
      </c>
      <c r="L1098" s="12" t="s">
        <v>75</v>
      </c>
      <c r="M1098" s="12" t="s">
        <v>4471</v>
      </c>
      <c r="N1098" s="12" t="s">
        <v>7494</v>
      </c>
      <c r="O1098" s="12" t="s">
        <v>36</v>
      </c>
      <c r="P1098" s="12"/>
      <c r="Q1098" s="12" t="s">
        <v>7406</v>
      </c>
      <c r="R1098" s="12"/>
      <c r="S1098" s="12"/>
      <c r="T1098" s="12"/>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01"/>
  <sheetViews>
    <sheetView workbookViewId="0"/>
  </sheetViews>
  <sheetFormatPr defaultRowHeight="14.25"/>
  <cols>
    <col min="1" max="1" width="18" customWidth="1"/>
    <col min="2" max="2" width="68" customWidth="1"/>
    <col min="3" max="3" width="4" customWidth="1"/>
    <col min="4" max="4" width="34" customWidth="1"/>
    <col min="5" max="5" width="22" customWidth="1"/>
    <col min="6" max="6" width="58" customWidth="1"/>
    <col min="7" max="7" width="13" customWidth="1"/>
    <col min="8" max="8" width="22" customWidth="1"/>
    <col min="9" max="9" width="16" customWidth="1"/>
    <col min="10" max="10" width="18" customWidth="1"/>
    <col min="11" max="11" width="13" customWidth="1"/>
    <col min="12" max="12" width="48" customWidth="1"/>
    <col min="13" max="13" width="44" customWidth="1"/>
    <col min="14" max="14" width="17" customWidth="1"/>
    <col min="15" max="15" width="48" customWidth="1"/>
  </cols>
  <sheetData>
    <row r="1" spans="1:15" ht="24" customHeight="1">
      <c r="A1" s="44" t="s">
        <v>7495</v>
      </c>
      <c r="B1" s="44"/>
      <c r="C1" s="44"/>
      <c r="D1" s="13"/>
      <c r="E1" s="13"/>
      <c r="F1" s="13"/>
      <c r="G1" s="13"/>
      <c r="H1" s="13"/>
      <c r="I1" s="13"/>
      <c r="J1" s="13"/>
      <c r="K1" s="13"/>
      <c r="L1" s="13"/>
      <c r="M1" s="13"/>
      <c r="N1" s="13"/>
      <c r="O1" s="13"/>
    </row>
    <row r="2" spans="1:15">
      <c r="A2" s="12"/>
      <c r="B2" s="12"/>
      <c r="C2" s="12"/>
      <c r="D2" s="12"/>
      <c r="E2" s="12"/>
      <c r="F2" s="12"/>
      <c r="G2" s="12"/>
      <c r="H2" s="12"/>
      <c r="I2" s="12"/>
      <c r="J2" s="12"/>
      <c r="K2" s="12"/>
      <c r="L2" s="12"/>
      <c r="M2" s="12"/>
      <c r="N2" s="12"/>
      <c r="O2" s="12"/>
    </row>
    <row r="3" spans="1:15">
      <c r="A3" s="12" t="s">
        <v>13</v>
      </c>
      <c r="B3" s="12" t="s">
        <v>7496</v>
      </c>
      <c r="C3" s="12"/>
      <c r="D3" s="12"/>
      <c r="E3" s="12"/>
      <c r="F3" s="12"/>
      <c r="G3" s="12"/>
      <c r="H3" s="12"/>
      <c r="I3" s="12"/>
      <c r="J3" s="12"/>
      <c r="K3" s="12"/>
      <c r="L3" s="12"/>
      <c r="M3" s="12"/>
      <c r="N3" s="12"/>
      <c r="O3" s="12"/>
    </row>
    <row r="4" spans="1:15">
      <c r="A4" s="12" t="s">
        <v>7497</v>
      </c>
      <c r="B4" s="12" t="s">
        <v>7498</v>
      </c>
      <c r="C4" s="12"/>
      <c r="D4" s="12"/>
      <c r="E4" s="12"/>
      <c r="F4" s="12"/>
      <c r="G4" s="12"/>
      <c r="H4" s="12"/>
      <c r="I4" s="12"/>
      <c r="J4" s="12"/>
      <c r="K4" s="12"/>
      <c r="L4" s="12"/>
      <c r="M4" s="12"/>
      <c r="N4" s="12"/>
      <c r="O4" s="12"/>
    </row>
    <row r="5" spans="1:15">
      <c r="A5" s="12" t="s">
        <v>7499</v>
      </c>
      <c r="B5" s="12" t="s">
        <v>7500</v>
      </c>
      <c r="C5" s="12"/>
      <c r="D5" s="12"/>
      <c r="E5" s="12"/>
      <c r="F5" s="12"/>
      <c r="G5" s="12"/>
      <c r="H5" s="12"/>
      <c r="I5" s="12"/>
      <c r="J5" s="12"/>
      <c r="K5" s="12"/>
      <c r="L5" s="12"/>
      <c r="M5" s="12"/>
      <c r="N5" s="12"/>
      <c r="O5" s="12"/>
    </row>
    <row r="6" spans="1:15">
      <c r="A6" s="12"/>
      <c r="B6" s="12"/>
      <c r="C6" s="12"/>
      <c r="D6" s="12"/>
      <c r="E6" s="12"/>
      <c r="F6" s="12"/>
      <c r="G6" s="12"/>
      <c r="H6" s="12"/>
      <c r="I6" s="12"/>
      <c r="J6" s="12"/>
      <c r="K6" s="12"/>
      <c r="L6" s="12"/>
      <c r="M6" s="12"/>
      <c r="N6" s="12"/>
      <c r="O6" s="12"/>
    </row>
    <row r="7" spans="1:15">
      <c r="A7" s="12"/>
      <c r="B7" s="12"/>
      <c r="C7" s="12"/>
      <c r="D7" s="12"/>
      <c r="E7" s="12"/>
      <c r="F7" s="12"/>
      <c r="G7" s="12"/>
      <c r="H7" s="12"/>
      <c r="I7" s="12"/>
      <c r="J7" s="12"/>
      <c r="K7" s="12"/>
      <c r="L7" s="12"/>
      <c r="M7" s="12"/>
      <c r="N7" s="12"/>
      <c r="O7" s="12"/>
    </row>
    <row r="8" spans="1:15">
      <c r="A8" s="12"/>
      <c r="B8" s="12"/>
      <c r="C8" s="12"/>
      <c r="D8" s="12"/>
      <c r="E8" s="12"/>
      <c r="F8" s="12"/>
      <c r="G8" s="12"/>
      <c r="H8" s="12"/>
      <c r="I8" s="12"/>
      <c r="J8" s="12"/>
      <c r="K8" s="12"/>
      <c r="L8" s="12"/>
      <c r="M8" s="12"/>
      <c r="N8" s="12"/>
      <c r="O8" s="12"/>
    </row>
    <row r="9" spans="1:15">
      <c r="A9" s="12"/>
      <c r="B9" s="12"/>
      <c r="C9" s="12"/>
      <c r="D9" s="12"/>
      <c r="E9" s="12"/>
      <c r="F9" s="12"/>
      <c r="G9" s="12"/>
      <c r="H9" s="12"/>
      <c r="I9" s="12"/>
      <c r="J9" s="12"/>
      <c r="K9" s="12"/>
      <c r="L9" s="12"/>
      <c r="M9" s="12"/>
      <c r="N9" s="12"/>
      <c r="O9" s="12"/>
    </row>
    <row r="10" spans="1:15">
      <c r="A10" s="12"/>
      <c r="B10" s="12"/>
      <c r="C10" s="12"/>
      <c r="D10" s="12"/>
      <c r="E10" s="12"/>
      <c r="F10" s="12"/>
      <c r="G10" s="12"/>
      <c r="H10" s="12"/>
      <c r="I10" s="12"/>
      <c r="J10" s="12"/>
      <c r="K10" s="12"/>
      <c r="L10" s="12"/>
      <c r="M10" s="12"/>
      <c r="N10" s="12"/>
      <c r="O10" s="12"/>
    </row>
    <row r="11" spans="1:15">
      <c r="A11" s="12"/>
      <c r="B11" s="12"/>
      <c r="C11" s="12"/>
      <c r="D11" s="12"/>
      <c r="E11" s="12"/>
      <c r="F11" s="12"/>
      <c r="G11" s="12"/>
      <c r="H11" s="12"/>
      <c r="I11" s="12"/>
      <c r="J11" s="12"/>
      <c r="K11" s="12"/>
      <c r="L11" s="12"/>
      <c r="M11" s="12"/>
      <c r="N11" s="12"/>
      <c r="O11" s="12"/>
    </row>
    <row r="12" spans="1:15">
      <c r="A12" s="12"/>
      <c r="B12" s="12"/>
      <c r="C12" s="12"/>
      <c r="D12" s="12"/>
      <c r="E12" s="12"/>
      <c r="F12" s="12"/>
      <c r="G12" s="12"/>
      <c r="H12" s="12"/>
      <c r="I12" s="12"/>
      <c r="J12" s="12"/>
      <c r="K12" s="12"/>
      <c r="L12" s="12"/>
      <c r="M12" s="12"/>
      <c r="N12" s="12"/>
      <c r="O12" s="12"/>
    </row>
    <row r="13" spans="1:15">
      <c r="A13" s="12"/>
      <c r="B13" s="12"/>
      <c r="C13" s="12"/>
      <c r="D13" s="12"/>
      <c r="E13" s="12"/>
      <c r="F13" s="12"/>
      <c r="G13" s="12"/>
      <c r="H13" s="12"/>
      <c r="I13" s="12"/>
      <c r="J13" s="12"/>
      <c r="K13" s="12"/>
      <c r="L13" s="12"/>
      <c r="M13" s="12"/>
      <c r="N13" s="12"/>
      <c r="O13" s="12"/>
    </row>
    <row r="14" spans="1:15">
      <c r="A14" s="12"/>
      <c r="B14" s="12"/>
      <c r="C14" s="12"/>
      <c r="D14" s="12"/>
      <c r="E14" s="12"/>
      <c r="F14" s="12"/>
      <c r="G14" s="12"/>
      <c r="H14" s="12"/>
      <c r="I14" s="12"/>
      <c r="J14" s="12"/>
      <c r="K14" s="12"/>
      <c r="L14" s="12"/>
      <c r="M14" s="12"/>
      <c r="N14" s="12"/>
      <c r="O14" s="12"/>
    </row>
    <row r="15" spans="1:15">
      <c r="A15" s="12"/>
      <c r="B15" s="12"/>
      <c r="C15" s="12"/>
      <c r="D15" s="12"/>
      <c r="E15" s="12"/>
      <c r="F15" s="12"/>
      <c r="G15" s="12"/>
      <c r="H15" s="12"/>
      <c r="I15" s="12"/>
      <c r="J15" s="12"/>
      <c r="K15" s="12"/>
      <c r="L15" s="12"/>
      <c r="M15" s="12"/>
      <c r="N15" s="12"/>
      <c r="O15" s="12"/>
    </row>
    <row r="16" spans="1:15">
      <c r="A16" s="12"/>
      <c r="B16" s="12"/>
      <c r="C16" s="12"/>
      <c r="D16" s="12"/>
      <c r="E16" s="12"/>
      <c r="F16" s="12"/>
      <c r="G16" s="12"/>
      <c r="H16" s="12"/>
      <c r="I16" s="12"/>
      <c r="J16" s="12"/>
      <c r="K16" s="12"/>
      <c r="L16" s="12"/>
      <c r="M16" s="12"/>
      <c r="N16" s="12"/>
      <c r="O16" s="12"/>
    </row>
    <row r="17" spans="1:15">
      <c r="A17" s="12"/>
      <c r="B17" s="12"/>
      <c r="C17" s="12"/>
      <c r="D17" s="12"/>
      <c r="E17" s="12"/>
      <c r="F17" s="12"/>
      <c r="G17" s="12"/>
      <c r="H17" s="12"/>
      <c r="I17" s="12"/>
      <c r="J17" s="12"/>
      <c r="K17" s="12"/>
      <c r="L17" s="12"/>
      <c r="M17" s="12"/>
      <c r="N17" s="12"/>
      <c r="O17" s="12"/>
    </row>
    <row r="18" spans="1:15">
      <c r="A18" s="12"/>
      <c r="B18" s="12"/>
      <c r="C18" s="12"/>
      <c r="D18" s="12"/>
      <c r="E18" s="12"/>
      <c r="F18" s="12"/>
      <c r="G18" s="12"/>
      <c r="H18" s="12"/>
      <c r="I18" s="12"/>
      <c r="J18" s="12"/>
      <c r="K18" s="12"/>
      <c r="L18" s="12"/>
      <c r="M18" s="12"/>
      <c r="N18" s="12"/>
      <c r="O18" s="12"/>
    </row>
    <row r="19" spans="1:15">
      <c r="A19" s="12"/>
      <c r="B19" s="12"/>
      <c r="C19" s="12"/>
      <c r="D19" s="12"/>
      <c r="E19" s="12"/>
      <c r="F19" s="12"/>
      <c r="G19" s="12"/>
      <c r="H19" s="12"/>
      <c r="I19" s="12"/>
      <c r="J19" s="12"/>
      <c r="K19" s="12"/>
      <c r="L19" s="12"/>
      <c r="M19" s="12"/>
      <c r="N19" s="12"/>
      <c r="O19" s="12"/>
    </row>
    <row r="20" spans="1:15">
      <c r="A20" s="12"/>
      <c r="B20" s="12"/>
      <c r="C20" s="12"/>
      <c r="D20" s="12"/>
      <c r="E20" s="12"/>
      <c r="F20" s="12"/>
      <c r="G20" s="12"/>
      <c r="H20" s="12"/>
      <c r="I20" s="12"/>
      <c r="J20" s="12"/>
      <c r="K20" s="12"/>
      <c r="L20" s="12"/>
      <c r="M20" s="12"/>
      <c r="N20" s="12"/>
      <c r="O20" s="12"/>
    </row>
    <row r="21" spans="1:15">
      <c r="A21" s="12"/>
      <c r="B21" s="12"/>
      <c r="C21" s="12"/>
      <c r="D21" s="12"/>
      <c r="E21" s="12"/>
      <c r="F21" s="12"/>
      <c r="G21" s="12"/>
      <c r="H21" s="12"/>
      <c r="I21" s="12"/>
      <c r="J21" s="12"/>
      <c r="K21" s="12"/>
      <c r="L21" s="12"/>
      <c r="M21" s="12"/>
      <c r="N21" s="12"/>
      <c r="O21" s="12"/>
    </row>
    <row r="22" spans="1:15">
      <c r="A22" s="12"/>
      <c r="B22" s="12"/>
      <c r="C22" s="12"/>
      <c r="D22" s="12"/>
      <c r="E22" s="12"/>
      <c r="F22" s="12"/>
      <c r="G22" s="12"/>
      <c r="H22" s="12"/>
      <c r="I22" s="12"/>
      <c r="J22" s="12"/>
      <c r="K22" s="12"/>
      <c r="L22" s="12"/>
      <c r="M22" s="12"/>
      <c r="N22" s="12"/>
      <c r="O22" s="12"/>
    </row>
    <row r="23" spans="1:15">
      <c r="A23" s="12"/>
      <c r="B23" s="12"/>
      <c r="C23" s="12"/>
      <c r="D23" s="12"/>
      <c r="E23" s="12"/>
      <c r="F23" s="12"/>
      <c r="G23" s="12"/>
      <c r="H23" s="12"/>
      <c r="I23" s="12"/>
      <c r="J23" s="12"/>
      <c r="K23" s="12"/>
      <c r="L23" s="12"/>
      <c r="M23" s="12"/>
      <c r="N23" s="12"/>
      <c r="O23" s="12"/>
    </row>
    <row r="24" spans="1:15">
      <c r="A24" s="12"/>
      <c r="B24" s="12"/>
      <c r="C24" s="12"/>
      <c r="D24" s="12"/>
      <c r="E24" s="12"/>
      <c r="F24" s="12"/>
      <c r="G24" s="12"/>
      <c r="H24" s="12"/>
      <c r="I24" s="12"/>
      <c r="J24" s="12"/>
      <c r="K24" s="12"/>
      <c r="L24" s="12"/>
      <c r="M24" s="12"/>
      <c r="N24" s="12"/>
      <c r="O24" s="12"/>
    </row>
    <row r="25" spans="1:15">
      <c r="A25" s="12"/>
      <c r="B25" s="12"/>
      <c r="C25" s="12"/>
      <c r="D25" s="12"/>
      <c r="E25" s="12"/>
      <c r="F25" s="12"/>
      <c r="G25" s="12"/>
      <c r="H25" s="12"/>
      <c r="I25" s="12"/>
      <c r="J25" s="12"/>
      <c r="K25" s="12"/>
      <c r="L25" s="12"/>
      <c r="M25" s="12"/>
      <c r="N25" s="12"/>
      <c r="O25" s="12"/>
    </row>
    <row r="26" spans="1:15">
      <c r="A26" s="12"/>
      <c r="B26" s="12"/>
      <c r="C26" s="12"/>
      <c r="D26" s="12"/>
      <c r="E26" s="12"/>
      <c r="F26" s="12"/>
      <c r="G26" s="12"/>
      <c r="H26" s="12"/>
      <c r="I26" s="12"/>
      <c r="J26" s="12"/>
      <c r="K26" s="12"/>
      <c r="L26" s="12"/>
      <c r="M26" s="12"/>
      <c r="N26" s="12"/>
      <c r="O26" s="12"/>
    </row>
    <row r="27" spans="1:15">
      <c r="A27" s="12"/>
      <c r="B27" s="12"/>
      <c r="C27" s="12"/>
      <c r="D27" s="12"/>
      <c r="E27" s="12"/>
      <c r="F27" s="12"/>
      <c r="G27" s="12"/>
      <c r="H27" s="12"/>
      <c r="I27" s="12"/>
      <c r="J27" s="12"/>
      <c r="K27" s="12"/>
      <c r="L27" s="12"/>
      <c r="M27" s="12"/>
      <c r="N27" s="12"/>
      <c r="O27" s="12"/>
    </row>
    <row r="28" spans="1:15">
      <c r="A28" s="12"/>
      <c r="B28" s="12"/>
      <c r="C28" s="12"/>
      <c r="D28" s="12"/>
      <c r="E28" s="12"/>
      <c r="F28" s="12"/>
      <c r="G28" s="12"/>
      <c r="H28" s="12"/>
      <c r="I28" s="12"/>
      <c r="J28" s="12"/>
      <c r="K28" s="12"/>
      <c r="L28" s="12"/>
      <c r="M28" s="12"/>
      <c r="N28" s="12"/>
      <c r="O28" s="12"/>
    </row>
    <row r="29" spans="1:15">
      <c r="A29" s="12"/>
      <c r="B29" s="12"/>
      <c r="C29" s="12"/>
      <c r="D29" s="12"/>
      <c r="E29" s="12"/>
      <c r="F29" s="12"/>
      <c r="G29" s="12"/>
      <c r="H29" s="12"/>
      <c r="I29" s="12"/>
      <c r="J29" s="12"/>
      <c r="K29" s="12"/>
      <c r="L29" s="12"/>
      <c r="M29" s="12"/>
      <c r="N29" s="12"/>
      <c r="O29" s="12"/>
    </row>
    <row r="30" spans="1:15">
      <c r="A30" s="12"/>
      <c r="B30" s="12"/>
      <c r="C30" s="12"/>
      <c r="D30" s="12"/>
      <c r="E30" s="12"/>
      <c r="F30" s="12"/>
      <c r="G30" s="12"/>
      <c r="H30" s="12"/>
      <c r="I30" s="12"/>
      <c r="J30" s="12"/>
      <c r="K30" s="12"/>
      <c r="L30" s="12"/>
      <c r="M30" s="12"/>
      <c r="N30" s="12"/>
      <c r="O30" s="12"/>
    </row>
    <row r="31" spans="1:15">
      <c r="A31" s="12"/>
      <c r="B31" s="12"/>
      <c r="C31" s="12"/>
      <c r="D31" s="12"/>
      <c r="E31" s="12"/>
      <c r="F31" s="12"/>
      <c r="G31" s="12"/>
      <c r="H31" s="12"/>
      <c r="I31" s="12"/>
      <c r="J31" s="12"/>
      <c r="K31" s="12"/>
      <c r="L31" s="12"/>
      <c r="M31" s="12"/>
      <c r="N31" s="12"/>
      <c r="O31" s="12"/>
    </row>
    <row r="32" spans="1:15">
      <c r="A32" s="12"/>
      <c r="B32" s="12"/>
      <c r="C32" s="12"/>
      <c r="D32" s="12"/>
      <c r="E32" s="12"/>
      <c r="F32" s="12"/>
      <c r="G32" s="12"/>
      <c r="H32" s="12"/>
      <c r="I32" s="12"/>
      <c r="J32" s="12"/>
      <c r="K32" s="12"/>
      <c r="L32" s="12"/>
      <c r="M32" s="12"/>
      <c r="N32" s="12"/>
      <c r="O32" s="12"/>
    </row>
    <row r="33" spans="1:15">
      <c r="A33" s="12"/>
      <c r="B33" s="12"/>
      <c r="C33" s="12"/>
      <c r="D33" s="12"/>
      <c r="E33" s="12"/>
      <c r="F33" s="12"/>
      <c r="G33" s="12"/>
      <c r="H33" s="12"/>
      <c r="I33" s="12"/>
      <c r="J33" s="12"/>
      <c r="K33" s="12"/>
      <c r="L33" s="12"/>
      <c r="M33" s="12"/>
      <c r="N33" s="12"/>
      <c r="O33" s="12"/>
    </row>
    <row r="34" spans="1:15">
      <c r="A34" s="12"/>
      <c r="B34" s="12"/>
      <c r="C34" s="12"/>
      <c r="D34" s="12"/>
      <c r="E34" s="12"/>
      <c r="F34" s="12"/>
      <c r="G34" s="12"/>
      <c r="H34" s="12"/>
      <c r="I34" s="12"/>
      <c r="J34" s="12"/>
      <c r="K34" s="12"/>
      <c r="L34" s="12"/>
      <c r="M34" s="12"/>
      <c r="N34" s="12"/>
      <c r="O34" s="12"/>
    </row>
    <row r="35" spans="1:15">
      <c r="A35" s="12"/>
      <c r="B35" s="12"/>
      <c r="C35" s="12"/>
      <c r="D35" s="12"/>
      <c r="E35" s="12"/>
      <c r="F35" s="12"/>
      <c r="G35" s="12"/>
      <c r="H35" s="12"/>
      <c r="I35" s="12"/>
      <c r="J35" s="12"/>
      <c r="K35" s="12"/>
      <c r="L35" s="12"/>
      <c r="M35" s="12"/>
      <c r="N35" s="12"/>
      <c r="O35" s="12"/>
    </row>
    <row r="36" spans="1:15">
      <c r="A36" s="12"/>
      <c r="B36" s="12"/>
      <c r="C36" s="12"/>
      <c r="D36" s="12"/>
      <c r="E36" s="12"/>
      <c r="F36" s="12"/>
      <c r="G36" s="12"/>
      <c r="H36" s="12"/>
      <c r="I36" s="12"/>
      <c r="J36" s="12"/>
      <c r="K36" s="12"/>
      <c r="L36" s="12"/>
      <c r="M36" s="12"/>
      <c r="N36" s="12"/>
      <c r="O36" s="12"/>
    </row>
    <row r="37" spans="1:15">
      <c r="A37" s="12"/>
      <c r="B37" s="12"/>
      <c r="C37" s="12"/>
      <c r="D37" s="12"/>
      <c r="E37" s="12"/>
      <c r="F37" s="12"/>
      <c r="G37" s="12"/>
      <c r="H37" s="12"/>
      <c r="I37" s="12"/>
      <c r="J37" s="12"/>
      <c r="K37" s="12"/>
      <c r="L37" s="12"/>
      <c r="M37" s="12"/>
      <c r="N37" s="12"/>
      <c r="O37" s="12"/>
    </row>
    <row r="38" spans="1:15">
      <c r="A38" s="12"/>
      <c r="B38" s="12"/>
      <c r="C38" s="12"/>
      <c r="D38" s="12"/>
      <c r="E38" s="12"/>
      <c r="F38" s="12"/>
      <c r="G38" s="12"/>
      <c r="H38" s="12"/>
      <c r="I38" s="12"/>
      <c r="J38" s="12"/>
      <c r="K38" s="12"/>
      <c r="L38" s="12"/>
      <c r="M38" s="12"/>
      <c r="N38" s="12"/>
      <c r="O38" s="12"/>
    </row>
    <row r="39" spans="1:15">
      <c r="A39" s="12"/>
      <c r="B39" s="12"/>
      <c r="C39" s="12"/>
      <c r="D39" s="12"/>
      <c r="E39" s="12"/>
      <c r="F39" s="12"/>
      <c r="G39" s="12"/>
      <c r="H39" s="12"/>
      <c r="I39" s="12"/>
      <c r="J39" s="12"/>
      <c r="K39" s="12"/>
      <c r="L39" s="12"/>
      <c r="M39" s="12"/>
      <c r="N39" s="12"/>
      <c r="O39" s="12"/>
    </row>
    <row r="40" spans="1:15">
      <c r="A40" s="12"/>
      <c r="B40" s="12"/>
      <c r="C40" s="12"/>
      <c r="D40" s="12"/>
      <c r="E40" s="12"/>
      <c r="F40" s="12"/>
      <c r="G40" s="12"/>
      <c r="H40" s="12"/>
      <c r="I40" s="12"/>
      <c r="J40" s="12"/>
      <c r="K40" s="12"/>
      <c r="L40" s="12"/>
      <c r="M40" s="12"/>
      <c r="N40" s="12"/>
      <c r="O40" s="12"/>
    </row>
    <row r="41" spans="1:15">
      <c r="A41" s="12"/>
      <c r="B41" s="12"/>
      <c r="C41" s="12"/>
      <c r="D41" s="12"/>
      <c r="E41" s="12"/>
      <c r="F41" s="12"/>
      <c r="G41" s="12"/>
      <c r="H41" s="12"/>
      <c r="I41" s="12"/>
      <c r="J41" s="12"/>
      <c r="K41" s="12"/>
      <c r="L41" s="12"/>
      <c r="M41" s="12"/>
      <c r="N41" s="12"/>
      <c r="O41" s="12"/>
    </row>
    <row r="42" spans="1:15">
      <c r="A42" s="12"/>
      <c r="B42" s="12"/>
      <c r="C42" s="12"/>
      <c r="D42" s="12"/>
      <c r="E42" s="12"/>
      <c r="F42" s="12"/>
      <c r="G42" s="12"/>
      <c r="H42" s="12"/>
      <c r="I42" s="12"/>
      <c r="J42" s="12"/>
      <c r="K42" s="12"/>
      <c r="L42" s="12"/>
      <c r="M42" s="12"/>
      <c r="N42" s="12"/>
      <c r="O42" s="12"/>
    </row>
    <row r="43" spans="1:15">
      <c r="A43" s="12"/>
      <c r="B43" s="12"/>
      <c r="C43" s="12"/>
      <c r="D43" s="12"/>
      <c r="E43" s="12"/>
      <c r="F43" s="12"/>
      <c r="G43" s="12"/>
      <c r="H43" s="12"/>
      <c r="I43" s="12"/>
      <c r="J43" s="12"/>
      <c r="K43" s="12"/>
      <c r="L43" s="12"/>
      <c r="M43" s="12"/>
      <c r="N43" s="12"/>
      <c r="O43" s="12"/>
    </row>
    <row r="44" spans="1:15">
      <c r="A44" s="12"/>
      <c r="B44" s="12"/>
      <c r="C44" s="12"/>
      <c r="D44" s="12"/>
      <c r="E44" s="12"/>
      <c r="F44" s="12"/>
      <c r="G44" s="12"/>
      <c r="H44" s="12"/>
      <c r="I44" s="12"/>
      <c r="J44" s="12"/>
      <c r="K44" s="12"/>
      <c r="L44" s="12"/>
      <c r="M44" s="12"/>
      <c r="N44" s="12"/>
      <c r="O44" s="12"/>
    </row>
    <row r="45" spans="1:15">
      <c r="A45" s="12"/>
      <c r="B45" s="12"/>
      <c r="C45" s="12"/>
      <c r="D45" s="12"/>
      <c r="E45" s="12"/>
      <c r="F45" s="12"/>
      <c r="G45" s="12"/>
      <c r="H45" s="12"/>
      <c r="I45" s="12"/>
      <c r="J45" s="12"/>
      <c r="K45" s="12"/>
      <c r="L45" s="12"/>
      <c r="M45" s="12"/>
      <c r="N45" s="12"/>
      <c r="O45" s="12"/>
    </row>
    <row r="46" spans="1:15">
      <c r="A46" s="12"/>
      <c r="B46" s="12"/>
      <c r="C46" s="12"/>
      <c r="D46" s="12"/>
      <c r="E46" s="12"/>
      <c r="F46" s="12"/>
      <c r="G46" s="12"/>
      <c r="H46" s="12"/>
      <c r="I46" s="12"/>
      <c r="J46" s="12"/>
      <c r="K46" s="12"/>
      <c r="L46" s="12"/>
      <c r="M46" s="12"/>
      <c r="N46" s="12"/>
      <c r="O46" s="12"/>
    </row>
    <row r="47" spans="1:15">
      <c r="A47" s="12"/>
      <c r="B47" s="12"/>
      <c r="C47" s="12"/>
      <c r="D47" s="12"/>
      <c r="E47" s="12"/>
      <c r="F47" s="12"/>
      <c r="G47" s="12"/>
      <c r="H47" s="12"/>
      <c r="I47" s="12"/>
      <c r="J47" s="12"/>
      <c r="K47" s="12"/>
      <c r="L47" s="12"/>
      <c r="M47" s="12"/>
      <c r="N47" s="12"/>
      <c r="O47" s="12"/>
    </row>
    <row r="48" spans="1:15">
      <c r="A48" s="12"/>
      <c r="B48" s="12"/>
      <c r="C48" s="12"/>
      <c r="D48" s="12"/>
      <c r="E48" s="12"/>
      <c r="F48" s="12"/>
      <c r="G48" s="12"/>
      <c r="H48" s="12"/>
      <c r="I48" s="12"/>
      <c r="J48" s="12"/>
      <c r="K48" s="12"/>
      <c r="L48" s="12"/>
      <c r="M48" s="12"/>
      <c r="N48" s="12"/>
      <c r="O48" s="12"/>
    </row>
    <row r="49" spans="1:15">
      <c r="A49" s="12"/>
      <c r="B49" s="12"/>
      <c r="C49" s="12"/>
      <c r="D49" s="12"/>
      <c r="E49" s="12"/>
      <c r="F49" s="12"/>
      <c r="G49" s="12"/>
      <c r="H49" s="12"/>
      <c r="I49" s="12"/>
      <c r="J49" s="12"/>
      <c r="K49" s="12"/>
      <c r="L49" s="12"/>
      <c r="M49" s="12"/>
      <c r="N49" s="12"/>
      <c r="O49" s="12"/>
    </row>
    <row r="50" spans="1:15">
      <c r="A50" s="12"/>
      <c r="B50" s="12"/>
      <c r="C50" s="12"/>
      <c r="D50" s="12"/>
      <c r="E50" s="12"/>
      <c r="F50" s="12"/>
      <c r="G50" s="12"/>
      <c r="H50" s="12"/>
      <c r="I50" s="12"/>
      <c r="J50" s="12"/>
      <c r="K50" s="12"/>
      <c r="L50" s="12"/>
      <c r="M50" s="12"/>
      <c r="N50" s="12"/>
      <c r="O50" s="12"/>
    </row>
    <row r="51" spans="1:15">
      <c r="A51" s="12"/>
      <c r="B51" s="12"/>
      <c r="C51" s="12"/>
      <c r="D51" s="12"/>
      <c r="E51" s="12"/>
      <c r="F51" s="12"/>
      <c r="G51" s="12"/>
      <c r="H51" s="12"/>
      <c r="I51" s="12"/>
      <c r="J51" s="12"/>
      <c r="K51" s="12"/>
      <c r="L51" s="12"/>
      <c r="M51" s="12"/>
      <c r="N51" s="12"/>
      <c r="O51" s="12"/>
    </row>
    <row r="52" spans="1:15">
      <c r="A52" s="12"/>
      <c r="B52" s="12"/>
      <c r="C52" s="12"/>
      <c r="D52" s="12"/>
      <c r="E52" s="12"/>
      <c r="F52" s="12"/>
      <c r="G52" s="12"/>
      <c r="H52" s="12"/>
      <c r="I52" s="12"/>
      <c r="J52" s="12"/>
      <c r="K52" s="12"/>
      <c r="L52" s="12"/>
      <c r="M52" s="12"/>
      <c r="N52" s="12"/>
      <c r="O52" s="12"/>
    </row>
    <row r="53" spans="1:15">
      <c r="A53" s="12"/>
      <c r="B53" s="12"/>
      <c r="C53" s="12"/>
      <c r="D53" s="12"/>
      <c r="E53" s="12"/>
      <c r="F53" s="12"/>
      <c r="G53" s="12"/>
      <c r="H53" s="12"/>
      <c r="I53" s="12"/>
      <c r="J53" s="12"/>
      <c r="K53" s="12"/>
      <c r="L53" s="12"/>
      <c r="M53" s="12"/>
      <c r="N53" s="12"/>
      <c r="O53" s="12"/>
    </row>
    <row r="54" spans="1:15">
      <c r="A54" s="12"/>
      <c r="B54" s="12"/>
      <c r="C54" s="12"/>
      <c r="D54" s="12"/>
      <c r="E54" s="12"/>
      <c r="F54" s="12"/>
      <c r="G54" s="12"/>
      <c r="H54" s="12"/>
      <c r="I54" s="12"/>
      <c r="J54" s="12"/>
      <c r="K54" s="12"/>
      <c r="L54" s="12"/>
      <c r="M54" s="12"/>
      <c r="N54" s="12"/>
      <c r="O54" s="12"/>
    </row>
    <row r="55" spans="1:15">
      <c r="A55" s="12"/>
      <c r="B55" s="12"/>
      <c r="C55" s="12"/>
      <c r="D55" s="12"/>
      <c r="E55" s="12"/>
      <c r="F55" s="12"/>
      <c r="G55" s="12"/>
      <c r="H55" s="12"/>
      <c r="I55" s="12"/>
      <c r="J55" s="12"/>
      <c r="K55" s="12"/>
      <c r="L55" s="12"/>
      <c r="M55" s="12"/>
      <c r="N55" s="12"/>
      <c r="O55" s="12"/>
    </row>
    <row r="56" spans="1:15">
      <c r="A56" s="12"/>
      <c r="B56" s="12"/>
      <c r="C56" s="12"/>
      <c r="D56" s="12"/>
      <c r="E56" s="12"/>
      <c r="F56" s="12"/>
      <c r="G56" s="12"/>
      <c r="H56" s="12"/>
      <c r="I56" s="12"/>
      <c r="J56" s="12"/>
      <c r="K56" s="12"/>
      <c r="L56" s="12"/>
      <c r="M56" s="12"/>
      <c r="N56" s="12"/>
      <c r="O56" s="12"/>
    </row>
    <row r="57" spans="1:15">
      <c r="A57" s="12"/>
      <c r="B57" s="12"/>
      <c r="C57" s="12"/>
      <c r="D57" s="12"/>
      <c r="E57" s="12"/>
      <c r="F57" s="12"/>
      <c r="G57" s="12"/>
      <c r="H57" s="12"/>
      <c r="I57" s="12"/>
      <c r="J57" s="12"/>
      <c r="K57" s="12"/>
      <c r="L57" s="12"/>
      <c r="M57" s="12"/>
      <c r="N57" s="12"/>
      <c r="O57" s="12"/>
    </row>
    <row r="58" spans="1:15">
      <c r="A58" s="12"/>
      <c r="B58" s="12"/>
      <c r="C58" s="12"/>
      <c r="D58" s="12"/>
      <c r="E58" s="12"/>
      <c r="F58" s="12"/>
      <c r="G58" s="12"/>
      <c r="H58" s="12"/>
      <c r="I58" s="12"/>
      <c r="J58" s="12"/>
      <c r="K58" s="12"/>
      <c r="L58" s="12"/>
      <c r="M58" s="12"/>
      <c r="N58" s="12"/>
      <c r="O58" s="12"/>
    </row>
    <row r="59" spans="1:15">
      <c r="A59" s="12"/>
      <c r="B59" s="12"/>
      <c r="C59" s="12"/>
      <c r="D59" s="12"/>
      <c r="E59" s="12"/>
      <c r="F59" s="12"/>
      <c r="G59" s="12"/>
      <c r="H59" s="12"/>
      <c r="I59" s="12"/>
      <c r="J59" s="12"/>
      <c r="K59" s="12"/>
      <c r="L59" s="12"/>
      <c r="M59" s="12"/>
      <c r="N59" s="12"/>
      <c r="O59" s="12"/>
    </row>
    <row r="60" spans="1:15">
      <c r="A60" s="12"/>
      <c r="B60" s="12"/>
      <c r="C60" s="12"/>
      <c r="D60" s="12"/>
      <c r="E60" s="12"/>
      <c r="F60" s="12"/>
      <c r="G60" s="12"/>
      <c r="H60" s="12"/>
      <c r="I60" s="12"/>
      <c r="J60" s="12"/>
      <c r="K60" s="12"/>
      <c r="L60" s="12"/>
      <c r="M60" s="12"/>
      <c r="N60" s="12"/>
      <c r="O60" s="12"/>
    </row>
    <row r="61" spans="1:15">
      <c r="A61" s="12"/>
      <c r="B61" s="12"/>
      <c r="C61" s="12"/>
      <c r="D61" s="12"/>
      <c r="E61" s="12"/>
      <c r="F61" s="12"/>
      <c r="G61" s="12"/>
      <c r="H61" s="12"/>
      <c r="I61" s="12"/>
      <c r="J61" s="12"/>
      <c r="K61" s="12"/>
      <c r="L61" s="12"/>
      <c r="M61" s="12"/>
      <c r="N61" s="12"/>
      <c r="O61" s="12"/>
    </row>
    <row r="62" spans="1:15">
      <c r="A62" s="12"/>
      <c r="B62" s="12"/>
      <c r="C62" s="12"/>
      <c r="D62" s="12"/>
      <c r="E62" s="12"/>
      <c r="F62" s="12"/>
      <c r="G62" s="12"/>
      <c r="H62" s="12"/>
      <c r="I62" s="12"/>
      <c r="J62" s="12"/>
      <c r="K62" s="12"/>
      <c r="L62" s="12"/>
      <c r="M62" s="12"/>
      <c r="N62" s="12"/>
      <c r="O62" s="12"/>
    </row>
    <row r="63" spans="1:15">
      <c r="A63" s="12"/>
      <c r="B63" s="12"/>
      <c r="C63" s="12"/>
      <c r="D63" s="12"/>
      <c r="E63" s="12"/>
      <c r="F63" s="12"/>
      <c r="G63" s="12"/>
      <c r="H63" s="12"/>
      <c r="I63" s="12"/>
      <c r="J63" s="12"/>
      <c r="K63" s="12"/>
      <c r="L63" s="12"/>
      <c r="M63" s="12"/>
      <c r="N63" s="12"/>
      <c r="O63" s="12"/>
    </row>
    <row r="64" spans="1:15">
      <c r="A64" s="12"/>
      <c r="B64" s="12"/>
      <c r="C64" s="12"/>
      <c r="D64" s="12"/>
      <c r="E64" s="12"/>
      <c r="F64" s="12"/>
      <c r="G64" s="12"/>
      <c r="H64" s="12"/>
      <c r="I64" s="12"/>
      <c r="J64" s="12"/>
      <c r="K64" s="12"/>
      <c r="L64" s="12"/>
      <c r="M64" s="12"/>
      <c r="N64" s="12"/>
      <c r="O64" s="12"/>
    </row>
    <row r="65" spans="1:15">
      <c r="A65" s="12"/>
      <c r="B65" s="12"/>
      <c r="C65" s="12"/>
      <c r="D65" s="12"/>
      <c r="E65" s="12"/>
      <c r="F65" s="12"/>
      <c r="G65" s="12"/>
      <c r="H65" s="12"/>
      <c r="I65" s="12"/>
      <c r="J65" s="12"/>
      <c r="K65" s="12"/>
      <c r="L65" s="12"/>
      <c r="M65" s="12"/>
      <c r="N65" s="12"/>
      <c r="O65" s="12"/>
    </row>
    <row r="66" spans="1:15">
      <c r="A66" s="12"/>
      <c r="B66" s="12"/>
      <c r="C66" s="12"/>
      <c r="D66" s="12"/>
      <c r="E66" s="12"/>
      <c r="F66" s="12"/>
      <c r="G66" s="12"/>
      <c r="H66" s="12"/>
      <c r="I66" s="12"/>
      <c r="J66" s="12"/>
      <c r="K66" s="12"/>
      <c r="L66" s="12"/>
      <c r="M66" s="12"/>
      <c r="N66" s="12"/>
      <c r="O66" s="12"/>
    </row>
    <row r="67" spans="1:15">
      <c r="A67" s="12"/>
      <c r="B67" s="12"/>
      <c r="C67" s="12"/>
      <c r="D67" s="12"/>
      <c r="E67" s="12"/>
      <c r="F67" s="12"/>
      <c r="G67" s="12"/>
      <c r="H67" s="12"/>
      <c r="I67" s="12"/>
      <c r="J67" s="12"/>
      <c r="K67" s="12"/>
      <c r="L67" s="12"/>
      <c r="M67" s="12"/>
      <c r="N67" s="12"/>
      <c r="O67" s="12"/>
    </row>
    <row r="68" spans="1:15">
      <c r="A68" s="12"/>
      <c r="B68" s="12"/>
      <c r="C68" s="12"/>
      <c r="D68" s="12"/>
      <c r="E68" s="12"/>
      <c r="F68" s="12"/>
      <c r="G68" s="12"/>
      <c r="H68" s="12"/>
      <c r="I68" s="12"/>
      <c r="J68" s="12"/>
      <c r="K68" s="12"/>
      <c r="L68" s="12"/>
      <c r="M68" s="12"/>
      <c r="N68" s="12"/>
      <c r="O68" s="12"/>
    </row>
    <row r="69" spans="1:15">
      <c r="A69" s="12"/>
      <c r="B69" s="12"/>
      <c r="C69" s="12"/>
      <c r="D69" s="12"/>
      <c r="E69" s="12"/>
      <c r="F69" s="12"/>
      <c r="G69" s="12"/>
      <c r="H69" s="12"/>
      <c r="I69" s="12"/>
      <c r="J69" s="12"/>
      <c r="K69" s="12"/>
      <c r="L69" s="12"/>
      <c r="M69" s="12"/>
      <c r="N69" s="12"/>
      <c r="O69" s="12"/>
    </row>
    <row r="70" spans="1:15">
      <c r="A70" s="12"/>
      <c r="B70" s="12"/>
      <c r="C70" s="12"/>
      <c r="D70" s="12"/>
      <c r="E70" s="12"/>
      <c r="F70" s="12"/>
      <c r="G70" s="12"/>
      <c r="H70" s="12"/>
      <c r="I70" s="12"/>
      <c r="J70" s="12"/>
      <c r="K70" s="12"/>
      <c r="L70" s="12"/>
      <c r="M70" s="12"/>
      <c r="N70" s="12"/>
      <c r="O70" s="12"/>
    </row>
    <row r="71" spans="1:15">
      <c r="A71" s="12"/>
      <c r="B71" s="12"/>
      <c r="C71" s="12"/>
      <c r="D71" s="12"/>
      <c r="E71" s="12"/>
      <c r="F71" s="12"/>
      <c r="G71" s="12"/>
      <c r="H71" s="12"/>
      <c r="I71" s="12"/>
      <c r="J71" s="12"/>
      <c r="K71" s="12"/>
      <c r="L71" s="12"/>
      <c r="M71" s="12"/>
      <c r="N71" s="12"/>
      <c r="O71" s="12"/>
    </row>
    <row r="72" spans="1:15">
      <c r="A72" s="12"/>
      <c r="B72" s="12"/>
      <c r="C72" s="12"/>
      <c r="D72" s="12"/>
      <c r="E72" s="12"/>
      <c r="F72" s="12"/>
      <c r="G72" s="12"/>
      <c r="H72" s="12"/>
      <c r="I72" s="12"/>
      <c r="J72" s="12"/>
      <c r="K72" s="12"/>
      <c r="L72" s="12"/>
      <c r="M72" s="12"/>
      <c r="N72" s="12"/>
      <c r="O72" s="12"/>
    </row>
    <row r="73" spans="1:15">
      <c r="A73" s="12"/>
      <c r="B73" s="12"/>
      <c r="C73" s="12"/>
      <c r="D73" s="12"/>
      <c r="E73" s="12"/>
      <c r="F73" s="12"/>
      <c r="G73" s="12"/>
      <c r="H73" s="12"/>
      <c r="I73" s="12"/>
      <c r="J73" s="12"/>
      <c r="K73" s="12"/>
      <c r="L73" s="12"/>
      <c r="M73" s="12"/>
      <c r="N73" s="12"/>
      <c r="O73" s="12"/>
    </row>
    <row r="74" spans="1:15">
      <c r="A74" s="12"/>
      <c r="B74" s="12"/>
      <c r="C74" s="12"/>
      <c r="D74" s="12"/>
      <c r="E74" s="12"/>
      <c r="F74" s="12"/>
      <c r="G74" s="12"/>
      <c r="H74" s="12"/>
      <c r="I74" s="12"/>
      <c r="J74" s="12"/>
      <c r="K74" s="12"/>
      <c r="L74" s="12"/>
      <c r="M74" s="12"/>
      <c r="N74" s="12"/>
      <c r="O74" s="12"/>
    </row>
    <row r="75" spans="1:15">
      <c r="A75" s="12"/>
      <c r="B75" s="12"/>
      <c r="C75" s="12"/>
      <c r="D75" s="12"/>
      <c r="E75" s="12"/>
      <c r="F75" s="12"/>
      <c r="G75" s="12"/>
      <c r="H75" s="12"/>
      <c r="I75" s="12"/>
      <c r="J75" s="12"/>
      <c r="K75" s="12"/>
      <c r="L75" s="12"/>
      <c r="M75" s="12"/>
      <c r="N75" s="12"/>
      <c r="O75" s="12"/>
    </row>
    <row r="76" spans="1:15">
      <c r="A76" s="12"/>
      <c r="B76" s="12"/>
      <c r="C76" s="12"/>
      <c r="D76" s="12"/>
      <c r="E76" s="12"/>
      <c r="F76" s="12"/>
      <c r="G76" s="12"/>
      <c r="H76" s="12"/>
      <c r="I76" s="12"/>
      <c r="J76" s="12"/>
      <c r="K76" s="12"/>
      <c r="L76" s="12"/>
      <c r="M76" s="12"/>
      <c r="N76" s="12"/>
      <c r="O76" s="12"/>
    </row>
    <row r="77" spans="1:15">
      <c r="A77" s="12"/>
      <c r="B77" s="12"/>
      <c r="C77" s="12"/>
      <c r="D77" s="12"/>
      <c r="E77" s="12"/>
      <c r="F77" s="12"/>
      <c r="G77" s="12"/>
      <c r="H77" s="12"/>
      <c r="I77" s="12"/>
      <c r="J77" s="12"/>
      <c r="K77" s="12"/>
      <c r="L77" s="12"/>
      <c r="M77" s="12"/>
      <c r="N77" s="12"/>
      <c r="O77" s="12"/>
    </row>
    <row r="78" spans="1:15">
      <c r="A78" s="12"/>
      <c r="B78" s="12"/>
      <c r="C78" s="12"/>
      <c r="D78" s="12"/>
      <c r="E78" s="12"/>
      <c r="F78" s="12"/>
      <c r="G78" s="12"/>
      <c r="H78" s="12"/>
      <c r="I78" s="12"/>
      <c r="J78" s="12"/>
      <c r="K78" s="12"/>
      <c r="L78" s="12"/>
      <c r="M78" s="12"/>
      <c r="N78" s="12"/>
      <c r="O78" s="12"/>
    </row>
    <row r="79" spans="1:15">
      <c r="A79" s="12"/>
      <c r="B79" s="12"/>
      <c r="C79" s="12"/>
      <c r="D79" s="12"/>
      <c r="E79" s="12"/>
      <c r="F79" s="12"/>
      <c r="G79" s="12"/>
      <c r="H79" s="12"/>
      <c r="I79" s="12"/>
      <c r="J79" s="12"/>
      <c r="K79" s="12"/>
      <c r="L79" s="12"/>
      <c r="M79" s="12"/>
      <c r="N79" s="12"/>
      <c r="O79" s="12"/>
    </row>
    <row r="80" spans="1:15">
      <c r="A80" s="12"/>
      <c r="B80" s="12"/>
      <c r="C80" s="12"/>
      <c r="D80" s="12"/>
      <c r="E80" s="12"/>
      <c r="F80" s="12"/>
      <c r="G80" s="12"/>
      <c r="H80" s="12"/>
      <c r="I80" s="12"/>
      <c r="J80" s="12"/>
      <c r="K80" s="12"/>
      <c r="L80" s="12"/>
      <c r="M80" s="12"/>
      <c r="N80" s="12"/>
      <c r="O80" s="12"/>
    </row>
    <row r="81" spans="1:15">
      <c r="A81" s="12"/>
      <c r="B81" s="12"/>
      <c r="C81" s="12"/>
      <c r="D81" s="12"/>
      <c r="E81" s="12"/>
      <c r="F81" s="12"/>
      <c r="G81" s="12"/>
      <c r="H81" s="12"/>
      <c r="I81" s="12"/>
      <c r="J81" s="12"/>
      <c r="K81" s="12"/>
      <c r="L81" s="12"/>
      <c r="M81" s="12"/>
      <c r="N81" s="12"/>
      <c r="O81" s="12"/>
    </row>
    <row r="82" spans="1:15">
      <c r="A82" s="12"/>
      <c r="B82" s="12"/>
      <c r="C82" s="12"/>
      <c r="D82" s="12"/>
      <c r="E82" s="12"/>
      <c r="F82" s="12"/>
      <c r="G82" s="12"/>
      <c r="H82" s="12"/>
      <c r="I82" s="12"/>
      <c r="J82" s="12"/>
      <c r="K82" s="12"/>
      <c r="L82" s="12"/>
      <c r="M82" s="12"/>
      <c r="N82" s="12"/>
      <c r="O82" s="12"/>
    </row>
    <row r="83" spans="1:15">
      <c r="A83" s="12"/>
      <c r="B83" s="12"/>
      <c r="C83" s="12"/>
      <c r="D83" s="12"/>
      <c r="E83" s="12"/>
      <c r="F83" s="12"/>
      <c r="G83" s="12"/>
      <c r="H83" s="12"/>
      <c r="I83" s="12"/>
      <c r="J83" s="12"/>
      <c r="K83" s="12"/>
      <c r="L83" s="12"/>
      <c r="M83" s="12"/>
      <c r="N83" s="12"/>
      <c r="O83" s="12"/>
    </row>
    <row r="84" spans="1:15">
      <c r="A84" s="12"/>
      <c r="B84" s="12"/>
      <c r="C84" s="12"/>
      <c r="D84" s="12"/>
      <c r="E84" s="12"/>
      <c r="F84" s="12"/>
      <c r="G84" s="12"/>
      <c r="H84" s="12"/>
      <c r="I84" s="12"/>
      <c r="J84" s="12"/>
      <c r="K84" s="12"/>
      <c r="L84" s="12"/>
      <c r="M84" s="12"/>
      <c r="N84" s="12"/>
      <c r="O84" s="12"/>
    </row>
    <row r="85" spans="1:15">
      <c r="A85" s="12"/>
      <c r="B85" s="12"/>
      <c r="C85" s="12"/>
      <c r="D85" s="12"/>
      <c r="E85" s="12"/>
      <c r="F85" s="12"/>
      <c r="G85" s="12"/>
      <c r="H85" s="12"/>
      <c r="I85" s="12"/>
      <c r="J85" s="12"/>
      <c r="K85" s="12"/>
      <c r="L85" s="12"/>
      <c r="M85" s="12"/>
      <c r="N85" s="12"/>
      <c r="O85" s="12"/>
    </row>
    <row r="86" spans="1:15">
      <c r="A86" s="12"/>
      <c r="B86" s="12"/>
      <c r="C86" s="12"/>
      <c r="D86" s="12"/>
      <c r="E86" s="12"/>
      <c r="F86" s="12"/>
      <c r="G86" s="12"/>
      <c r="H86" s="12"/>
      <c r="I86" s="12"/>
      <c r="J86" s="12"/>
      <c r="K86" s="12"/>
      <c r="L86" s="12"/>
      <c r="M86" s="12"/>
      <c r="N86" s="12"/>
      <c r="O86" s="12"/>
    </row>
    <row r="87" spans="1:15">
      <c r="A87" s="12"/>
      <c r="B87" s="12"/>
      <c r="C87" s="12"/>
      <c r="D87" s="12"/>
      <c r="E87" s="12"/>
      <c r="F87" s="12"/>
      <c r="G87" s="12"/>
      <c r="H87" s="12"/>
      <c r="I87" s="12"/>
      <c r="J87" s="12"/>
      <c r="K87" s="12"/>
      <c r="L87" s="12"/>
      <c r="M87" s="12"/>
      <c r="N87" s="12"/>
      <c r="O87" s="12"/>
    </row>
    <row r="88" spans="1:15">
      <c r="A88" s="12"/>
      <c r="B88" s="12"/>
      <c r="C88" s="12"/>
      <c r="D88" s="12"/>
      <c r="E88" s="12"/>
      <c r="F88" s="12"/>
      <c r="G88" s="12"/>
      <c r="H88" s="12"/>
      <c r="I88" s="12"/>
      <c r="J88" s="12"/>
      <c r="K88" s="12"/>
      <c r="L88" s="12"/>
      <c r="M88" s="12"/>
      <c r="N88" s="12"/>
      <c r="O88" s="12"/>
    </row>
    <row r="89" spans="1:15">
      <c r="A89" s="12"/>
      <c r="B89" s="12"/>
      <c r="C89" s="12"/>
      <c r="D89" s="12"/>
      <c r="E89" s="12"/>
      <c r="F89" s="12"/>
      <c r="G89" s="12"/>
      <c r="H89" s="12"/>
      <c r="I89" s="12"/>
      <c r="J89" s="12"/>
      <c r="K89" s="12"/>
      <c r="L89" s="12"/>
      <c r="M89" s="12"/>
      <c r="N89" s="12"/>
      <c r="O89" s="12"/>
    </row>
    <row r="90" spans="1:15">
      <c r="A90" s="12"/>
      <c r="B90" s="12"/>
      <c r="C90" s="12"/>
      <c r="D90" s="12"/>
      <c r="E90" s="12"/>
      <c r="F90" s="12"/>
      <c r="G90" s="12"/>
      <c r="H90" s="12"/>
      <c r="I90" s="12"/>
      <c r="J90" s="12"/>
      <c r="K90" s="12"/>
      <c r="L90" s="12"/>
      <c r="M90" s="12"/>
      <c r="N90" s="12"/>
      <c r="O90" s="12"/>
    </row>
    <row r="91" spans="1:15">
      <c r="A91" s="12"/>
      <c r="B91" s="12"/>
      <c r="C91" s="12"/>
      <c r="D91" s="12"/>
      <c r="E91" s="12"/>
      <c r="F91" s="12"/>
      <c r="G91" s="12"/>
      <c r="H91" s="12"/>
      <c r="I91" s="12"/>
      <c r="J91" s="12"/>
      <c r="K91" s="12"/>
      <c r="L91" s="12"/>
      <c r="M91" s="12"/>
      <c r="N91" s="12"/>
      <c r="O91" s="12"/>
    </row>
    <row r="92" spans="1:15">
      <c r="A92" s="12"/>
      <c r="B92" s="12"/>
      <c r="C92" s="12"/>
      <c r="D92" s="12"/>
      <c r="E92" s="12"/>
      <c r="F92" s="12"/>
      <c r="G92" s="12"/>
      <c r="H92" s="12"/>
      <c r="I92" s="12"/>
      <c r="J92" s="12"/>
      <c r="K92" s="12"/>
      <c r="L92" s="12"/>
      <c r="M92" s="12"/>
      <c r="N92" s="12"/>
      <c r="O92" s="12"/>
    </row>
    <row r="93" spans="1:15">
      <c r="A93" s="12"/>
      <c r="B93" s="12"/>
      <c r="C93" s="12"/>
      <c r="D93" s="12"/>
      <c r="E93" s="12"/>
      <c r="F93" s="12"/>
      <c r="G93" s="12"/>
      <c r="H93" s="12"/>
      <c r="I93" s="12"/>
      <c r="J93" s="12"/>
      <c r="K93" s="12"/>
      <c r="L93" s="12"/>
      <c r="M93" s="12"/>
      <c r="N93" s="12"/>
      <c r="O93" s="12"/>
    </row>
    <row r="94" spans="1:15">
      <c r="A94" s="12"/>
      <c r="B94" s="12"/>
      <c r="C94" s="12"/>
      <c r="D94" s="12"/>
      <c r="E94" s="12"/>
      <c r="F94" s="12"/>
      <c r="G94" s="12"/>
      <c r="H94" s="12"/>
      <c r="I94" s="12"/>
      <c r="J94" s="12"/>
      <c r="K94" s="12"/>
      <c r="L94" s="12"/>
      <c r="M94" s="12"/>
      <c r="N94" s="12"/>
      <c r="O94" s="12"/>
    </row>
    <row r="95" spans="1:15">
      <c r="A95" s="12"/>
      <c r="B95" s="12"/>
      <c r="C95" s="12"/>
      <c r="D95" s="12"/>
      <c r="E95" s="12"/>
      <c r="F95" s="12"/>
      <c r="G95" s="12"/>
      <c r="H95" s="12"/>
      <c r="I95" s="12"/>
      <c r="J95" s="12"/>
      <c r="K95" s="12"/>
      <c r="L95" s="12"/>
      <c r="M95" s="12"/>
      <c r="N95" s="12"/>
      <c r="O95" s="12"/>
    </row>
    <row r="96" spans="1:15">
      <c r="A96" s="12"/>
      <c r="B96" s="12"/>
      <c r="C96" s="12"/>
      <c r="D96" s="12"/>
      <c r="E96" s="12"/>
      <c r="F96" s="12"/>
      <c r="G96" s="12"/>
      <c r="H96" s="12"/>
      <c r="I96" s="12"/>
      <c r="J96" s="12"/>
      <c r="K96" s="12"/>
      <c r="L96" s="12"/>
      <c r="M96" s="12"/>
      <c r="N96" s="12"/>
      <c r="O96" s="12"/>
    </row>
    <row r="97" spans="1:15">
      <c r="A97" s="12"/>
      <c r="B97" s="12"/>
      <c r="C97" s="12"/>
      <c r="D97" s="12"/>
      <c r="E97" s="12"/>
      <c r="F97" s="12"/>
      <c r="G97" s="12"/>
      <c r="H97" s="12"/>
      <c r="I97" s="12"/>
      <c r="J97" s="12"/>
      <c r="K97" s="12"/>
      <c r="L97" s="12"/>
      <c r="M97" s="12"/>
      <c r="N97" s="12"/>
      <c r="O97" s="12"/>
    </row>
    <row r="98" spans="1:15">
      <c r="A98" s="12"/>
      <c r="B98" s="12"/>
      <c r="C98" s="12"/>
      <c r="D98" s="12"/>
      <c r="E98" s="12"/>
      <c r="F98" s="12"/>
      <c r="G98" s="12"/>
      <c r="H98" s="12"/>
      <c r="I98" s="12"/>
      <c r="J98" s="12"/>
      <c r="K98" s="12"/>
      <c r="L98" s="12"/>
      <c r="M98" s="12"/>
      <c r="N98" s="12"/>
      <c r="O98" s="12"/>
    </row>
    <row r="99" spans="1:15">
      <c r="A99" s="12"/>
      <c r="B99" s="12"/>
      <c r="C99" s="12"/>
      <c r="D99" s="12"/>
      <c r="E99" s="12"/>
      <c r="F99" s="12"/>
      <c r="G99" s="12"/>
      <c r="H99" s="12"/>
      <c r="I99" s="12"/>
      <c r="J99" s="12"/>
      <c r="K99" s="12"/>
      <c r="L99" s="12"/>
      <c r="M99" s="12"/>
      <c r="N99" s="12"/>
      <c r="O99" s="12"/>
    </row>
    <row r="100" spans="1:15">
      <c r="A100" s="12"/>
      <c r="B100" s="12"/>
      <c r="C100" s="12"/>
      <c r="D100" s="12"/>
      <c r="E100" s="12"/>
      <c r="F100" s="12"/>
      <c r="G100" s="12"/>
      <c r="H100" s="12"/>
      <c r="I100" s="12"/>
      <c r="J100" s="12"/>
      <c r="K100" s="12"/>
      <c r="L100" s="12"/>
      <c r="M100" s="12"/>
      <c r="N100" s="12"/>
      <c r="O100" s="12"/>
    </row>
    <row r="101" spans="1:15">
      <c r="A101" s="12"/>
      <c r="B101" s="12"/>
      <c r="C101" s="12"/>
      <c r="D101" s="12"/>
      <c r="E101" s="12"/>
      <c r="F101" s="12"/>
      <c r="G101" s="12"/>
      <c r="H101" s="12"/>
      <c r="I101" s="12"/>
      <c r="J101" s="12"/>
      <c r="K101" s="12"/>
      <c r="L101" s="12"/>
      <c r="M101" s="12"/>
      <c r="N101" s="12"/>
      <c r="O101" s="12"/>
    </row>
  </sheetData>
  <mergeCells count="1">
    <mergeCell ref="A1:C1"/>
  </mergeCells>
  <dataValidations count="4">
    <dataValidation type="list" sqref="I2:I101" xr:uid="{00000000-0002-0000-0700-000000000000}">
      <formula1>"Low,Medium,High,Exceptional"</formula1>
    </dataValidation>
    <dataValidation type="list" sqref="J2:J101" xr:uid="{00000000-0002-0000-0700-000001000000}">
      <formula1>"Common,Uncommon,Rare,Extraordinary,Legendary,Special / Non-economy"</formula1>
    </dataValidation>
    <dataValidation type="list" sqref="K2:K101" xr:uid="{00000000-0002-0000-0700-000002000000}">
      <formula1>"No,Maybe,Yes"</formula1>
    </dataValidation>
    <dataValidation type="list" sqref="N2:N101" xr:uid="{00000000-0002-0000-0700-000003000000}">
      <formula1>"Idea,Approved,Content Drafted,Art Drafted,Complete"</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101"/>
  <sheetViews>
    <sheetView workbookViewId="0"/>
  </sheetViews>
  <sheetFormatPr defaultRowHeight="14.25"/>
  <cols>
    <col min="1" max="1" width="12" customWidth="1"/>
    <col min="2" max="2" width="42" customWidth="1"/>
    <col min="3" max="3" width="18" customWidth="1"/>
    <col min="4" max="4" width="36" customWidth="1"/>
    <col min="5" max="5" width="28" customWidth="1"/>
    <col min="6" max="6" width="64" customWidth="1"/>
    <col min="7" max="7" width="13" customWidth="1"/>
    <col min="8" max="8" width="22" customWidth="1"/>
    <col min="9" max="9" width="16" customWidth="1"/>
    <col min="10" max="10" width="18" customWidth="1"/>
    <col min="11" max="11" width="13" customWidth="1"/>
    <col min="12" max="12" width="50" customWidth="1"/>
    <col min="13" max="13" width="54" customWidth="1"/>
    <col min="14" max="14" width="17" customWidth="1"/>
    <col min="15" max="15" width="60" customWidth="1"/>
    <col min="16" max="16" width="48" customWidth="1"/>
    <col min="17" max="17" width="82" customWidth="1"/>
    <col min="18" max="21" width="18" customWidth="1"/>
    <col min="22" max="22" width="20" customWidth="1"/>
    <col min="23" max="23" width="21" customWidth="1"/>
    <col min="24" max="24" width="72" customWidth="1"/>
    <col min="25" max="25" width="18" customWidth="1"/>
  </cols>
  <sheetData>
    <row r="1" spans="1:25" ht="24" customHeight="1">
      <c r="A1" s="18" t="s">
        <v>0</v>
      </c>
      <c r="B1" s="18" t="s">
        <v>1</v>
      </c>
      <c r="C1" s="18" t="s">
        <v>2</v>
      </c>
      <c r="D1" s="18" t="s">
        <v>3</v>
      </c>
      <c r="E1" s="18" t="s">
        <v>4</v>
      </c>
      <c r="F1" s="18" t="s">
        <v>5</v>
      </c>
      <c r="G1" s="18" t="s">
        <v>6</v>
      </c>
      <c r="H1" s="18" t="s">
        <v>7</v>
      </c>
      <c r="I1" s="18" t="s">
        <v>8</v>
      </c>
      <c r="J1" s="18" t="s">
        <v>9</v>
      </c>
      <c r="K1" s="18" t="s">
        <v>10</v>
      </c>
      <c r="L1" s="18" t="s">
        <v>11</v>
      </c>
      <c r="M1" s="18" t="s">
        <v>12</v>
      </c>
      <c r="N1" s="18" t="s">
        <v>13</v>
      </c>
      <c r="O1" s="18" t="s">
        <v>14</v>
      </c>
      <c r="P1" s="18" t="s">
        <v>1948</v>
      </c>
      <c r="Q1" s="18" t="s">
        <v>15</v>
      </c>
      <c r="R1" s="29" t="s">
        <v>16</v>
      </c>
      <c r="S1" s="29" t="s">
        <v>17</v>
      </c>
      <c r="T1" s="29" t="s">
        <v>18</v>
      </c>
      <c r="U1" s="29" t="s">
        <v>19</v>
      </c>
      <c r="V1" s="29" t="s">
        <v>20</v>
      </c>
      <c r="W1" s="29" t="s">
        <v>21</v>
      </c>
      <c r="X1" s="29" t="s">
        <v>22</v>
      </c>
      <c r="Y1" s="29" t="s">
        <v>23</v>
      </c>
    </row>
    <row r="2" spans="1:25" ht="38.25">
      <c r="A2" s="12" t="s">
        <v>7501</v>
      </c>
      <c r="B2" s="12" t="s">
        <v>7502</v>
      </c>
      <c r="C2" s="12" t="s">
        <v>5357</v>
      </c>
      <c r="D2" s="12" t="s">
        <v>5358</v>
      </c>
      <c r="E2" s="12" t="s">
        <v>730</v>
      </c>
      <c r="F2" s="12" t="s">
        <v>7503</v>
      </c>
      <c r="G2" s="12">
        <v>5</v>
      </c>
      <c r="H2" s="12" t="s">
        <v>30</v>
      </c>
      <c r="I2" s="12" t="s">
        <v>31</v>
      </c>
      <c r="J2" s="12" t="s">
        <v>47</v>
      </c>
      <c r="K2" s="12" t="s">
        <v>33</v>
      </c>
      <c r="L2" s="12" t="s">
        <v>7504</v>
      </c>
      <c r="M2" s="12" t="s">
        <v>7505</v>
      </c>
      <c r="N2" s="12" t="s">
        <v>36</v>
      </c>
      <c r="O2" s="12"/>
      <c r="P2" s="12" t="s">
        <v>5370</v>
      </c>
      <c r="Q2" s="12"/>
      <c r="R2" s="30">
        <v>7.8</v>
      </c>
      <c r="S2" s="30">
        <v>8.6</v>
      </c>
      <c r="T2" s="30">
        <v>6.5</v>
      </c>
      <c r="U2" s="30">
        <v>6.8</v>
      </c>
      <c r="V2" s="30">
        <f t="shared" ref="V2:V43" si="0">ROUND(R2*4+S2*3+T2*2+U2,1)</f>
        <v>76.8</v>
      </c>
      <c r="W2" s="12" t="str">
        <f>IF(V2&gt;='Rarity Calibration'!$E$4,"Legendary",IF(V2&gt;='Rarity Calibration'!$E$5,"Extraordinary",IF(V2&gt;='Rarity Calibration'!$E$6,"Rare",IF(V2&gt;='Rarity Calibration'!$E$7,"Uncommon","Common"))))</f>
        <v>Uncommon</v>
      </c>
      <c r="X2" s="12" t="s">
        <v>7506</v>
      </c>
      <c r="Y2" s="12"/>
    </row>
    <row r="3" spans="1:25" ht="63.75">
      <c r="A3" s="12" t="s">
        <v>7507</v>
      </c>
      <c r="B3" s="12" t="s">
        <v>7508</v>
      </c>
      <c r="C3" s="12" t="s">
        <v>5357</v>
      </c>
      <c r="D3" s="12" t="s">
        <v>5358</v>
      </c>
      <c r="E3" s="12" t="s">
        <v>730</v>
      </c>
      <c r="F3" s="12" t="s">
        <v>7509</v>
      </c>
      <c r="G3" s="12">
        <v>5</v>
      </c>
      <c r="H3" s="12" t="s">
        <v>30</v>
      </c>
      <c r="I3" s="12" t="s">
        <v>31</v>
      </c>
      <c r="J3" s="12" t="s">
        <v>32</v>
      </c>
      <c r="K3" s="12" t="s">
        <v>75</v>
      </c>
      <c r="L3" s="12" t="s">
        <v>7510</v>
      </c>
      <c r="M3" s="12" t="s">
        <v>7511</v>
      </c>
      <c r="N3" s="12" t="s">
        <v>36</v>
      </c>
      <c r="O3" s="12" t="s">
        <v>7512</v>
      </c>
      <c r="P3" s="12" t="s">
        <v>5370</v>
      </c>
      <c r="Q3" s="12" t="s">
        <v>7513</v>
      </c>
      <c r="R3" s="30">
        <v>8.4</v>
      </c>
      <c r="S3" s="30">
        <v>8.6</v>
      </c>
      <c r="T3" s="30">
        <v>6.2</v>
      </c>
      <c r="U3" s="30">
        <v>6.8</v>
      </c>
      <c r="V3" s="30">
        <f t="shared" si="0"/>
        <v>78.599999999999994</v>
      </c>
      <c r="W3" s="12" t="str">
        <f>IF(V3&gt;='Rarity Calibration'!$E$4,"Legendary",IF(V3&gt;='Rarity Calibration'!$E$5,"Extraordinary",IF(V3&gt;='Rarity Calibration'!$E$6,"Rare",IF(V3&gt;='Rarity Calibration'!$E$7,"Uncommon","Common"))))</f>
        <v>Rare</v>
      </c>
      <c r="X3" s="12" t="s">
        <v>7514</v>
      </c>
      <c r="Y3" s="12"/>
    </row>
    <row r="4" spans="1:25" ht="38.25">
      <c r="A4" s="12" t="s">
        <v>7065</v>
      </c>
      <c r="B4" s="12" t="s">
        <v>7515</v>
      </c>
      <c r="C4" s="12" t="s">
        <v>5357</v>
      </c>
      <c r="D4" s="12" t="s">
        <v>5358</v>
      </c>
      <c r="E4" s="12" t="s">
        <v>5359</v>
      </c>
      <c r="F4" s="12" t="s">
        <v>7516</v>
      </c>
      <c r="G4" s="12">
        <v>4</v>
      </c>
      <c r="H4" s="12" t="s">
        <v>168</v>
      </c>
      <c r="I4" s="12" t="s">
        <v>73</v>
      </c>
      <c r="J4" s="12" t="s">
        <v>74</v>
      </c>
      <c r="K4" s="12" t="s">
        <v>265</v>
      </c>
      <c r="L4" s="12" t="s">
        <v>7517</v>
      </c>
      <c r="M4" s="12" t="s">
        <v>7518</v>
      </c>
      <c r="N4" s="12" t="s">
        <v>36</v>
      </c>
      <c r="O4" s="12"/>
      <c r="P4" s="12" t="s">
        <v>5364</v>
      </c>
      <c r="Q4" s="12"/>
      <c r="R4" s="30">
        <v>6.1</v>
      </c>
      <c r="S4" s="30">
        <v>7.2</v>
      </c>
      <c r="T4" s="30">
        <v>5.0999999999999996</v>
      </c>
      <c r="U4" s="30">
        <v>6.8</v>
      </c>
      <c r="V4" s="30">
        <f t="shared" si="0"/>
        <v>63</v>
      </c>
      <c r="W4" s="12" t="str">
        <f>IF(V4&gt;='Rarity Calibration'!$E$4,"Legendary",IF(V4&gt;='Rarity Calibration'!$E$5,"Extraordinary",IF(V4&gt;='Rarity Calibration'!$E$6,"Rare",IF(V4&gt;='Rarity Calibration'!$E$7,"Uncommon","Common"))))</f>
        <v>Common</v>
      </c>
      <c r="X4" s="12" t="s">
        <v>7519</v>
      </c>
      <c r="Y4" s="12"/>
    </row>
    <row r="5" spans="1:25" ht="38.25">
      <c r="A5" s="12" t="s">
        <v>7520</v>
      </c>
      <c r="B5" s="12" t="s">
        <v>7521</v>
      </c>
      <c r="C5" s="12" t="s">
        <v>5357</v>
      </c>
      <c r="D5" s="12" t="s">
        <v>5358</v>
      </c>
      <c r="E5" s="12" t="s">
        <v>5359</v>
      </c>
      <c r="F5" s="12" t="s">
        <v>7522</v>
      </c>
      <c r="G5" s="12">
        <v>5</v>
      </c>
      <c r="H5" s="12" t="s">
        <v>30</v>
      </c>
      <c r="I5" s="12" t="s">
        <v>31</v>
      </c>
      <c r="J5" s="12" t="s">
        <v>47</v>
      </c>
      <c r="K5" s="12" t="s">
        <v>75</v>
      </c>
      <c r="L5" s="12" t="s">
        <v>7523</v>
      </c>
      <c r="M5" s="12" t="s">
        <v>7524</v>
      </c>
      <c r="N5" s="12" t="s">
        <v>36</v>
      </c>
      <c r="O5" s="12"/>
      <c r="P5" s="12" t="s">
        <v>5391</v>
      </c>
      <c r="Q5" s="12"/>
      <c r="R5" s="30">
        <v>7.6</v>
      </c>
      <c r="S5" s="30">
        <v>8.6</v>
      </c>
      <c r="T5" s="30">
        <v>5.4</v>
      </c>
      <c r="U5" s="30">
        <v>6.8</v>
      </c>
      <c r="V5" s="30">
        <f t="shared" si="0"/>
        <v>73.8</v>
      </c>
      <c r="W5" s="12" t="str">
        <f>IF(V5&gt;='Rarity Calibration'!$E$4,"Legendary",IF(V5&gt;='Rarity Calibration'!$E$5,"Extraordinary",IF(V5&gt;='Rarity Calibration'!$E$6,"Rare",IF(V5&gt;='Rarity Calibration'!$E$7,"Uncommon","Common"))))</f>
        <v>Uncommon</v>
      </c>
      <c r="X5" s="12" t="s">
        <v>7525</v>
      </c>
      <c r="Y5" s="12"/>
    </row>
    <row r="6" spans="1:25" ht="38.25">
      <c r="A6" s="12" t="s">
        <v>7526</v>
      </c>
      <c r="B6" s="12" t="s">
        <v>7527</v>
      </c>
      <c r="C6" s="12" t="s">
        <v>5357</v>
      </c>
      <c r="D6" s="12" t="s">
        <v>5358</v>
      </c>
      <c r="E6" s="12" t="s">
        <v>5359</v>
      </c>
      <c r="F6" s="12" t="s">
        <v>7528</v>
      </c>
      <c r="G6" s="12">
        <v>4</v>
      </c>
      <c r="H6" s="12" t="s">
        <v>168</v>
      </c>
      <c r="I6" s="12" t="s">
        <v>73</v>
      </c>
      <c r="J6" s="12" t="s">
        <v>74</v>
      </c>
      <c r="K6" s="12" t="s">
        <v>265</v>
      </c>
      <c r="L6" s="12" t="s">
        <v>7529</v>
      </c>
      <c r="M6" s="12" t="s">
        <v>7530</v>
      </c>
      <c r="N6" s="12" t="s">
        <v>36</v>
      </c>
      <c r="O6" s="12"/>
      <c r="P6" s="12" t="s">
        <v>5391</v>
      </c>
      <c r="Q6" s="12"/>
      <c r="R6" s="30">
        <v>6.1</v>
      </c>
      <c r="S6" s="30">
        <v>7.2</v>
      </c>
      <c r="T6" s="30">
        <v>5.9</v>
      </c>
      <c r="U6" s="30">
        <v>6.8</v>
      </c>
      <c r="V6" s="30">
        <f t="shared" si="0"/>
        <v>64.599999999999994</v>
      </c>
      <c r="W6" s="12" t="str">
        <f>IF(V6&gt;='Rarity Calibration'!$E$4,"Legendary",IF(V6&gt;='Rarity Calibration'!$E$5,"Extraordinary",IF(V6&gt;='Rarity Calibration'!$E$6,"Rare",IF(V6&gt;='Rarity Calibration'!$E$7,"Uncommon","Common"))))</f>
        <v>Common</v>
      </c>
      <c r="X6" s="12" t="s">
        <v>7531</v>
      </c>
      <c r="Y6" s="12"/>
    </row>
    <row r="7" spans="1:25" ht="38.25">
      <c r="A7" s="12" t="s">
        <v>7532</v>
      </c>
      <c r="B7" s="12" t="s">
        <v>7533</v>
      </c>
      <c r="C7" s="12" t="s">
        <v>5357</v>
      </c>
      <c r="D7" s="12" t="s">
        <v>5358</v>
      </c>
      <c r="E7" s="12" t="s">
        <v>1785</v>
      </c>
      <c r="F7" s="12" t="s">
        <v>7534</v>
      </c>
      <c r="G7" s="12">
        <v>4</v>
      </c>
      <c r="H7" s="12" t="s">
        <v>168</v>
      </c>
      <c r="I7" s="12" t="s">
        <v>73</v>
      </c>
      <c r="J7" s="12" t="s">
        <v>74</v>
      </c>
      <c r="K7" s="12" t="s">
        <v>265</v>
      </c>
      <c r="L7" s="12" t="s">
        <v>7535</v>
      </c>
      <c r="M7" s="12" t="s">
        <v>7536</v>
      </c>
      <c r="N7" s="12" t="s">
        <v>36</v>
      </c>
      <c r="O7" s="12"/>
      <c r="P7" s="12" t="s">
        <v>7537</v>
      </c>
      <c r="Q7" s="12"/>
      <c r="R7" s="30">
        <v>6.1</v>
      </c>
      <c r="S7" s="30">
        <v>7.2</v>
      </c>
      <c r="T7" s="30">
        <v>5.0999999999999996</v>
      </c>
      <c r="U7" s="30">
        <v>6.8</v>
      </c>
      <c r="V7" s="30">
        <f t="shared" si="0"/>
        <v>63</v>
      </c>
      <c r="W7" s="12" t="str">
        <f>IF(V7&gt;='Rarity Calibration'!$E$4,"Legendary",IF(V7&gt;='Rarity Calibration'!$E$5,"Extraordinary",IF(V7&gt;='Rarity Calibration'!$E$6,"Rare",IF(V7&gt;='Rarity Calibration'!$E$7,"Uncommon","Common"))))</f>
        <v>Common</v>
      </c>
      <c r="X7" s="12" t="s">
        <v>7519</v>
      </c>
      <c r="Y7" s="12"/>
    </row>
    <row r="8" spans="1:25" ht="38.25">
      <c r="A8" s="12" t="s">
        <v>5385</v>
      </c>
      <c r="B8" s="12" t="s">
        <v>7538</v>
      </c>
      <c r="C8" s="12" t="s">
        <v>5357</v>
      </c>
      <c r="D8" s="12" t="s">
        <v>5358</v>
      </c>
      <c r="E8" s="12" t="s">
        <v>730</v>
      </c>
      <c r="F8" s="12" t="s">
        <v>7539</v>
      </c>
      <c r="G8" s="12">
        <v>5</v>
      </c>
      <c r="H8" s="12" t="s">
        <v>30</v>
      </c>
      <c r="I8" s="12" t="s">
        <v>31</v>
      </c>
      <c r="J8" s="12" t="s">
        <v>47</v>
      </c>
      <c r="K8" s="12" t="s">
        <v>33</v>
      </c>
      <c r="L8" s="12" t="s">
        <v>7540</v>
      </c>
      <c r="M8" s="12" t="s">
        <v>7541</v>
      </c>
      <c r="N8" s="12" t="s">
        <v>36</v>
      </c>
      <c r="O8" s="12"/>
      <c r="P8" s="12" t="s">
        <v>5391</v>
      </c>
      <c r="Q8" s="12"/>
      <c r="R8" s="30">
        <v>7.2</v>
      </c>
      <c r="S8" s="30">
        <v>8.6</v>
      </c>
      <c r="T8" s="30">
        <v>6.2</v>
      </c>
      <c r="U8" s="30">
        <v>6.8</v>
      </c>
      <c r="V8" s="30">
        <f t="shared" si="0"/>
        <v>73.8</v>
      </c>
      <c r="W8" s="12" t="str">
        <f>IF(V8&gt;='Rarity Calibration'!$E$4,"Legendary",IF(V8&gt;='Rarity Calibration'!$E$5,"Extraordinary",IF(V8&gt;='Rarity Calibration'!$E$6,"Rare",IF(V8&gt;='Rarity Calibration'!$E$7,"Uncommon","Common"))))</f>
        <v>Uncommon</v>
      </c>
      <c r="X8" s="12" t="s">
        <v>7542</v>
      </c>
      <c r="Y8" s="12"/>
    </row>
    <row r="9" spans="1:25" ht="38.25">
      <c r="A9" s="12" t="s">
        <v>7543</v>
      </c>
      <c r="B9" s="12" t="s">
        <v>7544</v>
      </c>
      <c r="C9" s="12" t="s">
        <v>5357</v>
      </c>
      <c r="D9" s="12" t="s">
        <v>5358</v>
      </c>
      <c r="E9" s="12" t="s">
        <v>5359</v>
      </c>
      <c r="F9" s="12" t="s">
        <v>7545</v>
      </c>
      <c r="G9" s="12">
        <v>5</v>
      </c>
      <c r="H9" s="12" t="s">
        <v>30</v>
      </c>
      <c r="I9" s="12" t="s">
        <v>31</v>
      </c>
      <c r="J9" s="12" t="s">
        <v>47</v>
      </c>
      <c r="K9" s="12" t="s">
        <v>75</v>
      </c>
      <c r="L9" s="12" t="s">
        <v>7546</v>
      </c>
      <c r="M9" s="12" t="s">
        <v>7547</v>
      </c>
      <c r="N9" s="12" t="s">
        <v>36</v>
      </c>
      <c r="O9" s="12"/>
      <c r="P9" s="12" t="s">
        <v>5370</v>
      </c>
      <c r="Q9" s="12"/>
      <c r="R9" s="30">
        <v>7.2</v>
      </c>
      <c r="S9" s="30">
        <v>8.6</v>
      </c>
      <c r="T9" s="30">
        <v>6.2</v>
      </c>
      <c r="U9" s="30">
        <v>6.8</v>
      </c>
      <c r="V9" s="30">
        <f t="shared" si="0"/>
        <v>73.8</v>
      </c>
      <c r="W9" s="12" t="str">
        <f>IF(V9&gt;='Rarity Calibration'!$E$4,"Legendary",IF(V9&gt;='Rarity Calibration'!$E$5,"Extraordinary",IF(V9&gt;='Rarity Calibration'!$E$6,"Rare",IF(V9&gt;='Rarity Calibration'!$E$7,"Uncommon","Common"))))</f>
        <v>Uncommon</v>
      </c>
      <c r="X9" s="12" t="s">
        <v>7542</v>
      </c>
      <c r="Y9" s="12"/>
    </row>
    <row r="10" spans="1:25" ht="38.25">
      <c r="A10" s="12" t="s">
        <v>5392</v>
      </c>
      <c r="B10" s="12" t="s">
        <v>7548</v>
      </c>
      <c r="C10" s="12" t="s">
        <v>5357</v>
      </c>
      <c r="D10" s="12" t="s">
        <v>5358</v>
      </c>
      <c r="E10" s="12" t="s">
        <v>5359</v>
      </c>
      <c r="F10" s="12" t="s">
        <v>7549</v>
      </c>
      <c r="G10" s="12">
        <v>4</v>
      </c>
      <c r="H10" s="12" t="s">
        <v>168</v>
      </c>
      <c r="I10" s="12" t="s">
        <v>73</v>
      </c>
      <c r="J10" s="12" t="s">
        <v>74</v>
      </c>
      <c r="K10" s="12" t="s">
        <v>265</v>
      </c>
      <c r="L10" s="12" t="s">
        <v>7550</v>
      </c>
      <c r="M10" s="12" t="s">
        <v>7551</v>
      </c>
      <c r="N10" s="12" t="s">
        <v>36</v>
      </c>
      <c r="O10" s="12" t="s">
        <v>7552</v>
      </c>
      <c r="P10" s="12" t="s">
        <v>7107</v>
      </c>
      <c r="Q10" s="12"/>
      <c r="R10" s="30">
        <v>6.1</v>
      </c>
      <c r="S10" s="30">
        <v>7.2</v>
      </c>
      <c r="T10" s="30">
        <v>5.4</v>
      </c>
      <c r="U10" s="30">
        <v>6.8</v>
      </c>
      <c r="V10" s="30">
        <f t="shared" si="0"/>
        <v>63.6</v>
      </c>
      <c r="W10" s="12" t="str">
        <f>IF(V10&gt;='Rarity Calibration'!$E$4,"Legendary",IF(V10&gt;='Rarity Calibration'!$E$5,"Extraordinary",IF(V10&gt;='Rarity Calibration'!$E$6,"Rare",IF(V10&gt;='Rarity Calibration'!$E$7,"Uncommon","Common"))))</f>
        <v>Common</v>
      </c>
      <c r="X10" s="12" t="s">
        <v>7553</v>
      </c>
      <c r="Y10" s="12"/>
    </row>
    <row r="11" spans="1:25" ht="38.25">
      <c r="A11" s="12" t="s">
        <v>7554</v>
      </c>
      <c r="B11" s="12" t="s">
        <v>7555</v>
      </c>
      <c r="C11" s="12" t="s">
        <v>5357</v>
      </c>
      <c r="D11" s="12" t="s">
        <v>5358</v>
      </c>
      <c r="E11" s="12" t="s">
        <v>730</v>
      </c>
      <c r="F11" s="12" t="s">
        <v>7556</v>
      </c>
      <c r="G11" s="12">
        <v>4</v>
      </c>
      <c r="H11" s="12" t="s">
        <v>168</v>
      </c>
      <c r="I11" s="12" t="s">
        <v>31</v>
      </c>
      <c r="J11" s="12" t="s">
        <v>74</v>
      </c>
      <c r="K11" s="12" t="s">
        <v>75</v>
      </c>
      <c r="L11" s="12" t="s">
        <v>7557</v>
      </c>
      <c r="M11" s="12" t="s">
        <v>7558</v>
      </c>
      <c r="N11" s="12" t="s">
        <v>36</v>
      </c>
      <c r="O11" s="12"/>
      <c r="P11" s="12" t="s">
        <v>5370</v>
      </c>
      <c r="Q11" s="12"/>
      <c r="R11" s="30">
        <v>6.1</v>
      </c>
      <c r="S11" s="30">
        <v>8.6</v>
      </c>
      <c r="T11" s="30">
        <v>6.8</v>
      </c>
      <c r="U11" s="30">
        <v>6.8</v>
      </c>
      <c r="V11" s="30">
        <f t="shared" si="0"/>
        <v>70.599999999999994</v>
      </c>
      <c r="W11" s="12" t="str">
        <f>IF(V11&gt;='Rarity Calibration'!$E$4,"Legendary",IF(V11&gt;='Rarity Calibration'!$E$5,"Extraordinary",IF(V11&gt;='Rarity Calibration'!$E$6,"Rare",IF(V11&gt;='Rarity Calibration'!$E$7,"Uncommon","Common"))))</f>
        <v>Uncommon</v>
      </c>
      <c r="X11" s="12" t="s">
        <v>7559</v>
      </c>
      <c r="Y11" s="12"/>
    </row>
    <row r="12" spans="1:25" ht="38.25">
      <c r="A12" s="12" t="s">
        <v>5397</v>
      </c>
      <c r="B12" s="12" t="s">
        <v>7560</v>
      </c>
      <c r="C12" s="12" t="s">
        <v>5357</v>
      </c>
      <c r="D12" s="12" t="s">
        <v>5358</v>
      </c>
      <c r="E12" s="12" t="s">
        <v>730</v>
      </c>
      <c r="F12" s="12" t="s">
        <v>7561</v>
      </c>
      <c r="G12" s="12">
        <v>5</v>
      </c>
      <c r="H12" s="12" t="s">
        <v>30</v>
      </c>
      <c r="I12" s="12" t="s">
        <v>31</v>
      </c>
      <c r="J12" s="12" t="s">
        <v>47</v>
      </c>
      <c r="K12" s="12" t="s">
        <v>33</v>
      </c>
      <c r="L12" s="12" t="s">
        <v>7562</v>
      </c>
      <c r="M12" s="12" t="s">
        <v>7563</v>
      </c>
      <c r="N12" s="12" t="s">
        <v>36</v>
      </c>
      <c r="O12" s="12"/>
      <c r="P12" s="12" t="s">
        <v>5370</v>
      </c>
      <c r="Q12" s="12"/>
      <c r="R12" s="30">
        <v>7.2</v>
      </c>
      <c r="S12" s="30">
        <v>8.6</v>
      </c>
      <c r="T12" s="30">
        <v>6.8</v>
      </c>
      <c r="U12" s="30">
        <v>6.8</v>
      </c>
      <c r="V12" s="30">
        <f t="shared" si="0"/>
        <v>75</v>
      </c>
      <c r="W12" s="12" t="str">
        <f>IF(V12&gt;='Rarity Calibration'!$E$4,"Legendary",IF(V12&gt;='Rarity Calibration'!$E$5,"Extraordinary",IF(V12&gt;='Rarity Calibration'!$E$6,"Rare",IF(V12&gt;='Rarity Calibration'!$E$7,"Uncommon","Common"))))</f>
        <v>Uncommon</v>
      </c>
      <c r="X12" s="12" t="s">
        <v>7564</v>
      </c>
      <c r="Y12" s="12"/>
    </row>
    <row r="13" spans="1:25" ht="38.25">
      <c r="A13" s="12" t="s">
        <v>5402</v>
      </c>
      <c r="B13" s="12" t="s">
        <v>7565</v>
      </c>
      <c r="C13" s="12" t="s">
        <v>5357</v>
      </c>
      <c r="D13" s="12" t="s">
        <v>5358</v>
      </c>
      <c r="E13" s="12" t="s">
        <v>5610</v>
      </c>
      <c r="F13" s="12" t="s">
        <v>7566</v>
      </c>
      <c r="G13" s="12">
        <v>3</v>
      </c>
      <c r="H13" s="12" t="s">
        <v>263</v>
      </c>
      <c r="I13" s="12" t="s">
        <v>31</v>
      </c>
      <c r="J13" s="12" t="s">
        <v>83</v>
      </c>
      <c r="K13" s="12" t="s">
        <v>265</v>
      </c>
      <c r="L13" s="12" t="s">
        <v>7567</v>
      </c>
      <c r="M13" s="12" t="s">
        <v>7568</v>
      </c>
      <c r="N13" s="12" t="s">
        <v>36</v>
      </c>
      <c r="O13" s="12"/>
      <c r="P13" s="12" t="s">
        <v>5364</v>
      </c>
      <c r="Q13" s="12"/>
      <c r="R13" s="30">
        <v>5.2</v>
      </c>
      <c r="S13" s="30">
        <v>8.3000000000000007</v>
      </c>
      <c r="T13" s="30">
        <v>5.0999999999999996</v>
      </c>
      <c r="U13" s="30">
        <v>6.1</v>
      </c>
      <c r="V13" s="30">
        <f t="shared" si="0"/>
        <v>62</v>
      </c>
      <c r="W13" s="12" t="str">
        <f>IF(V13&gt;='Rarity Calibration'!$E$4,"Legendary",IF(V13&gt;='Rarity Calibration'!$E$5,"Extraordinary",IF(V13&gt;='Rarity Calibration'!$E$6,"Rare",IF(V13&gt;='Rarity Calibration'!$E$7,"Uncommon","Common"))))</f>
        <v>Common</v>
      </c>
      <c r="X13" s="12" t="s">
        <v>7569</v>
      </c>
      <c r="Y13" s="12"/>
    </row>
    <row r="14" spans="1:25" ht="38.25">
      <c r="A14" s="12" t="s">
        <v>5407</v>
      </c>
      <c r="B14" s="12" t="s">
        <v>7570</v>
      </c>
      <c r="C14" s="12" t="s">
        <v>5357</v>
      </c>
      <c r="D14" s="12" t="s">
        <v>5358</v>
      </c>
      <c r="E14" s="12" t="s">
        <v>7571</v>
      </c>
      <c r="F14" s="12" t="s">
        <v>7572</v>
      </c>
      <c r="G14" s="12">
        <v>5</v>
      </c>
      <c r="H14" s="12" t="s">
        <v>30</v>
      </c>
      <c r="I14" s="12" t="s">
        <v>31</v>
      </c>
      <c r="J14" s="12" t="s">
        <v>47</v>
      </c>
      <c r="K14" s="12" t="s">
        <v>75</v>
      </c>
      <c r="L14" s="12" t="s">
        <v>7573</v>
      </c>
      <c r="M14" s="12" t="s">
        <v>7574</v>
      </c>
      <c r="N14" s="12" t="s">
        <v>36</v>
      </c>
      <c r="O14" s="12"/>
      <c r="P14" s="12" t="s">
        <v>7107</v>
      </c>
      <c r="Q14" s="12"/>
      <c r="R14" s="30">
        <v>7.2</v>
      </c>
      <c r="S14" s="30">
        <v>8.6</v>
      </c>
      <c r="T14" s="30">
        <v>5.4</v>
      </c>
      <c r="U14" s="30">
        <v>6.8</v>
      </c>
      <c r="V14" s="30">
        <f t="shared" si="0"/>
        <v>72.2</v>
      </c>
      <c r="W14" s="12" t="str">
        <f>IF(V14&gt;='Rarity Calibration'!$E$4,"Legendary",IF(V14&gt;='Rarity Calibration'!$E$5,"Extraordinary",IF(V14&gt;='Rarity Calibration'!$E$6,"Rare",IF(V14&gt;='Rarity Calibration'!$E$7,"Uncommon","Common"))))</f>
        <v>Uncommon</v>
      </c>
      <c r="X14" s="12" t="s">
        <v>7575</v>
      </c>
      <c r="Y14" s="12"/>
    </row>
    <row r="15" spans="1:25" ht="38.25">
      <c r="A15" s="12" t="s">
        <v>7576</v>
      </c>
      <c r="B15" s="12" t="s">
        <v>7577</v>
      </c>
      <c r="C15" s="12" t="s">
        <v>5357</v>
      </c>
      <c r="D15" s="12" t="s">
        <v>5358</v>
      </c>
      <c r="E15" s="12" t="s">
        <v>7578</v>
      </c>
      <c r="F15" s="12" t="s">
        <v>7579</v>
      </c>
      <c r="G15" s="12">
        <v>5</v>
      </c>
      <c r="H15" s="12" t="s">
        <v>30</v>
      </c>
      <c r="I15" s="12" t="s">
        <v>31</v>
      </c>
      <c r="J15" s="12" t="s">
        <v>32</v>
      </c>
      <c r="K15" s="12" t="s">
        <v>33</v>
      </c>
      <c r="L15" s="12" t="s">
        <v>7580</v>
      </c>
      <c r="M15" s="12" t="s">
        <v>7581</v>
      </c>
      <c r="N15" s="12" t="s">
        <v>36</v>
      </c>
      <c r="O15" s="12" t="s">
        <v>7582</v>
      </c>
      <c r="P15" s="12" t="s">
        <v>7583</v>
      </c>
      <c r="Q15" s="12"/>
      <c r="R15" s="30">
        <v>7.2</v>
      </c>
      <c r="S15" s="30">
        <v>8.6</v>
      </c>
      <c r="T15" s="30">
        <v>5.4</v>
      </c>
      <c r="U15" s="30">
        <v>6.8</v>
      </c>
      <c r="V15" s="30">
        <f t="shared" si="0"/>
        <v>72.2</v>
      </c>
      <c r="W15" s="12" t="str">
        <f>IF(V15&gt;='Rarity Calibration'!$E$4,"Legendary",IF(V15&gt;='Rarity Calibration'!$E$5,"Extraordinary",IF(V15&gt;='Rarity Calibration'!$E$6,"Rare",IF(V15&gt;='Rarity Calibration'!$E$7,"Uncommon","Common"))))</f>
        <v>Uncommon</v>
      </c>
      <c r="X15" s="12" t="s">
        <v>7575</v>
      </c>
      <c r="Y15" s="12"/>
    </row>
    <row r="16" spans="1:25" ht="38.25">
      <c r="A16" s="12" t="s">
        <v>5412</v>
      </c>
      <c r="B16" s="12" t="s">
        <v>7584</v>
      </c>
      <c r="C16" s="12" t="s">
        <v>5357</v>
      </c>
      <c r="D16" s="12" t="s">
        <v>5358</v>
      </c>
      <c r="E16" s="12" t="s">
        <v>7585</v>
      </c>
      <c r="F16" s="12" t="s">
        <v>7586</v>
      </c>
      <c r="G16" s="12">
        <v>4</v>
      </c>
      <c r="H16" s="12" t="s">
        <v>168</v>
      </c>
      <c r="I16" s="12" t="s">
        <v>31</v>
      </c>
      <c r="J16" s="12" t="s">
        <v>74</v>
      </c>
      <c r="K16" s="12" t="s">
        <v>75</v>
      </c>
      <c r="L16" s="12" t="s">
        <v>7587</v>
      </c>
      <c r="M16" s="12" t="s">
        <v>7588</v>
      </c>
      <c r="N16" s="12" t="s">
        <v>36</v>
      </c>
      <c r="O16" s="12"/>
      <c r="P16" s="12" t="s">
        <v>5370</v>
      </c>
      <c r="Q16" s="12"/>
      <c r="R16" s="30">
        <v>6.1</v>
      </c>
      <c r="S16" s="30">
        <v>8.6</v>
      </c>
      <c r="T16" s="30">
        <v>6.2</v>
      </c>
      <c r="U16" s="30">
        <v>6.8</v>
      </c>
      <c r="V16" s="30">
        <f t="shared" si="0"/>
        <v>69.400000000000006</v>
      </c>
      <c r="W16" s="12" t="str">
        <f>IF(V16&gt;='Rarity Calibration'!$E$4,"Legendary",IF(V16&gt;='Rarity Calibration'!$E$5,"Extraordinary",IF(V16&gt;='Rarity Calibration'!$E$6,"Rare",IF(V16&gt;='Rarity Calibration'!$E$7,"Uncommon","Common"))))</f>
        <v>Uncommon</v>
      </c>
      <c r="X16" s="12" t="s">
        <v>7589</v>
      </c>
      <c r="Y16" s="12"/>
    </row>
    <row r="17" spans="1:25" ht="38.25">
      <c r="A17" s="12" t="s">
        <v>5417</v>
      </c>
      <c r="B17" s="12" t="s">
        <v>7590</v>
      </c>
      <c r="C17" s="12" t="s">
        <v>5357</v>
      </c>
      <c r="D17" s="12" t="s">
        <v>5358</v>
      </c>
      <c r="E17" s="12" t="s">
        <v>5455</v>
      </c>
      <c r="F17" s="12" t="s">
        <v>7591</v>
      </c>
      <c r="G17" s="12">
        <v>3</v>
      </c>
      <c r="H17" s="12" t="s">
        <v>263</v>
      </c>
      <c r="I17" s="12" t="s">
        <v>31</v>
      </c>
      <c r="J17" s="12" t="s">
        <v>83</v>
      </c>
      <c r="K17" s="12" t="s">
        <v>265</v>
      </c>
      <c r="L17" s="12" t="s">
        <v>5457</v>
      </c>
      <c r="M17" s="12" t="s">
        <v>7592</v>
      </c>
      <c r="N17" s="12" t="s">
        <v>36</v>
      </c>
      <c r="O17" s="12"/>
      <c r="P17" s="12" t="s">
        <v>5370</v>
      </c>
      <c r="Q17" s="12"/>
      <c r="R17" s="30">
        <v>5.2</v>
      </c>
      <c r="S17" s="30">
        <v>8.6</v>
      </c>
      <c r="T17" s="30">
        <v>5.4</v>
      </c>
      <c r="U17" s="30">
        <v>6.8</v>
      </c>
      <c r="V17" s="30">
        <f t="shared" si="0"/>
        <v>64.2</v>
      </c>
      <c r="W17" s="12" t="str">
        <f>IF(V17&gt;='Rarity Calibration'!$E$4,"Legendary",IF(V17&gt;='Rarity Calibration'!$E$5,"Extraordinary",IF(V17&gt;='Rarity Calibration'!$E$6,"Rare",IF(V17&gt;='Rarity Calibration'!$E$7,"Uncommon","Common"))))</f>
        <v>Common</v>
      </c>
      <c r="X17" s="12" t="s">
        <v>7593</v>
      </c>
      <c r="Y17" s="12"/>
    </row>
    <row r="18" spans="1:25" ht="38.25">
      <c r="A18" s="12" t="s">
        <v>5422</v>
      </c>
      <c r="B18" s="12" t="s">
        <v>7594</v>
      </c>
      <c r="C18" s="12" t="s">
        <v>5357</v>
      </c>
      <c r="D18" s="12" t="s">
        <v>5358</v>
      </c>
      <c r="E18" s="12" t="s">
        <v>730</v>
      </c>
      <c r="F18" s="12" t="s">
        <v>7595</v>
      </c>
      <c r="G18" s="12">
        <v>5</v>
      </c>
      <c r="H18" s="12" t="s">
        <v>30</v>
      </c>
      <c r="I18" s="12" t="s">
        <v>31</v>
      </c>
      <c r="J18" s="12" t="s">
        <v>47</v>
      </c>
      <c r="K18" s="12" t="s">
        <v>75</v>
      </c>
      <c r="L18" s="12" t="s">
        <v>7596</v>
      </c>
      <c r="M18" s="12" t="s">
        <v>7597</v>
      </c>
      <c r="N18" s="12" t="s">
        <v>36</v>
      </c>
      <c r="O18" s="12"/>
      <c r="P18" s="12" t="s">
        <v>5370</v>
      </c>
      <c r="Q18" s="12"/>
      <c r="R18" s="30">
        <v>7.2</v>
      </c>
      <c r="S18" s="30">
        <v>8.6</v>
      </c>
      <c r="T18" s="30">
        <v>6</v>
      </c>
      <c r="U18" s="30">
        <v>6.8</v>
      </c>
      <c r="V18" s="30">
        <f t="shared" si="0"/>
        <v>73.400000000000006</v>
      </c>
      <c r="W18" s="12" t="str">
        <f>IF(V18&gt;='Rarity Calibration'!$E$4,"Legendary",IF(V18&gt;='Rarity Calibration'!$E$5,"Extraordinary",IF(V18&gt;='Rarity Calibration'!$E$6,"Rare",IF(V18&gt;='Rarity Calibration'!$E$7,"Uncommon","Common"))))</f>
        <v>Uncommon</v>
      </c>
      <c r="X18" s="12" t="s">
        <v>7598</v>
      </c>
      <c r="Y18" s="12"/>
    </row>
    <row r="19" spans="1:25" ht="38.25">
      <c r="A19" s="12" t="s">
        <v>7599</v>
      </c>
      <c r="B19" s="12" t="s">
        <v>7600</v>
      </c>
      <c r="C19" s="12" t="s">
        <v>5357</v>
      </c>
      <c r="D19" s="12" t="s">
        <v>5358</v>
      </c>
      <c r="E19" s="12" t="s">
        <v>7145</v>
      </c>
      <c r="F19" s="12" t="s">
        <v>7601</v>
      </c>
      <c r="G19" s="12">
        <v>4</v>
      </c>
      <c r="H19" s="12" t="s">
        <v>168</v>
      </c>
      <c r="I19" s="12" t="s">
        <v>73</v>
      </c>
      <c r="J19" s="12" t="s">
        <v>74</v>
      </c>
      <c r="K19" s="12" t="s">
        <v>265</v>
      </c>
      <c r="L19" s="12" t="s">
        <v>7602</v>
      </c>
      <c r="M19" s="12" t="s">
        <v>7603</v>
      </c>
      <c r="N19" s="12" t="s">
        <v>36</v>
      </c>
      <c r="O19" s="12"/>
      <c r="P19" s="12" t="s">
        <v>5370</v>
      </c>
      <c r="Q19" s="12"/>
      <c r="R19" s="30">
        <v>6.1</v>
      </c>
      <c r="S19" s="30">
        <v>6.9</v>
      </c>
      <c r="T19" s="30">
        <v>6</v>
      </c>
      <c r="U19" s="30">
        <v>6.1</v>
      </c>
      <c r="V19" s="30">
        <f t="shared" si="0"/>
        <v>63.2</v>
      </c>
      <c r="W19" s="12" t="str">
        <f>IF(V19&gt;='Rarity Calibration'!$E$4,"Legendary",IF(V19&gt;='Rarity Calibration'!$E$5,"Extraordinary",IF(V19&gt;='Rarity Calibration'!$E$6,"Rare",IF(V19&gt;='Rarity Calibration'!$E$7,"Uncommon","Common"))))</f>
        <v>Common</v>
      </c>
      <c r="X19" s="12" t="s">
        <v>7604</v>
      </c>
      <c r="Y19" s="12"/>
    </row>
    <row r="20" spans="1:25" ht="38.25">
      <c r="A20" s="12" t="s">
        <v>7605</v>
      </c>
      <c r="B20" s="12" t="s">
        <v>7606</v>
      </c>
      <c r="C20" s="12" t="s">
        <v>5357</v>
      </c>
      <c r="D20" s="12" t="s">
        <v>5358</v>
      </c>
      <c r="E20" s="12" t="s">
        <v>7145</v>
      </c>
      <c r="F20" s="12" t="s">
        <v>7607</v>
      </c>
      <c r="G20" s="12">
        <v>4</v>
      </c>
      <c r="H20" s="12" t="s">
        <v>168</v>
      </c>
      <c r="I20" s="12" t="s">
        <v>31</v>
      </c>
      <c r="J20" s="12" t="s">
        <v>74</v>
      </c>
      <c r="K20" s="12" t="s">
        <v>75</v>
      </c>
      <c r="L20" s="12" t="s">
        <v>7608</v>
      </c>
      <c r="M20" s="12" t="s">
        <v>7609</v>
      </c>
      <c r="N20" s="12" t="s">
        <v>36</v>
      </c>
      <c r="O20" s="12"/>
      <c r="P20" s="12" t="s">
        <v>5370</v>
      </c>
      <c r="Q20" s="12"/>
      <c r="R20" s="30">
        <v>6.1</v>
      </c>
      <c r="S20" s="30">
        <v>8.3000000000000007</v>
      </c>
      <c r="T20" s="30">
        <v>5.4</v>
      </c>
      <c r="U20" s="30">
        <v>6.1</v>
      </c>
      <c r="V20" s="30">
        <f t="shared" si="0"/>
        <v>66.2</v>
      </c>
      <c r="W20" s="12" t="str">
        <f>IF(V20&gt;='Rarity Calibration'!$E$4,"Legendary",IF(V20&gt;='Rarity Calibration'!$E$5,"Extraordinary",IF(V20&gt;='Rarity Calibration'!$E$6,"Rare",IF(V20&gt;='Rarity Calibration'!$E$7,"Uncommon","Common"))))</f>
        <v>Common</v>
      </c>
      <c r="X20" s="12" t="s">
        <v>7610</v>
      </c>
      <c r="Y20" s="12"/>
    </row>
    <row r="21" spans="1:25" ht="38.25">
      <c r="A21" s="12" t="s">
        <v>5427</v>
      </c>
      <c r="B21" s="12" t="s">
        <v>7611</v>
      </c>
      <c r="C21" s="12" t="s">
        <v>5357</v>
      </c>
      <c r="D21" s="12" t="s">
        <v>5358</v>
      </c>
      <c r="E21" s="12" t="s">
        <v>730</v>
      </c>
      <c r="F21" s="12" t="s">
        <v>7612</v>
      </c>
      <c r="G21" s="12">
        <v>4</v>
      </c>
      <c r="H21" s="12" t="s">
        <v>168</v>
      </c>
      <c r="I21" s="12" t="s">
        <v>31</v>
      </c>
      <c r="J21" s="12" t="s">
        <v>74</v>
      </c>
      <c r="K21" s="12" t="s">
        <v>75</v>
      </c>
      <c r="L21" s="12" t="s">
        <v>7613</v>
      </c>
      <c r="M21" s="12" t="s">
        <v>7614</v>
      </c>
      <c r="N21" s="12" t="s">
        <v>36</v>
      </c>
      <c r="O21" s="12"/>
      <c r="P21" s="12" t="s">
        <v>5370</v>
      </c>
      <c r="Q21" s="12"/>
      <c r="R21" s="30">
        <v>6.1</v>
      </c>
      <c r="S21" s="30">
        <v>8.6</v>
      </c>
      <c r="T21" s="30">
        <v>6.8</v>
      </c>
      <c r="U21" s="30">
        <v>6.8</v>
      </c>
      <c r="V21" s="30">
        <f t="shared" si="0"/>
        <v>70.599999999999994</v>
      </c>
      <c r="W21" s="12" t="str">
        <f>IF(V21&gt;='Rarity Calibration'!$E$4,"Legendary",IF(V21&gt;='Rarity Calibration'!$E$5,"Extraordinary",IF(V21&gt;='Rarity Calibration'!$E$6,"Rare",IF(V21&gt;='Rarity Calibration'!$E$7,"Uncommon","Common"))))</f>
        <v>Uncommon</v>
      </c>
      <c r="X21" s="12" t="s">
        <v>7559</v>
      </c>
      <c r="Y21" s="12"/>
    </row>
    <row r="22" spans="1:25" ht="38.25">
      <c r="A22" s="12" t="s">
        <v>5432</v>
      </c>
      <c r="B22" s="12" t="s">
        <v>7615</v>
      </c>
      <c r="C22" s="12" t="s">
        <v>5357</v>
      </c>
      <c r="D22" s="12" t="s">
        <v>5358</v>
      </c>
      <c r="E22" s="12" t="s">
        <v>730</v>
      </c>
      <c r="F22" s="12" t="s">
        <v>7616</v>
      </c>
      <c r="G22" s="12">
        <v>5</v>
      </c>
      <c r="H22" s="12" t="s">
        <v>30</v>
      </c>
      <c r="I22" s="12" t="s">
        <v>31</v>
      </c>
      <c r="J22" s="12" t="s">
        <v>32</v>
      </c>
      <c r="K22" s="12" t="s">
        <v>33</v>
      </c>
      <c r="L22" s="12" t="s">
        <v>7617</v>
      </c>
      <c r="M22" s="12" t="s">
        <v>7618</v>
      </c>
      <c r="N22" s="12" t="s">
        <v>36</v>
      </c>
      <c r="O22" s="12"/>
      <c r="P22" s="12" t="s">
        <v>5370</v>
      </c>
      <c r="Q22" s="12" t="s">
        <v>7619</v>
      </c>
      <c r="R22" s="30">
        <v>8</v>
      </c>
      <c r="S22" s="30">
        <v>8.6</v>
      </c>
      <c r="T22" s="30">
        <v>6</v>
      </c>
      <c r="U22" s="30">
        <v>6.8</v>
      </c>
      <c r="V22" s="30">
        <f t="shared" si="0"/>
        <v>76.599999999999994</v>
      </c>
      <c r="W22" s="12" t="str">
        <f>IF(V22&gt;='Rarity Calibration'!$E$4,"Legendary",IF(V22&gt;='Rarity Calibration'!$E$5,"Extraordinary",IF(V22&gt;='Rarity Calibration'!$E$6,"Rare",IF(V22&gt;='Rarity Calibration'!$E$7,"Uncommon","Common"))))</f>
        <v>Uncommon</v>
      </c>
      <c r="X22" s="12" t="s">
        <v>7620</v>
      </c>
      <c r="Y22" s="12"/>
    </row>
    <row r="23" spans="1:25" ht="25.5">
      <c r="A23" s="12" t="s">
        <v>5437</v>
      </c>
      <c r="B23" s="12" t="s">
        <v>7621</v>
      </c>
      <c r="C23" s="12" t="s">
        <v>5357</v>
      </c>
      <c r="D23" s="12" t="s">
        <v>5358</v>
      </c>
      <c r="E23" s="12" t="s">
        <v>730</v>
      </c>
      <c r="F23" s="12" t="s">
        <v>7622</v>
      </c>
      <c r="G23" s="12">
        <v>5</v>
      </c>
      <c r="H23" s="12" t="s">
        <v>30</v>
      </c>
      <c r="I23" s="12" t="s">
        <v>31</v>
      </c>
      <c r="J23" s="12" t="s">
        <v>32</v>
      </c>
      <c r="K23" s="12" t="s">
        <v>33</v>
      </c>
      <c r="L23" s="12" t="s">
        <v>7623</v>
      </c>
      <c r="M23" s="12" t="s">
        <v>7624</v>
      </c>
      <c r="N23" s="12" t="s">
        <v>36</v>
      </c>
      <c r="O23" s="12"/>
      <c r="P23" s="12" t="s">
        <v>5384</v>
      </c>
      <c r="Q23" s="12"/>
      <c r="R23" s="30">
        <v>8.3000000000000007</v>
      </c>
      <c r="S23" s="30">
        <v>8.6</v>
      </c>
      <c r="T23" s="30">
        <v>6.7</v>
      </c>
      <c r="U23" s="30">
        <v>6.8</v>
      </c>
      <c r="V23" s="30">
        <f t="shared" si="0"/>
        <v>79.2</v>
      </c>
      <c r="W23" s="12" t="str">
        <f>IF(V23&gt;='Rarity Calibration'!$E$4,"Legendary",IF(V23&gt;='Rarity Calibration'!$E$5,"Extraordinary",IF(V23&gt;='Rarity Calibration'!$E$6,"Rare",IF(V23&gt;='Rarity Calibration'!$E$7,"Uncommon","Common"))))</f>
        <v>Rare</v>
      </c>
      <c r="X23" s="12" t="s">
        <v>7625</v>
      </c>
      <c r="Y23" s="12"/>
    </row>
    <row r="24" spans="1:25" ht="38.25">
      <c r="A24" s="12" t="s">
        <v>7073</v>
      </c>
      <c r="B24" s="12" t="s">
        <v>7626</v>
      </c>
      <c r="C24" s="12" t="s">
        <v>5357</v>
      </c>
      <c r="D24" s="12" t="s">
        <v>5358</v>
      </c>
      <c r="E24" s="12" t="s">
        <v>7627</v>
      </c>
      <c r="F24" s="12" t="s">
        <v>7628</v>
      </c>
      <c r="G24" s="12">
        <v>4</v>
      </c>
      <c r="H24" s="12" t="s">
        <v>168</v>
      </c>
      <c r="I24" s="12" t="s">
        <v>31</v>
      </c>
      <c r="J24" s="12" t="s">
        <v>74</v>
      </c>
      <c r="K24" s="12" t="s">
        <v>33</v>
      </c>
      <c r="L24" s="12" t="s">
        <v>5484</v>
      </c>
      <c r="M24" s="12" t="s">
        <v>7629</v>
      </c>
      <c r="N24" s="12" t="s">
        <v>36</v>
      </c>
      <c r="O24" s="12"/>
      <c r="P24" s="12" t="s">
        <v>5384</v>
      </c>
      <c r="Q24" s="12"/>
      <c r="R24" s="30">
        <v>8.1</v>
      </c>
      <c r="S24" s="30">
        <v>8.6</v>
      </c>
      <c r="T24" s="30">
        <v>5.4</v>
      </c>
      <c r="U24" s="30">
        <v>6.8</v>
      </c>
      <c r="V24" s="30">
        <f t="shared" si="0"/>
        <v>75.8</v>
      </c>
      <c r="W24" s="12" t="str">
        <f>IF(V24&gt;='Rarity Calibration'!$E$4,"Legendary",IF(V24&gt;='Rarity Calibration'!$E$5,"Extraordinary",IF(V24&gt;='Rarity Calibration'!$E$6,"Rare",IF(V24&gt;='Rarity Calibration'!$E$7,"Uncommon","Common"))))</f>
        <v>Uncommon</v>
      </c>
      <c r="X24" s="12" t="s">
        <v>7630</v>
      </c>
      <c r="Y24" s="12"/>
    </row>
    <row r="25" spans="1:25" ht="38.25">
      <c r="A25" s="12" t="s">
        <v>5442</v>
      </c>
      <c r="B25" s="12" t="s">
        <v>7631</v>
      </c>
      <c r="C25" s="12" t="s">
        <v>5357</v>
      </c>
      <c r="D25" s="12" t="s">
        <v>5358</v>
      </c>
      <c r="E25" s="12" t="s">
        <v>7082</v>
      </c>
      <c r="F25" s="12" t="s">
        <v>7632</v>
      </c>
      <c r="G25" s="12">
        <v>5</v>
      </c>
      <c r="H25" s="12" t="s">
        <v>30</v>
      </c>
      <c r="I25" s="12" t="s">
        <v>31</v>
      </c>
      <c r="J25" s="12" t="s">
        <v>32</v>
      </c>
      <c r="K25" s="12" t="s">
        <v>33</v>
      </c>
      <c r="L25" s="12" t="s">
        <v>7633</v>
      </c>
      <c r="M25" s="12" t="s">
        <v>7634</v>
      </c>
      <c r="N25" s="12" t="s">
        <v>36</v>
      </c>
      <c r="O25" s="12"/>
      <c r="P25" s="12" t="s">
        <v>5384</v>
      </c>
      <c r="Q25" s="12" t="s">
        <v>7635</v>
      </c>
      <c r="R25" s="30">
        <v>8.8000000000000007</v>
      </c>
      <c r="S25" s="30">
        <v>8.6</v>
      </c>
      <c r="T25" s="30">
        <v>5.4</v>
      </c>
      <c r="U25" s="30">
        <v>6.8</v>
      </c>
      <c r="V25" s="30">
        <f t="shared" si="0"/>
        <v>78.599999999999994</v>
      </c>
      <c r="W25" s="12" t="str">
        <f>IF(V25&gt;='Rarity Calibration'!$E$4,"Legendary",IF(V25&gt;='Rarity Calibration'!$E$5,"Extraordinary",IF(V25&gt;='Rarity Calibration'!$E$6,"Rare",IF(V25&gt;='Rarity Calibration'!$E$7,"Uncommon","Common"))))</f>
        <v>Rare</v>
      </c>
      <c r="X25" s="12" t="s">
        <v>7636</v>
      </c>
      <c r="Y25" s="12"/>
    </row>
    <row r="26" spans="1:25" ht="38.25">
      <c r="A26" s="12" t="s">
        <v>7080</v>
      </c>
      <c r="B26" s="12" t="s">
        <v>7637</v>
      </c>
      <c r="C26" s="12" t="s">
        <v>5357</v>
      </c>
      <c r="D26" s="12" t="s">
        <v>5358</v>
      </c>
      <c r="E26" s="12" t="s">
        <v>5488</v>
      </c>
      <c r="F26" s="12" t="s">
        <v>7638</v>
      </c>
      <c r="G26" s="12">
        <v>4</v>
      </c>
      <c r="H26" s="12" t="s">
        <v>168</v>
      </c>
      <c r="I26" s="12" t="s">
        <v>31</v>
      </c>
      <c r="J26" s="12" t="s">
        <v>74</v>
      </c>
      <c r="K26" s="12" t="s">
        <v>33</v>
      </c>
      <c r="L26" s="12" t="s">
        <v>7639</v>
      </c>
      <c r="M26" s="12" t="s">
        <v>7640</v>
      </c>
      <c r="N26" s="12" t="s">
        <v>36</v>
      </c>
      <c r="O26" s="12"/>
      <c r="P26" s="12" t="s">
        <v>5384</v>
      </c>
      <c r="Q26" s="12"/>
      <c r="R26" s="30">
        <v>6.1</v>
      </c>
      <c r="S26" s="30">
        <v>8.6</v>
      </c>
      <c r="T26" s="30">
        <v>5.4</v>
      </c>
      <c r="U26" s="30">
        <v>6.8</v>
      </c>
      <c r="V26" s="30">
        <f t="shared" si="0"/>
        <v>67.8</v>
      </c>
      <c r="W26" s="12" t="str">
        <f>IF(V26&gt;='Rarity Calibration'!$E$4,"Legendary",IF(V26&gt;='Rarity Calibration'!$E$5,"Extraordinary",IF(V26&gt;='Rarity Calibration'!$E$6,"Rare",IF(V26&gt;='Rarity Calibration'!$E$7,"Uncommon","Common"))))</f>
        <v>Uncommon</v>
      </c>
      <c r="X26" s="12" t="s">
        <v>7641</v>
      </c>
      <c r="Y26" s="12"/>
    </row>
    <row r="27" spans="1:25" ht="38.25">
      <c r="A27" s="12" t="s">
        <v>7642</v>
      </c>
      <c r="B27" s="12" t="s">
        <v>7643</v>
      </c>
      <c r="C27" s="12" t="s">
        <v>5357</v>
      </c>
      <c r="D27" s="12" t="s">
        <v>5358</v>
      </c>
      <c r="E27" s="12" t="s">
        <v>5488</v>
      </c>
      <c r="F27" s="12" t="s">
        <v>7644</v>
      </c>
      <c r="G27" s="12">
        <v>5</v>
      </c>
      <c r="H27" s="12" t="s">
        <v>30</v>
      </c>
      <c r="I27" s="12" t="s">
        <v>31</v>
      </c>
      <c r="J27" s="12" t="s">
        <v>47</v>
      </c>
      <c r="K27" s="12" t="s">
        <v>33</v>
      </c>
      <c r="L27" s="12" t="s">
        <v>7645</v>
      </c>
      <c r="M27" s="12" t="s">
        <v>7646</v>
      </c>
      <c r="N27" s="12" t="s">
        <v>36</v>
      </c>
      <c r="O27" s="12"/>
      <c r="P27" s="12" t="s">
        <v>5384</v>
      </c>
      <c r="Q27" s="12" t="s">
        <v>7647</v>
      </c>
      <c r="R27" s="30">
        <v>8.1999999999999993</v>
      </c>
      <c r="S27" s="30">
        <v>8.6</v>
      </c>
      <c r="T27" s="30">
        <v>8.1999999999999993</v>
      </c>
      <c r="U27" s="30">
        <v>6.8</v>
      </c>
      <c r="V27" s="30">
        <f t="shared" si="0"/>
        <v>81.8</v>
      </c>
      <c r="W27" s="12" t="str">
        <f>IF(V27&gt;='Rarity Calibration'!$E$4,"Legendary",IF(V27&gt;='Rarity Calibration'!$E$5,"Extraordinary",IF(V27&gt;='Rarity Calibration'!$E$6,"Rare",IF(V27&gt;='Rarity Calibration'!$E$7,"Uncommon","Common"))))</f>
        <v>Rare</v>
      </c>
      <c r="X27" s="12" t="s">
        <v>7648</v>
      </c>
      <c r="Y27" s="12"/>
    </row>
    <row r="28" spans="1:25" ht="38.25">
      <c r="A28" s="12" t="s">
        <v>7649</v>
      </c>
      <c r="B28" s="12" t="s">
        <v>7650</v>
      </c>
      <c r="C28" s="12" t="s">
        <v>5357</v>
      </c>
      <c r="D28" s="12" t="s">
        <v>5358</v>
      </c>
      <c r="E28" s="12" t="s">
        <v>5359</v>
      </c>
      <c r="F28" s="12" t="s">
        <v>7651</v>
      </c>
      <c r="G28" s="12">
        <v>5</v>
      </c>
      <c r="H28" s="12" t="s">
        <v>30</v>
      </c>
      <c r="I28" s="12" t="s">
        <v>31</v>
      </c>
      <c r="J28" s="12" t="s">
        <v>32</v>
      </c>
      <c r="K28" s="12" t="s">
        <v>75</v>
      </c>
      <c r="L28" s="12" t="s">
        <v>7652</v>
      </c>
      <c r="M28" s="12" t="s">
        <v>7653</v>
      </c>
      <c r="N28" s="12" t="s">
        <v>36</v>
      </c>
      <c r="O28" s="12"/>
      <c r="P28" s="12" t="s">
        <v>5480</v>
      </c>
      <c r="Q28" s="12"/>
      <c r="R28" s="30">
        <v>7.2</v>
      </c>
      <c r="S28" s="30">
        <v>8.6</v>
      </c>
      <c r="T28" s="30">
        <v>5.4</v>
      </c>
      <c r="U28" s="30">
        <v>6.8</v>
      </c>
      <c r="V28" s="30">
        <f t="shared" si="0"/>
        <v>72.2</v>
      </c>
      <c r="W28" s="12" t="str">
        <f>IF(V28&gt;='Rarity Calibration'!$E$4,"Legendary",IF(V28&gt;='Rarity Calibration'!$E$5,"Extraordinary",IF(V28&gt;='Rarity Calibration'!$E$6,"Rare",IF(V28&gt;='Rarity Calibration'!$E$7,"Uncommon","Common"))))</f>
        <v>Uncommon</v>
      </c>
      <c r="X28" s="12" t="s">
        <v>7575</v>
      </c>
      <c r="Y28" s="12"/>
    </row>
    <row r="29" spans="1:25" ht="38.25">
      <c r="A29" s="12" t="s">
        <v>5447</v>
      </c>
      <c r="B29" s="12" t="s">
        <v>7654</v>
      </c>
      <c r="C29" s="12" t="s">
        <v>5357</v>
      </c>
      <c r="D29" s="12" t="s">
        <v>5358</v>
      </c>
      <c r="E29" s="12" t="s">
        <v>5520</v>
      </c>
      <c r="F29" s="12" t="s">
        <v>7655</v>
      </c>
      <c r="G29" s="12">
        <v>4</v>
      </c>
      <c r="H29" s="12" t="s">
        <v>168</v>
      </c>
      <c r="I29" s="12" t="s">
        <v>31</v>
      </c>
      <c r="J29" s="12" t="s">
        <v>74</v>
      </c>
      <c r="K29" s="12" t="s">
        <v>75</v>
      </c>
      <c r="L29" s="12" t="s">
        <v>7656</v>
      </c>
      <c r="M29" s="12" t="s">
        <v>7657</v>
      </c>
      <c r="N29" s="12" t="s">
        <v>36</v>
      </c>
      <c r="O29" s="12"/>
      <c r="P29" s="12" t="s">
        <v>5524</v>
      </c>
      <c r="Q29" s="12"/>
      <c r="R29" s="30">
        <v>6.1</v>
      </c>
      <c r="S29" s="30">
        <v>8.6</v>
      </c>
      <c r="T29" s="30">
        <v>5.4</v>
      </c>
      <c r="U29" s="30">
        <v>6.8</v>
      </c>
      <c r="V29" s="30">
        <f t="shared" si="0"/>
        <v>67.8</v>
      </c>
      <c r="W29" s="12" t="str">
        <f>IF(V29&gt;='Rarity Calibration'!$E$4,"Legendary",IF(V29&gt;='Rarity Calibration'!$E$5,"Extraordinary",IF(V29&gt;='Rarity Calibration'!$E$6,"Rare",IF(V29&gt;='Rarity Calibration'!$E$7,"Uncommon","Common"))))</f>
        <v>Uncommon</v>
      </c>
      <c r="X29" s="12" t="s">
        <v>7641</v>
      </c>
      <c r="Y29" s="12"/>
    </row>
    <row r="30" spans="1:25" ht="38.25">
      <c r="A30" s="12" t="s">
        <v>7088</v>
      </c>
      <c r="B30" s="12" t="s">
        <v>7658</v>
      </c>
      <c r="C30" s="12" t="s">
        <v>5357</v>
      </c>
      <c r="D30" s="12" t="s">
        <v>5358</v>
      </c>
      <c r="E30" s="12" t="s">
        <v>1785</v>
      </c>
      <c r="F30" s="12" t="s">
        <v>7659</v>
      </c>
      <c r="G30" s="12">
        <v>5</v>
      </c>
      <c r="H30" s="12" t="s">
        <v>30</v>
      </c>
      <c r="I30" s="12" t="s">
        <v>73</v>
      </c>
      <c r="J30" s="12" t="s">
        <v>47</v>
      </c>
      <c r="K30" s="12" t="s">
        <v>265</v>
      </c>
      <c r="L30" s="12" t="s">
        <v>7660</v>
      </c>
      <c r="M30" s="12" t="s">
        <v>7661</v>
      </c>
      <c r="N30" s="12" t="s">
        <v>36</v>
      </c>
      <c r="O30" s="12"/>
      <c r="P30" s="12" t="s">
        <v>7107</v>
      </c>
      <c r="Q30" s="12"/>
      <c r="R30" s="30">
        <v>7.2</v>
      </c>
      <c r="S30" s="30">
        <v>7.2</v>
      </c>
      <c r="T30" s="30">
        <v>5.0999999999999996</v>
      </c>
      <c r="U30" s="30">
        <v>6.8</v>
      </c>
      <c r="V30" s="30">
        <f t="shared" si="0"/>
        <v>67.400000000000006</v>
      </c>
      <c r="W30" s="12" t="str">
        <f>IF(V30&gt;='Rarity Calibration'!$E$4,"Legendary",IF(V30&gt;='Rarity Calibration'!$E$5,"Extraordinary",IF(V30&gt;='Rarity Calibration'!$E$6,"Rare",IF(V30&gt;='Rarity Calibration'!$E$7,"Uncommon","Common"))))</f>
        <v>Uncommon</v>
      </c>
      <c r="X30" s="12" t="s">
        <v>7662</v>
      </c>
      <c r="Y30" s="12"/>
    </row>
    <row r="31" spans="1:25" ht="38.25">
      <c r="A31" s="12" t="s">
        <v>5453</v>
      </c>
      <c r="B31" s="12" t="s">
        <v>7663</v>
      </c>
      <c r="C31" s="12" t="s">
        <v>5357</v>
      </c>
      <c r="D31" s="12" t="s">
        <v>5358</v>
      </c>
      <c r="E31" s="12" t="s">
        <v>7664</v>
      </c>
      <c r="F31" s="12" t="s">
        <v>7665</v>
      </c>
      <c r="G31" s="12">
        <v>5</v>
      </c>
      <c r="H31" s="12" t="s">
        <v>30</v>
      </c>
      <c r="I31" s="12" t="s">
        <v>31</v>
      </c>
      <c r="J31" s="12" t="s">
        <v>32</v>
      </c>
      <c r="K31" s="12" t="s">
        <v>33</v>
      </c>
      <c r="L31" s="12" t="s">
        <v>7105</v>
      </c>
      <c r="M31" s="12" t="s">
        <v>7666</v>
      </c>
      <c r="N31" s="12" t="s">
        <v>36</v>
      </c>
      <c r="O31" s="12"/>
      <c r="P31" s="12" t="s">
        <v>7107</v>
      </c>
      <c r="Q31" s="12" t="s">
        <v>7667</v>
      </c>
      <c r="R31" s="30">
        <v>8.1999999999999993</v>
      </c>
      <c r="S31" s="30">
        <v>8.6</v>
      </c>
      <c r="T31" s="30">
        <v>5.4</v>
      </c>
      <c r="U31" s="30">
        <v>6.8</v>
      </c>
      <c r="V31" s="30">
        <f t="shared" si="0"/>
        <v>76.2</v>
      </c>
      <c r="W31" s="12" t="str">
        <f>IF(V31&gt;='Rarity Calibration'!$E$4,"Legendary",IF(V31&gt;='Rarity Calibration'!$E$5,"Extraordinary",IF(V31&gt;='Rarity Calibration'!$E$6,"Rare",IF(V31&gt;='Rarity Calibration'!$E$7,"Uncommon","Common"))))</f>
        <v>Uncommon</v>
      </c>
      <c r="X31" s="12" t="s">
        <v>7668</v>
      </c>
      <c r="Y31" s="12"/>
    </row>
    <row r="32" spans="1:25" ht="38.25">
      <c r="A32" s="12" t="s">
        <v>7669</v>
      </c>
      <c r="B32" s="12" t="s">
        <v>7670</v>
      </c>
      <c r="C32" s="12" t="s">
        <v>5357</v>
      </c>
      <c r="D32" s="12" t="s">
        <v>5358</v>
      </c>
      <c r="E32" s="12" t="s">
        <v>5527</v>
      </c>
      <c r="F32" s="12" t="s">
        <v>7671</v>
      </c>
      <c r="G32" s="12">
        <v>5</v>
      </c>
      <c r="H32" s="12" t="s">
        <v>30</v>
      </c>
      <c r="I32" s="12" t="s">
        <v>31</v>
      </c>
      <c r="J32" s="12" t="s">
        <v>47</v>
      </c>
      <c r="K32" s="12" t="s">
        <v>33</v>
      </c>
      <c r="L32" s="12" t="s">
        <v>7672</v>
      </c>
      <c r="M32" s="12" t="s">
        <v>7673</v>
      </c>
      <c r="N32" s="12" t="s">
        <v>36</v>
      </c>
      <c r="O32" s="12"/>
      <c r="P32" s="12" t="s">
        <v>5543</v>
      </c>
      <c r="Q32" s="12"/>
      <c r="R32" s="30">
        <v>7.2</v>
      </c>
      <c r="S32" s="30">
        <v>8.3000000000000007</v>
      </c>
      <c r="T32" s="30">
        <v>5.4</v>
      </c>
      <c r="U32" s="30">
        <v>6.1</v>
      </c>
      <c r="V32" s="30">
        <f t="shared" si="0"/>
        <v>70.599999999999994</v>
      </c>
      <c r="W32" s="12" t="str">
        <f>IF(V32&gt;='Rarity Calibration'!$E$4,"Legendary",IF(V32&gt;='Rarity Calibration'!$E$5,"Extraordinary",IF(V32&gt;='Rarity Calibration'!$E$6,"Rare",IF(V32&gt;='Rarity Calibration'!$E$7,"Uncommon","Common"))))</f>
        <v>Uncommon</v>
      </c>
      <c r="X32" s="12" t="s">
        <v>7674</v>
      </c>
      <c r="Y32" s="12"/>
    </row>
    <row r="33" spans="1:25" ht="38.25">
      <c r="A33" s="12" t="s">
        <v>7675</v>
      </c>
      <c r="B33" s="12" t="s">
        <v>7676</v>
      </c>
      <c r="C33" s="12" t="s">
        <v>5357</v>
      </c>
      <c r="D33" s="12" t="s">
        <v>5358</v>
      </c>
      <c r="E33" s="12" t="s">
        <v>5359</v>
      </c>
      <c r="F33" s="12" t="s">
        <v>7677</v>
      </c>
      <c r="G33" s="12">
        <v>4</v>
      </c>
      <c r="H33" s="12" t="s">
        <v>168</v>
      </c>
      <c r="I33" s="12" t="s">
        <v>31</v>
      </c>
      <c r="J33" s="12" t="s">
        <v>74</v>
      </c>
      <c r="K33" s="12" t="s">
        <v>75</v>
      </c>
      <c r="L33" s="12" t="s">
        <v>7678</v>
      </c>
      <c r="M33" s="12" t="s">
        <v>7679</v>
      </c>
      <c r="N33" s="12" t="s">
        <v>36</v>
      </c>
      <c r="O33" s="12"/>
      <c r="P33" s="12" t="s">
        <v>5536</v>
      </c>
      <c r="Q33" s="12"/>
      <c r="R33" s="30">
        <v>6.1</v>
      </c>
      <c r="S33" s="30">
        <v>8.6</v>
      </c>
      <c r="T33" s="30">
        <v>5.4</v>
      </c>
      <c r="U33" s="30">
        <v>6.8</v>
      </c>
      <c r="V33" s="30">
        <f t="shared" si="0"/>
        <v>67.8</v>
      </c>
      <c r="W33" s="12" t="str">
        <f>IF(V33&gt;='Rarity Calibration'!$E$4,"Legendary",IF(V33&gt;='Rarity Calibration'!$E$5,"Extraordinary",IF(V33&gt;='Rarity Calibration'!$E$6,"Rare",IF(V33&gt;='Rarity Calibration'!$E$7,"Uncommon","Common"))))</f>
        <v>Uncommon</v>
      </c>
      <c r="X33" s="12" t="s">
        <v>7641</v>
      </c>
      <c r="Y33" s="12"/>
    </row>
    <row r="34" spans="1:25" ht="38.25">
      <c r="A34" s="12" t="s">
        <v>5459</v>
      </c>
      <c r="B34" s="12" t="s">
        <v>7680</v>
      </c>
      <c r="C34" s="12" t="s">
        <v>5357</v>
      </c>
      <c r="D34" s="12" t="s">
        <v>5358</v>
      </c>
      <c r="E34" s="12" t="s">
        <v>5610</v>
      </c>
      <c r="F34" s="12" t="s">
        <v>7681</v>
      </c>
      <c r="G34" s="12">
        <v>4</v>
      </c>
      <c r="H34" s="12" t="s">
        <v>168</v>
      </c>
      <c r="I34" s="12" t="s">
        <v>31</v>
      </c>
      <c r="J34" s="12" t="s">
        <v>74</v>
      </c>
      <c r="K34" s="12" t="s">
        <v>33</v>
      </c>
      <c r="L34" s="12" t="s">
        <v>7682</v>
      </c>
      <c r="M34" s="12" t="s">
        <v>7683</v>
      </c>
      <c r="N34" s="12" t="s">
        <v>36</v>
      </c>
      <c r="O34" s="12"/>
      <c r="P34" s="12" t="s">
        <v>5543</v>
      </c>
      <c r="Q34" s="12"/>
      <c r="R34" s="30">
        <v>6.1</v>
      </c>
      <c r="S34" s="30">
        <v>8.3000000000000007</v>
      </c>
      <c r="T34" s="30">
        <v>5.4</v>
      </c>
      <c r="U34" s="30">
        <v>6.1</v>
      </c>
      <c r="V34" s="30">
        <f t="shared" si="0"/>
        <v>66.2</v>
      </c>
      <c r="W34" s="12" t="str">
        <f>IF(V34&gt;='Rarity Calibration'!$E$4,"Legendary",IF(V34&gt;='Rarity Calibration'!$E$5,"Extraordinary",IF(V34&gt;='Rarity Calibration'!$E$6,"Rare",IF(V34&gt;='Rarity Calibration'!$E$7,"Uncommon","Common"))))</f>
        <v>Common</v>
      </c>
      <c r="X34" s="12" t="s">
        <v>7610</v>
      </c>
      <c r="Y34" s="12"/>
    </row>
    <row r="35" spans="1:25" ht="38.25">
      <c r="A35" s="12" t="s">
        <v>7684</v>
      </c>
      <c r="B35" s="12" t="s">
        <v>7685</v>
      </c>
      <c r="C35" s="12" t="s">
        <v>5357</v>
      </c>
      <c r="D35" s="12" t="s">
        <v>5358</v>
      </c>
      <c r="E35" s="12" t="s">
        <v>7096</v>
      </c>
      <c r="F35" s="12" t="s">
        <v>7686</v>
      </c>
      <c r="G35" s="12">
        <v>4</v>
      </c>
      <c r="H35" s="12" t="s">
        <v>168</v>
      </c>
      <c r="I35" s="12" t="s">
        <v>31</v>
      </c>
      <c r="J35" s="12" t="s">
        <v>74</v>
      </c>
      <c r="K35" s="12" t="s">
        <v>75</v>
      </c>
      <c r="L35" s="12" t="s">
        <v>7687</v>
      </c>
      <c r="M35" s="12" t="s">
        <v>7688</v>
      </c>
      <c r="N35" s="12" t="s">
        <v>36</v>
      </c>
      <c r="O35" s="12"/>
      <c r="P35" s="12" t="s">
        <v>5543</v>
      </c>
      <c r="Q35" s="12" t="s">
        <v>7689</v>
      </c>
      <c r="R35" s="30">
        <v>7.9</v>
      </c>
      <c r="S35" s="30">
        <v>8.6</v>
      </c>
      <c r="T35" s="30">
        <v>5.4</v>
      </c>
      <c r="U35" s="30">
        <v>6.8</v>
      </c>
      <c r="V35" s="30">
        <f t="shared" si="0"/>
        <v>75</v>
      </c>
      <c r="W35" s="12" t="str">
        <f>IF(V35&gt;='Rarity Calibration'!$E$4,"Legendary",IF(V35&gt;='Rarity Calibration'!$E$5,"Extraordinary",IF(V35&gt;='Rarity Calibration'!$E$6,"Rare",IF(V35&gt;='Rarity Calibration'!$E$7,"Uncommon","Common"))))</f>
        <v>Uncommon</v>
      </c>
      <c r="X35" s="12" t="s">
        <v>7690</v>
      </c>
      <c r="Y35" s="12"/>
    </row>
    <row r="36" spans="1:25" ht="38.25">
      <c r="A36" s="12" t="s">
        <v>7691</v>
      </c>
      <c r="B36" s="12" t="s">
        <v>7692</v>
      </c>
      <c r="C36" s="12" t="s">
        <v>5357</v>
      </c>
      <c r="D36" s="12" t="s">
        <v>5358</v>
      </c>
      <c r="E36" s="12" t="s">
        <v>5527</v>
      </c>
      <c r="F36" s="12" t="s">
        <v>7693</v>
      </c>
      <c r="G36" s="12">
        <v>5</v>
      </c>
      <c r="H36" s="12" t="s">
        <v>30</v>
      </c>
      <c r="I36" s="12" t="s">
        <v>31</v>
      </c>
      <c r="J36" s="12" t="s">
        <v>47</v>
      </c>
      <c r="K36" s="12" t="s">
        <v>33</v>
      </c>
      <c r="L36" s="12" t="s">
        <v>7694</v>
      </c>
      <c r="M36" s="12" t="s">
        <v>7695</v>
      </c>
      <c r="N36" s="12" t="s">
        <v>36</v>
      </c>
      <c r="O36" s="12" t="s">
        <v>7696</v>
      </c>
      <c r="P36" s="12" t="s">
        <v>5569</v>
      </c>
      <c r="Q36" s="12"/>
      <c r="R36" s="30">
        <v>7.2</v>
      </c>
      <c r="S36" s="30">
        <v>8.3000000000000007</v>
      </c>
      <c r="T36" s="30">
        <v>5.4</v>
      </c>
      <c r="U36" s="30">
        <v>6.1</v>
      </c>
      <c r="V36" s="30">
        <f t="shared" si="0"/>
        <v>70.599999999999994</v>
      </c>
      <c r="W36" s="12" t="str">
        <f>IF(V36&gt;='Rarity Calibration'!$E$4,"Legendary",IF(V36&gt;='Rarity Calibration'!$E$5,"Extraordinary",IF(V36&gt;='Rarity Calibration'!$E$6,"Rare",IF(V36&gt;='Rarity Calibration'!$E$7,"Uncommon","Common"))))</f>
        <v>Uncommon</v>
      </c>
      <c r="X36" s="12" t="s">
        <v>7674</v>
      </c>
      <c r="Y36" s="12"/>
    </row>
    <row r="37" spans="1:25" ht="38.25">
      <c r="A37" s="12" t="s">
        <v>5464</v>
      </c>
      <c r="B37" s="12" t="s">
        <v>7697</v>
      </c>
      <c r="C37" s="12" t="s">
        <v>5357</v>
      </c>
      <c r="D37" s="12" t="s">
        <v>5358</v>
      </c>
      <c r="E37" s="12" t="s">
        <v>5527</v>
      </c>
      <c r="F37" s="12" t="s">
        <v>7698</v>
      </c>
      <c r="G37" s="12">
        <v>4</v>
      </c>
      <c r="H37" s="12" t="s">
        <v>168</v>
      </c>
      <c r="I37" s="12" t="s">
        <v>31</v>
      </c>
      <c r="J37" s="12" t="s">
        <v>74</v>
      </c>
      <c r="K37" s="12" t="s">
        <v>75</v>
      </c>
      <c r="L37" s="12" t="s">
        <v>7699</v>
      </c>
      <c r="M37" s="12" t="s">
        <v>7700</v>
      </c>
      <c r="N37" s="12" t="s">
        <v>36</v>
      </c>
      <c r="O37" s="12"/>
      <c r="P37" s="12" t="s">
        <v>5569</v>
      </c>
      <c r="Q37" s="12"/>
      <c r="R37" s="30">
        <v>6.1</v>
      </c>
      <c r="S37" s="30">
        <v>8.3000000000000007</v>
      </c>
      <c r="T37" s="30">
        <v>5.4</v>
      </c>
      <c r="U37" s="30">
        <v>6.1</v>
      </c>
      <c r="V37" s="30">
        <f t="shared" si="0"/>
        <v>66.2</v>
      </c>
      <c r="W37" s="12" t="str">
        <f>IF(V37&gt;='Rarity Calibration'!$E$4,"Legendary",IF(V37&gt;='Rarity Calibration'!$E$5,"Extraordinary",IF(V37&gt;='Rarity Calibration'!$E$6,"Rare",IF(V37&gt;='Rarity Calibration'!$E$7,"Uncommon","Common"))))</f>
        <v>Common</v>
      </c>
      <c r="X37" s="12" t="s">
        <v>7610</v>
      </c>
      <c r="Y37" s="12"/>
    </row>
    <row r="38" spans="1:25" ht="38.25">
      <c r="A38" s="12" t="s">
        <v>7701</v>
      </c>
      <c r="B38" s="12" t="s">
        <v>7702</v>
      </c>
      <c r="C38" s="12" t="s">
        <v>5357</v>
      </c>
      <c r="D38" s="12" t="s">
        <v>5358</v>
      </c>
      <c r="E38" s="12" t="s">
        <v>5527</v>
      </c>
      <c r="F38" s="12" t="s">
        <v>7703</v>
      </c>
      <c r="G38" s="12">
        <v>3</v>
      </c>
      <c r="H38" s="12" t="s">
        <v>263</v>
      </c>
      <c r="I38" s="12" t="s">
        <v>31</v>
      </c>
      <c r="J38" s="12" t="s">
        <v>83</v>
      </c>
      <c r="K38" s="12" t="s">
        <v>265</v>
      </c>
      <c r="L38" s="12" t="s">
        <v>7704</v>
      </c>
      <c r="M38" s="12" t="s">
        <v>7705</v>
      </c>
      <c r="N38" s="12" t="s">
        <v>36</v>
      </c>
      <c r="O38" s="12"/>
      <c r="P38" s="12" t="s">
        <v>5364</v>
      </c>
      <c r="Q38" s="12"/>
      <c r="R38" s="30">
        <v>5.2</v>
      </c>
      <c r="S38" s="30">
        <v>8.3000000000000007</v>
      </c>
      <c r="T38" s="30">
        <v>5.4</v>
      </c>
      <c r="U38" s="30">
        <v>6.1</v>
      </c>
      <c r="V38" s="30">
        <f t="shared" si="0"/>
        <v>62.6</v>
      </c>
      <c r="W38" s="12" t="str">
        <f>IF(V38&gt;='Rarity Calibration'!$E$4,"Legendary",IF(V38&gt;='Rarity Calibration'!$E$5,"Extraordinary",IF(V38&gt;='Rarity Calibration'!$E$6,"Rare",IF(V38&gt;='Rarity Calibration'!$E$7,"Uncommon","Common"))))</f>
        <v>Common</v>
      </c>
      <c r="X38" s="12" t="s">
        <v>7706</v>
      </c>
      <c r="Y38" s="12"/>
    </row>
    <row r="39" spans="1:25" ht="38.25">
      <c r="A39" s="12" t="s">
        <v>5469</v>
      </c>
      <c r="B39" s="12" t="s">
        <v>7707</v>
      </c>
      <c r="C39" s="12" t="s">
        <v>5357</v>
      </c>
      <c r="D39" s="12" t="s">
        <v>5358</v>
      </c>
      <c r="E39" s="12" t="s">
        <v>5527</v>
      </c>
      <c r="F39" s="12" t="s">
        <v>7708</v>
      </c>
      <c r="G39" s="12">
        <v>4</v>
      </c>
      <c r="H39" s="12" t="s">
        <v>168</v>
      </c>
      <c r="I39" s="12" t="s">
        <v>31</v>
      </c>
      <c r="J39" s="12" t="s">
        <v>74</v>
      </c>
      <c r="K39" s="12" t="s">
        <v>75</v>
      </c>
      <c r="L39" s="12" t="s">
        <v>7709</v>
      </c>
      <c r="M39" s="12" t="s">
        <v>7710</v>
      </c>
      <c r="N39" s="12" t="s">
        <v>36</v>
      </c>
      <c r="O39" s="12"/>
      <c r="P39" s="12" t="s">
        <v>5370</v>
      </c>
      <c r="Q39" s="12"/>
      <c r="R39" s="30">
        <v>6.1</v>
      </c>
      <c r="S39" s="30">
        <v>8.3000000000000007</v>
      </c>
      <c r="T39" s="30">
        <v>6.2</v>
      </c>
      <c r="U39" s="30">
        <v>6.1</v>
      </c>
      <c r="V39" s="30">
        <f t="shared" si="0"/>
        <v>67.8</v>
      </c>
      <c r="W39" s="12" t="str">
        <f>IF(V39&gt;='Rarity Calibration'!$E$4,"Legendary",IF(V39&gt;='Rarity Calibration'!$E$5,"Extraordinary",IF(V39&gt;='Rarity Calibration'!$E$6,"Rare",IF(V39&gt;='Rarity Calibration'!$E$7,"Uncommon","Common"))))</f>
        <v>Uncommon</v>
      </c>
      <c r="X39" s="12" t="s">
        <v>7711</v>
      </c>
      <c r="Y39" s="12"/>
    </row>
    <row r="40" spans="1:25" ht="38.25">
      <c r="A40" s="12" t="s">
        <v>7712</v>
      </c>
      <c r="B40" s="12" t="s">
        <v>7713</v>
      </c>
      <c r="C40" s="12" t="s">
        <v>5357</v>
      </c>
      <c r="D40" s="12" t="s">
        <v>5358</v>
      </c>
      <c r="E40" s="12" t="s">
        <v>5620</v>
      </c>
      <c r="F40" s="12" t="s">
        <v>7714</v>
      </c>
      <c r="G40" s="12">
        <v>2</v>
      </c>
      <c r="H40" s="12" t="s">
        <v>592</v>
      </c>
      <c r="I40" s="12" t="s">
        <v>73</v>
      </c>
      <c r="J40" s="12" t="s">
        <v>169</v>
      </c>
      <c r="K40" s="12" t="s">
        <v>265</v>
      </c>
      <c r="L40" s="12" t="s">
        <v>5595</v>
      </c>
      <c r="M40" s="12" t="s">
        <v>7715</v>
      </c>
      <c r="N40" s="12" t="s">
        <v>36</v>
      </c>
      <c r="O40" s="12"/>
      <c r="P40" s="12" t="s">
        <v>5377</v>
      </c>
      <c r="Q40" s="12"/>
      <c r="R40" s="30">
        <v>4.3</v>
      </c>
      <c r="S40" s="30">
        <v>7.2</v>
      </c>
      <c r="T40" s="30">
        <v>5.0999999999999996</v>
      </c>
      <c r="U40" s="30">
        <v>6.8</v>
      </c>
      <c r="V40" s="30">
        <f t="shared" si="0"/>
        <v>55.8</v>
      </c>
      <c r="W40" s="12" t="str">
        <f>IF(V40&gt;='Rarity Calibration'!$E$4,"Legendary",IF(V40&gt;='Rarity Calibration'!$E$5,"Extraordinary",IF(V40&gt;='Rarity Calibration'!$E$6,"Rare",IF(V40&gt;='Rarity Calibration'!$E$7,"Uncommon","Common"))))</f>
        <v>Common</v>
      </c>
      <c r="X40" s="12" t="s">
        <v>7716</v>
      </c>
      <c r="Y40" s="12"/>
    </row>
    <row r="41" spans="1:25" ht="38.25">
      <c r="A41" s="12" t="s">
        <v>7717</v>
      </c>
      <c r="B41" s="12" t="s">
        <v>7718</v>
      </c>
      <c r="C41" s="12" t="s">
        <v>5357</v>
      </c>
      <c r="D41" s="12" t="s">
        <v>5358</v>
      </c>
      <c r="E41" s="12" t="s">
        <v>5588</v>
      </c>
      <c r="F41" s="12" t="s">
        <v>7719</v>
      </c>
      <c r="G41" s="12">
        <v>5</v>
      </c>
      <c r="H41" s="12" t="s">
        <v>30</v>
      </c>
      <c r="I41" s="12" t="s">
        <v>31</v>
      </c>
      <c r="J41" s="12" t="s">
        <v>47</v>
      </c>
      <c r="K41" s="12" t="s">
        <v>75</v>
      </c>
      <c r="L41" s="12" t="s">
        <v>7720</v>
      </c>
      <c r="M41" s="12" t="s">
        <v>7721</v>
      </c>
      <c r="N41" s="12" t="s">
        <v>36</v>
      </c>
      <c r="O41" s="12"/>
      <c r="P41" s="12" t="s">
        <v>5391</v>
      </c>
      <c r="Q41" s="12"/>
      <c r="R41" s="30">
        <v>7.2</v>
      </c>
      <c r="S41" s="30">
        <v>8.3000000000000007</v>
      </c>
      <c r="T41" s="30">
        <v>5.4</v>
      </c>
      <c r="U41" s="30">
        <v>6.1</v>
      </c>
      <c r="V41" s="30">
        <f t="shared" si="0"/>
        <v>70.599999999999994</v>
      </c>
      <c r="W41" s="12" t="str">
        <f>IF(V41&gt;='Rarity Calibration'!$E$4,"Legendary",IF(V41&gt;='Rarity Calibration'!$E$5,"Extraordinary",IF(V41&gt;='Rarity Calibration'!$E$6,"Rare",IF(V41&gt;='Rarity Calibration'!$E$7,"Uncommon","Common"))))</f>
        <v>Uncommon</v>
      </c>
      <c r="X41" s="12" t="s">
        <v>7674</v>
      </c>
      <c r="Y41" s="12"/>
    </row>
    <row r="42" spans="1:25" ht="38.25">
      <c r="A42" s="12" t="s">
        <v>7094</v>
      </c>
      <c r="B42" s="12" t="s">
        <v>7722</v>
      </c>
      <c r="C42" s="12" t="s">
        <v>5357</v>
      </c>
      <c r="D42" s="12" t="s">
        <v>5358</v>
      </c>
      <c r="E42" s="12" t="s">
        <v>7723</v>
      </c>
      <c r="F42" s="12" t="s">
        <v>7724</v>
      </c>
      <c r="G42" s="12">
        <v>5</v>
      </c>
      <c r="H42" s="12" t="s">
        <v>30</v>
      </c>
      <c r="I42" s="12" t="s">
        <v>31</v>
      </c>
      <c r="J42" s="12" t="s">
        <v>32</v>
      </c>
      <c r="K42" s="12" t="s">
        <v>33</v>
      </c>
      <c r="L42" s="12" t="s">
        <v>7725</v>
      </c>
      <c r="M42" s="12" t="s">
        <v>7726</v>
      </c>
      <c r="N42" s="12" t="s">
        <v>36</v>
      </c>
      <c r="O42" s="12" t="s">
        <v>7727</v>
      </c>
      <c r="P42" s="12" t="s">
        <v>5580</v>
      </c>
      <c r="Q42" s="12"/>
      <c r="R42" s="30">
        <v>7.2</v>
      </c>
      <c r="S42" s="30">
        <v>8.6</v>
      </c>
      <c r="T42" s="30">
        <v>6.1</v>
      </c>
      <c r="U42" s="30">
        <v>6.8</v>
      </c>
      <c r="V42" s="30">
        <f t="shared" si="0"/>
        <v>73.599999999999994</v>
      </c>
      <c r="W42" s="12" t="str">
        <f>IF(V42&gt;='Rarity Calibration'!$E$4,"Legendary",IF(V42&gt;='Rarity Calibration'!$E$5,"Extraordinary",IF(V42&gt;='Rarity Calibration'!$E$6,"Rare",IF(V42&gt;='Rarity Calibration'!$E$7,"Uncommon","Common"))))</f>
        <v>Uncommon</v>
      </c>
      <c r="X42" s="12" t="s">
        <v>7728</v>
      </c>
      <c r="Y42" s="12"/>
    </row>
    <row r="43" spans="1:25" ht="38.25">
      <c r="A43" s="12" t="s">
        <v>5474</v>
      </c>
      <c r="B43" s="12" t="s">
        <v>7729</v>
      </c>
      <c r="C43" s="12" t="s">
        <v>5357</v>
      </c>
      <c r="D43" s="12" t="s">
        <v>5358</v>
      </c>
      <c r="E43" s="12" t="s">
        <v>7082</v>
      </c>
      <c r="F43" s="12" t="s">
        <v>7730</v>
      </c>
      <c r="G43" s="12">
        <v>5</v>
      </c>
      <c r="H43" s="12" t="s">
        <v>30</v>
      </c>
      <c r="I43" s="12" t="s">
        <v>73</v>
      </c>
      <c r="J43" s="12" t="s">
        <v>47</v>
      </c>
      <c r="K43" s="12" t="s">
        <v>265</v>
      </c>
      <c r="L43" s="12" t="s">
        <v>7731</v>
      </c>
      <c r="M43" s="12" t="s">
        <v>7732</v>
      </c>
      <c r="N43" s="12" t="s">
        <v>36</v>
      </c>
      <c r="O43" s="12"/>
      <c r="P43" s="12" t="s">
        <v>5384</v>
      </c>
      <c r="Q43" s="12"/>
      <c r="R43" s="30">
        <v>7.2</v>
      </c>
      <c r="S43" s="30">
        <v>7.2</v>
      </c>
      <c r="T43" s="30">
        <v>5.0999999999999996</v>
      </c>
      <c r="U43" s="30">
        <v>6.8</v>
      </c>
      <c r="V43" s="30">
        <f t="shared" si="0"/>
        <v>67.400000000000006</v>
      </c>
      <c r="W43" s="12" t="str">
        <f>IF(V43&gt;='Rarity Calibration'!$E$4,"Legendary",IF(V43&gt;='Rarity Calibration'!$E$5,"Extraordinary",IF(V43&gt;='Rarity Calibration'!$E$6,"Rare",IF(V43&gt;='Rarity Calibration'!$E$7,"Uncommon","Common"))))</f>
        <v>Uncommon</v>
      </c>
      <c r="X43" s="12" t="s">
        <v>7662</v>
      </c>
      <c r="Y43" s="12"/>
    </row>
    <row r="44" spans="1:25">
      <c r="A44" s="12"/>
      <c r="B44" s="12"/>
      <c r="C44" s="12"/>
      <c r="D44" s="12"/>
      <c r="E44" s="12"/>
      <c r="F44" s="12"/>
      <c r="G44" s="12"/>
      <c r="H44" s="12"/>
      <c r="I44" s="12"/>
      <c r="J44" s="12"/>
      <c r="K44" s="12"/>
      <c r="L44" s="12"/>
      <c r="M44" s="12"/>
      <c r="N44" s="12"/>
      <c r="O44" s="12"/>
      <c r="P44" s="12"/>
    </row>
    <row r="45" spans="1:25">
      <c r="A45" s="12"/>
      <c r="B45" s="12"/>
      <c r="C45" s="12"/>
      <c r="D45" s="12"/>
      <c r="E45" s="12"/>
      <c r="F45" s="12"/>
      <c r="G45" s="12"/>
      <c r="H45" s="12"/>
      <c r="I45" s="12"/>
      <c r="J45" s="12"/>
      <c r="K45" s="12"/>
      <c r="L45" s="12"/>
      <c r="M45" s="12"/>
      <c r="N45" s="12"/>
      <c r="O45" s="12"/>
      <c r="P45" s="12"/>
    </row>
    <row r="46" spans="1:25">
      <c r="A46" s="12"/>
      <c r="B46" s="12"/>
      <c r="C46" s="12"/>
      <c r="D46" s="12"/>
      <c r="E46" s="12"/>
      <c r="F46" s="12"/>
      <c r="G46" s="12"/>
      <c r="H46" s="12"/>
      <c r="I46" s="12"/>
      <c r="J46" s="12"/>
      <c r="K46" s="12"/>
      <c r="L46" s="12"/>
      <c r="M46" s="12"/>
      <c r="N46" s="12"/>
      <c r="O46" s="12"/>
      <c r="P46" s="12"/>
    </row>
    <row r="47" spans="1:25">
      <c r="A47" s="12"/>
      <c r="B47" s="12"/>
      <c r="C47" s="12"/>
      <c r="D47" s="12"/>
      <c r="E47" s="12"/>
      <c r="F47" s="12"/>
      <c r="G47" s="12"/>
      <c r="H47" s="12"/>
      <c r="I47" s="12"/>
      <c r="J47" s="12"/>
      <c r="K47" s="12"/>
      <c r="L47" s="12"/>
      <c r="M47" s="12"/>
      <c r="N47" s="12"/>
      <c r="O47" s="12"/>
      <c r="P47" s="12"/>
    </row>
    <row r="48" spans="1:25">
      <c r="A48" s="12"/>
      <c r="B48" s="12"/>
      <c r="C48" s="12"/>
      <c r="D48" s="12"/>
      <c r="E48" s="12"/>
      <c r="F48" s="12"/>
      <c r="G48" s="12"/>
      <c r="H48" s="12"/>
      <c r="I48" s="12"/>
      <c r="J48" s="12"/>
      <c r="K48" s="12"/>
      <c r="L48" s="12"/>
      <c r="M48" s="12"/>
      <c r="N48" s="12"/>
      <c r="O48" s="12"/>
      <c r="P48" s="12"/>
    </row>
    <row r="49" spans="1:16">
      <c r="A49" s="12"/>
      <c r="B49" s="12"/>
      <c r="C49" s="12"/>
      <c r="D49" s="12"/>
      <c r="E49" s="12"/>
      <c r="F49" s="12"/>
      <c r="G49" s="12"/>
      <c r="H49" s="12"/>
      <c r="I49" s="12"/>
      <c r="J49" s="12"/>
      <c r="K49" s="12"/>
      <c r="L49" s="12"/>
      <c r="M49" s="12"/>
      <c r="N49" s="12"/>
      <c r="O49" s="12"/>
      <c r="P49" s="12"/>
    </row>
    <row r="50" spans="1:16">
      <c r="A50" s="12"/>
      <c r="B50" s="12"/>
      <c r="C50" s="12"/>
      <c r="D50" s="12"/>
      <c r="E50" s="12"/>
      <c r="F50" s="12"/>
      <c r="G50" s="12"/>
      <c r="H50" s="12"/>
      <c r="I50" s="12"/>
      <c r="J50" s="12"/>
      <c r="K50" s="12"/>
      <c r="L50" s="12"/>
      <c r="M50" s="12"/>
      <c r="N50" s="12"/>
      <c r="O50" s="12"/>
      <c r="P50" s="12"/>
    </row>
    <row r="51" spans="1:16">
      <c r="A51" s="12"/>
      <c r="B51" s="12"/>
      <c r="C51" s="12"/>
      <c r="D51" s="12"/>
      <c r="E51" s="12"/>
      <c r="F51" s="12"/>
      <c r="G51" s="12"/>
      <c r="H51" s="12"/>
      <c r="I51" s="12"/>
      <c r="J51" s="12"/>
      <c r="K51" s="12"/>
      <c r="L51" s="12"/>
      <c r="M51" s="12"/>
      <c r="N51" s="12"/>
      <c r="O51" s="12"/>
      <c r="P51" s="12"/>
    </row>
    <row r="52" spans="1:16">
      <c r="A52" s="12"/>
      <c r="B52" s="12"/>
      <c r="C52" s="12"/>
      <c r="D52" s="12"/>
      <c r="E52" s="12"/>
      <c r="F52" s="12"/>
      <c r="G52" s="12"/>
      <c r="H52" s="12"/>
      <c r="I52" s="12"/>
      <c r="J52" s="12"/>
      <c r="K52" s="12"/>
      <c r="L52" s="12"/>
      <c r="M52" s="12"/>
      <c r="N52" s="12"/>
      <c r="O52" s="12"/>
      <c r="P52" s="12"/>
    </row>
    <row r="53" spans="1:16">
      <c r="A53" s="12"/>
      <c r="B53" s="12"/>
      <c r="C53" s="12"/>
      <c r="D53" s="12"/>
      <c r="E53" s="12"/>
      <c r="F53" s="12"/>
      <c r="G53" s="12"/>
      <c r="H53" s="12"/>
      <c r="I53" s="12"/>
      <c r="J53" s="12"/>
      <c r="K53" s="12"/>
      <c r="L53" s="12"/>
      <c r="M53" s="12"/>
      <c r="N53" s="12"/>
      <c r="O53" s="12"/>
      <c r="P53" s="12"/>
    </row>
    <row r="54" spans="1:16">
      <c r="A54" s="12"/>
      <c r="B54" s="12"/>
      <c r="C54" s="12"/>
      <c r="D54" s="12"/>
      <c r="E54" s="12"/>
      <c r="F54" s="12"/>
      <c r="G54" s="12"/>
      <c r="H54" s="12"/>
      <c r="I54" s="12"/>
      <c r="J54" s="12"/>
      <c r="K54" s="12"/>
      <c r="L54" s="12"/>
      <c r="M54" s="12"/>
      <c r="N54" s="12"/>
      <c r="O54" s="12"/>
      <c r="P54" s="12"/>
    </row>
    <row r="55" spans="1:16">
      <c r="A55" s="12"/>
      <c r="B55" s="12"/>
      <c r="C55" s="12"/>
      <c r="D55" s="12"/>
      <c r="E55" s="12"/>
      <c r="F55" s="12"/>
      <c r="G55" s="12"/>
      <c r="H55" s="12"/>
      <c r="I55" s="12"/>
      <c r="J55" s="12"/>
      <c r="K55" s="12"/>
      <c r="L55" s="12"/>
      <c r="M55" s="12"/>
      <c r="N55" s="12"/>
      <c r="O55" s="12"/>
      <c r="P55" s="12"/>
    </row>
    <row r="56" spans="1:16">
      <c r="A56" s="12"/>
      <c r="B56" s="12"/>
      <c r="C56" s="12"/>
      <c r="D56" s="12"/>
      <c r="E56" s="12"/>
      <c r="F56" s="12"/>
      <c r="G56" s="12"/>
      <c r="H56" s="12"/>
      <c r="I56" s="12"/>
      <c r="J56" s="12"/>
      <c r="K56" s="12"/>
      <c r="L56" s="12"/>
      <c r="M56" s="12"/>
      <c r="N56" s="12"/>
      <c r="O56" s="12"/>
      <c r="P56" s="12"/>
    </row>
    <row r="57" spans="1:16">
      <c r="A57" s="12"/>
      <c r="B57" s="12"/>
      <c r="C57" s="12"/>
      <c r="D57" s="12"/>
      <c r="E57" s="12"/>
      <c r="F57" s="12"/>
      <c r="G57" s="12"/>
      <c r="H57" s="12"/>
      <c r="I57" s="12"/>
      <c r="J57" s="12"/>
      <c r="K57" s="12"/>
      <c r="L57" s="12"/>
      <c r="M57" s="12"/>
      <c r="N57" s="12"/>
      <c r="O57" s="12"/>
      <c r="P57" s="12"/>
    </row>
    <row r="58" spans="1:16">
      <c r="A58" s="12"/>
      <c r="B58" s="12"/>
      <c r="C58" s="12"/>
      <c r="D58" s="12"/>
      <c r="E58" s="12"/>
      <c r="F58" s="12"/>
      <c r="G58" s="12"/>
      <c r="H58" s="12"/>
      <c r="I58" s="12"/>
      <c r="J58" s="12"/>
      <c r="K58" s="12"/>
      <c r="L58" s="12"/>
      <c r="M58" s="12"/>
      <c r="N58" s="12"/>
      <c r="O58" s="12"/>
      <c r="P58" s="12"/>
    </row>
    <row r="59" spans="1:16">
      <c r="A59" s="12"/>
      <c r="B59" s="12"/>
      <c r="C59" s="12"/>
      <c r="D59" s="12"/>
      <c r="E59" s="12"/>
      <c r="F59" s="12"/>
      <c r="G59" s="12"/>
      <c r="H59" s="12"/>
      <c r="I59" s="12"/>
      <c r="J59" s="12"/>
      <c r="K59" s="12"/>
      <c r="L59" s="12"/>
      <c r="M59" s="12"/>
      <c r="N59" s="12"/>
      <c r="O59" s="12"/>
      <c r="P59" s="12"/>
    </row>
    <row r="60" spans="1:16">
      <c r="A60" s="12"/>
      <c r="B60" s="12"/>
      <c r="C60" s="12"/>
      <c r="D60" s="12"/>
      <c r="E60" s="12"/>
      <c r="F60" s="12"/>
      <c r="G60" s="12"/>
      <c r="H60" s="12"/>
      <c r="I60" s="12"/>
      <c r="J60" s="12"/>
      <c r="K60" s="12"/>
      <c r="L60" s="12"/>
      <c r="M60" s="12"/>
      <c r="N60" s="12"/>
      <c r="O60" s="12"/>
      <c r="P60" s="12"/>
    </row>
    <row r="61" spans="1:16">
      <c r="A61" s="12"/>
      <c r="B61" s="12"/>
      <c r="C61" s="12"/>
      <c r="D61" s="12"/>
      <c r="E61" s="12"/>
      <c r="F61" s="12"/>
      <c r="G61" s="12"/>
      <c r="H61" s="12"/>
      <c r="I61" s="12"/>
      <c r="J61" s="12"/>
      <c r="K61" s="12"/>
      <c r="L61" s="12"/>
      <c r="M61" s="12"/>
      <c r="N61" s="12"/>
      <c r="O61" s="12"/>
      <c r="P61" s="12"/>
    </row>
    <row r="62" spans="1:16">
      <c r="A62" s="12"/>
      <c r="B62" s="12"/>
      <c r="C62" s="12"/>
      <c r="D62" s="12"/>
      <c r="E62" s="12"/>
      <c r="F62" s="12"/>
      <c r="G62" s="12"/>
      <c r="H62" s="12"/>
      <c r="I62" s="12"/>
      <c r="J62" s="12"/>
      <c r="K62" s="12"/>
      <c r="L62" s="12"/>
      <c r="M62" s="12"/>
      <c r="N62" s="12"/>
      <c r="O62" s="12"/>
      <c r="P62" s="12"/>
    </row>
    <row r="63" spans="1:16">
      <c r="A63" s="12"/>
      <c r="B63" s="12"/>
      <c r="C63" s="12"/>
      <c r="D63" s="12"/>
      <c r="E63" s="12"/>
      <c r="F63" s="12"/>
      <c r="G63" s="12"/>
      <c r="H63" s="12"/>
      <c r="I63" s="12"/>
      <c r="J63" s="12"/>
      <c r="K63" s="12"/>
      <c r="L63" s="12"/>
      <c r="M63" s="12"/>
      <c r="N63" s="12"/>
      <c r="O63" s="12"/>
      <c r="P63" s="12"/>
    </row>
    <row r="64" spans="1:16">
      <c r="A64" s="12"/>
      <c r="B64" s="12"/>
      <c r="C64" s="12"/>
      <c r="D64" s="12"/>
      <c r="E64" s="12"/>
      <c r="F64" s="12"/>
      <c r="G64" s="12"/>
      <c r="H64" s="12"/>
      <c r="I64" s="12"/>
      <c r="J64" s="12"/>
      <c r="K64" s="12"/>
      <c r="L64" s="12"/>
      <c r="M64" s="12"/>
      <c r="N64" s="12"/>
      <c r="O64" s="12"/>
      <c r="P64" s="12"/>
    </row>
    <row r="65" spans="1:16">
      <c r="A65" s="12"/>
      <c r="B65" s="12"/>
      <c r="C65" s="12"/>
      <c r="D65" s="12"/>
      <c r="E65" s="12"/>
      <c r="F65" s="12"/>
      <c r="G65" s="12"/>
      <c r="H65" s="12"/>
      <c r="I65" s="12"/>
      <c r="J65" s="12"/>
      <c r="K65" s="12"/>
      <c r="L65" s="12"/>
      <c r="M65" s="12"/>
      <c r="N65" s="12"/>
      <c r="O65" s="12"/>
      <c r="P65" s="12"/>
    </row>
    <row r="66" spans="1:16">
      <c r="A66" s="12"/>
      <c r="B66" s="12"/>
      <c r="C66" s="12"/>
      <c r="D66" s="12"/>
      <c r="E66" s="12"/>
      <c r="F66" s="12"/>
      <c r="G66" s="12"/>
      <c r="H66" s="12"/>
      <c r="I66" s="12"/>
      <c r="J66" s="12"/>
      <c r="K66" s="12"/>
      <c r="L66" s="12"/>
      <c r="M66" s="12"/>
      <c r="N66" s="12"/>
      <c r="O66" s="12"/>
      <c r="P66" s="12"/>
    </row>
    <row r="67" spans="1:16">
      <c r="A67" s="12"/>
      <c r="B67" s="12"/>
      <c r="C67" s="12"/>
      <c r="D67" s="12"/>
      <c r="E67" s="12"/>
      <c r="F67" s="12"/>
      <c r="G67" s="12"/>
      <c r="H67" s="12"/>
      <c r="I67" s="12"/>
      <c r="J67" s="12"/>
      <c r="K67" s="12"/>
      <c r="L67" s="12"/>
      <c r="M67" s="12"/>
      <c r="N67" s="12"/>
      <c r="O67" s="12"/>
      <c r="P67" s="12"/>
    </row>
    <row r="68" spans="1:16">
      <c r="A68" s="12"/>
      <c r="B68" s="12"/>
      <c r="C68" s="12"/>
      <c r="D68" s="12"/>
      <c r="E68" s="12"/>
      <c r="F68" s="12"/>
      <c r="G68" s="12"/>
      <c r="H68" s="12"/>
      <c r="I68" s="12"/>
      <c r="J68" s="12"/>
      <c r="K68" s="12"/>
      <c r="L68" s="12"/>
      <c r="M68" s="12"/>
      <c r="N68" s="12"/>
      <c r="O68" s="12"/>
      <c r="P68" s="12"/>
    </row>
    <row r="69" spans="1:16">
      <c r="A69" s="12"/>
      <c r="B69" s="12"/>
      <c r="C69" s="12"/>
      <c r="D69" s="12"/>
      <c r="E69" s="12"/>
      <c r="F69" s="12"/>
      <c r="G69" s="12"/>
      <c r="H69" s="12"/>
      <c r="I69" s="12"/>
      <c r="J69" s="12"/>
      <c r="K69" s="12"/>
      <c r="L69" s="12"/>
      <c r="M69" s="12"/>
      <c r="N69" s="12"/>
      <c r="O69" s="12"/>
      <c r="P69" s="12"/>
    </row>
    <row r="70" spans="1:16">
      <c r="A70" s="12"/>
      <c r="B70" s="12"/>
      <c r="C70" s="12"/>
      <c r="D70" s="12"/>
      <c r="E70" s="12"/>
      <c r="F70" s="12"/>
      <c r="G70" s="12"/>
      <c r="H70" s="12"/>
      <c r="I70" s="12"/>
      <c r="J70" s="12"/>
      <c r="K70" s="12"/>
      <c r="L70" s="12"/>
      <c r="M70" s="12"/>
      <c r="N70" s="12"/>
      <c r="O70" s="12"/>
      <c r="P70" s="12"/>
    </row>
    <row r="71" spans="1:16">
      <c r="A71" s="12"/>
      <c r="B71" s="12"/>
      <c r="C71" s="12"/>
      <c r="D71" s="12"/>
      <c r="E71" s="12"/>
      <c r="F71" s="12"/>
      <c r="G71" s="12"/>
      <c r="H71" s="12"/>
      <c r="I71" s="12"/>
      <c r="J71" s="12"/>
      <c r="K71" s="12"/>
      <c r="L71" s="12"/>
      <c r="M71" s="12"/>
      <c r="N71" s="12"/>
      <c r="O71" s="12"/>
      <c r="P71" s="12"/>
    </row>
    <row r="72" spans="1:16">
      <c r="A72" s="12"/>
      <c r="B72" s="12"/>
      <c r="C72" s="12"/>
      <c r="D72" s="12"/>
      <c r="E72" s="12"/>
      <c r="F72" s="12"/>
      <c r="G72" s="12"/>
      <c r="H72" s="12"/>
      <c r="I72" s="12"/>
      <c r="J72" s="12"/>
      <c r="K72" s="12"/>
      <c r="L72" s="12"/>
      <c r="M72" s="12"/>
      <c r="N72" s="12"/>
      <c r="O72" s="12"/>
      <c r="P72" s="12"/>
    </row>
    <row r="73" spans="1:16">
      <c r="A73" s="12"/>
      <c r="B73" s="12"/>
      <c r="C73" s="12"/>
      <c r="D73" s="12"/>
      <c r="E73" s="12"/>
      <c r="F73" s="12"/>
      <c r="G73" s="12"/>
      <c r="H73" s="12"/>
      <c r="I73" s="12"/>
      <c r="J73" s="12"/>
      <c r="K73" s="12"/>
      <c r="L73" s="12"/>
      <c r="M73" s="12"/>
      <c r="N73" s="12"/>
      <c r="O73" s="12"/>
      <c r="P73" s="12"/>
    </row>
    <row r="74" spans="1:16">
      <c r="A74" s="12"/>
      <c r="B74" s="12"/>
      <c r="C74" s="12"/>
      <c r="D74" s="12"/>
      <c r="E74" s="12"/>
      <c r="F74" s="12"/>
      <c r="G74" s="12"/>
      <c r="H74" s="12"/>
      <c r="I74" s="12"/>
      <c r="J74" s="12"/>
      <c r="K74" s="12"/>
      <c r="L74" s="12"/>
      <c r="M74" s="12"/>
      <c r="N74" s="12"/>
      <c r="O74" s="12"/>
      <c r="P74" s="12"/>
    </row>
    <row r="75" spans="1:16">
      <c r="A75" s="12"/>
      <c r="B75" s="12"/>
      <c r="C75" s="12"/>
      <c r="D75" s="12"/>
      <c r="E75" s="12"/>
      <c r="F75" s="12"/>
      <c r="G75" s="12"/>
      <c r="H75" s="12"/>
      <c r="I75" s="12"/>
      <c r="J75" s="12"/>
      <c r="K75" s="12"/>
      <c r="L75" s="12"/>
      <c r="M75" s="12"/>
      <c r="N75" s="12"/>
      <c r="O75" s="12"/>
      <c r="P75" s="12"/>
    </row>
    <row r="76" spans="1:16">
      <c r="A76" s="12"/>
      <c r="B76" s="12"/>
      <c r="C76" s="12"/>
      <c r="D76" s="12"/>
      <c r="E76" s="12"/>
      <c r="F76" s="12"/>
      <c r="G76" s="12"/>
      <c r="H76" s="12"/>
      <c r="I76" s="12"/>
      <c r="J76" s="12"/>
      <c r="K76" s="12"/>
      <c r="L76" s="12"/>
      <c r="M76" s="12"/>
      <c r="N76" s="12"/>
      <c r="O76" s="12"/>
      <c r="P76" s="12"/>
    </row>
    <row r="77" spans="1:16">
      <c r="A77" s="12"/>
      <c r="B77" s="12"/>
      <c r="C77" s="12"/>
      <c r="D77" s="12"/>
      <c r="E77" s="12"/>
      <c r="F77" s="12"/>
      <c r="G77" s="12"/>
      <c r="H77" s="12"/>
      <c r="I77" s="12"/>
      <c r="J77" s="12"/>
      <c r="K77" s="12"/>
      <c r="L77" s="12"/>
      <c r="M77" s="12"/>
      <c r="N77" s="12"/>
      <c r="O77" s="12"/>
      <c r="P77" s="12"/>
    </row>
    <row r="78" spans="1:16">
      <c r="A78" s="12"/>
      <c r="B78" s="12"/>
      <c r="C78" s="12"/>
      <c r="D78" s="12"/>
      <c r="E78" s="12"/>
      <c r="F78" s="12"/>
      <c r="G78" s="12"/>
      <c r="H78" s="12"/>
      <c r="I78" s="12"/>
      <c r="J78" s="12"/>
      <c r="K78" s="12"/>
      <c r="L78" s="12"/>
      <c r="M78" s="12"/>
      <c r="N78" s="12"/>
      <c r="O78" s="12"/>
      <c r="P78" s="12"/>
    </row>
    <row r="79" spans="1:16">
      <c r="A79" s="12"/>
      <c r="B79" s="12"/>
      <c r="C79" s="12"/>
      <c r="D79" s="12"/>
      <c r="E79" s="12"/>
      <c r="F79" s="12"/>
      <c r="G79" s="12"/>
      <c r="H79" s="12"/>
      <c r="I79" s="12"/>
      <c r="J79" s="12"/>
      <c r="K79" s="12"/>
      <c r="L79" s="12"/>
      <c r="M79" s="12"/>
      <c r="N79" s="12"/>
      <c r="O79" s="12"/>
      <c r="P79" s="12"/>
    </row>
    <row r="80" spans="1:16">
      <c r="A80" s="12"/>
      <c r="B80" s="12"/>
      <c r="C80" s="12"/>
      <c r="D80" s="12"/>
      <c r="E80" s="12"/>
      <c r="F80" s="12"/>
      <c r="G80" s="12"/>
      <c r="H80" s="12"/>
      <c r="I80" s="12"/>
      <c r="J80" s="12"/>
      <c r="K80" s="12"/>
      <c r="L80" s="12"/>
      <c r="M80" s="12"/>
      <c r="N80" s="12"/>
      <c r="O80" s="12"/>
      <c r="P80" s="12"/>
    </row>
    <row r="81" spans="1:16">
      <c r="A81" s="12"/>
      <c r="B81" s="12"/>
      <c r="C81" s="12"/>
      <c r="D81" s="12"/>
      <c r="E81" s="12"/>
      <c r="F81" s="12"/>
      <c r="G81" s="12"/>
      <c r="H81" s="12"/>
      <c r="I81" s="12"/>
      <c r="J81" s="12"/>
      <c r="K81" s="12"/>
      <c r="L81" s="12"/>
      <c r="M81" s="12"/>
      <c r="N81" s="12"/>
      <c r="O81" s="12"/>
      <c r="P81" s="12"/>
    </row>
    <row r="82" spans="1:16">
      <c r="A82" s="12"/>
      <c r="B82" s="12"/>
      <c r="C82" s="12"/>
      <c r="D82" s="12"/>
      <c r="E82" s="12"/>
      <c r="F82" s="12"/>
      <c r="G82" s="12"/>
      <c r="H82" s="12"/>
      <c r="I82" s="12"/>
      <c r="J82" s="12"/>
      <c r="K82" s="12"/>
      <c r="L82" s="12"/>
      <c r="M82" s="12"/>
      <c r="N82" s="12"/>
      <c r="O82" s="12"/>
      <c r="P82" s="12"/>
    </row>
    <row r="83" spans="1:16">
      <c r="A83" s="12"/>
      <c r="B83" s="12"/>
      <c r="C83" s="12"/>
      <c r="D83" s="12"/>
      <c r="E83" s="12"/>
      <c r="F83" s="12"/>
      <c r="G83" s="12"/>
      <c r="H83" s="12"/>
      <c r="I83" s="12"/>
      <c r="J83" s="12"/>
      <c r="K83" s="12"/>
      <c r="L83" s="12"/>
      <c r="M83" s="12"/>
      <c r="N83" s="12"/>
      <c r="O83" s="12"/>
      <c r="P83" s="12"/>
    </row>
    <row r="84" spans="1:16">
      <c r="A84" s="12"/>
      <c r="B84" s="12"/>
      <c r="C84" s="12"/>
      <c r="D84" s="12"/>
      <c r="E84" s="12"/>
      <c r="F84" s="12"/>
      <c r="G84" s="12"/>
      <c r="H84" s="12"/>
      <c r="I84" s="12"/>
      <c r="J84" s="12"/>
      <c r="K84" s="12"/>
      <c r="L84" s="12"/>
      <c r="M84" s="12"/>
      <c r="N84" s="12"/>
      <c r="O84" s="12"/>
      <c r="P84" s="12"/>
    </row>
    <row r="85" spans="1:16">
      <c r="A85" s="12"/>
      <c r="B85" s="12"/>
      <c r="C85" s="12"/>
      <c r="D85" s="12"/>
      <c r="E85" s="12"/>
      <c r="F85" s="12"/>
      <c r="G85" s="12"/>
      <c r="H85" s="12"/>
      <c r="I85" s="12"/>
      <c r="J85" s="12"/>
      <c r="K85" s="12"/>
      <c r="L85" s="12"/>
      <c r="M85" s="12"/>
      <c r="N85" s="12"/>
      <c r="O85" s="12"/>
      <c r="P85" s="12"/>
    </row>
    <row r="86" spans="1:16">
      <c r="A86" s="12"/>
      <c r="B86" s="12"/>
      <c r="C86" s="12"/>
      <c r="D86" s="12"/>
      <c r="E86" s="12"/>
      <c r="F86" s="12"/>
      <c r="G86" s="12"/>
      <c r="H86" s="12"/>
      <c r="I86" s="12"/>
      <c r="J86" s="12"/>
      <c r="K86" s="12"/>
      <c r="L86" s="12"/>
      <c r="M86" s="12"/>
      <c r="N86" s="12"/>
      <c r="O86" s="12"/>
      <c r="P86" s="12"/>
    </row>
    <row r="87" spans="1:16">
      <c r="A87" s="12"/>
      <c r="B87" s="12"/>
      <c r="C87" s="12"/>
      <c r="D87" s="12"/>
      <c r="E87" s="12"/>
      <c r="F87" s="12"/>
      <c r="G87" s="12"/>
      <c r="H87" s="12"/>
      <c r="I87" s="12"/>
      <c r="J87" s="12"/>
      <c r="K87" s="12"/>
      <c r="L87" s="12"/>
      <c r="M87" s="12"/>
      <c r="N87" s="12"/>
      <c r="O87" s="12"/>
      <c r="P87" s="12"/>
    </row>
    <row r="88" spans="1:16">
      <c r="A88" s="12"/>
      <c r="B88" s="12"/>
      <c r="C88" s="12"/>
      <c r="D88" s="12"/>
      <c r="E88" s="12"/>
      <c r="F88" s="12"/>
      <c r="G88" s="12"/>
      <c r="H88" s="12"/>
      <c r="I88" s="12"/>
      <c r="J88" s="12"/>
      <c r="K88" s="12"/>
      <c r="L88" s="12"/>
      <c r="M88" s="12"/>
      <c r="N88" s="12"/>
      <c r="O88" s="12"/>
      <c r="P88" s="12"/>
    </row>
    <row r="89" spans="1:16">
      <c r="A89" s="12"/>
      <c r="B89" s="12"/>
      <c r="C89" s="12"/>
      <c r="D89" s="12"/>
      <c r="E89" s="12"/>
      <c r="F89" s="12"/>
      <c r="G89" s="12"/>
      <c r="H89" s="12"/>
      <c r="I89" s="12"/>
      <c r="J89" s="12"/>
      <c r="K89" s="12"/>
      <c r="L89" s="12"/>
      <c r="M89" s="12"/>
      <c r="N89" s="12"/>
      <c r="O89" s="12"/>
      <c r="P89" s="12"/>
    </row>
    <row r="90" spans="1:16">
      <c r="A90" s="12"/>
      <c r="B90" s="12"/>
      <c r="C90" s="12"/>
      <c r="D90" s="12"/>
      <c r="E90" s="12"/>
      <c r="F90" s="12"/>
      <c r="G90" s="12"/>
      <c r="H90" s="12"/>
      <c r="I90" s="12"/>
      <c r="J90" s="12"/>
      <c r="K90" s="12"/>
      <c r="L90" s="12"/>
      <c r="M90" s="12"/>
      <c r="N90" s="12"/>
      <c r="O90" s="12"/>
      <c r="P90" s="12"/>
    </row>
    <row r="91" spans="1:16">
      <c r="A91" s="12"/>
      <c r="B91" s="12"/>
      <c r="C91" s="12"/>
      <c r="D91" s="12"/>
      <c r="E91" s="12"/>
      <c r="F91" s="12"/>
      <c r="G91" s="12"/>
      <c r="H91" s="12"/>
      <c r="I91" s="12"/>
      <c r="J91" s="12"/>
      <c r="K91" s="12"/>
      <c r="L91" s="12"/>
      <c r="M91" s="12"/>
      <c r="N91" s="12"/>
      <c r="O91" s="12"/>
      <c r="P91" s="12"/>
    </row>
    <row r="92" spans="1:16">
      <c r="A92" s="12"/>
      <c r="B92" s="12"/>
      <c r="C92" s="12"/>
      <c r="D92" s="12"/>
      <c r="E92" s="12"/>
      <c r="F92" s="12"/>
      <c r="G92" s="12"/>
      <c r="H92" s="12"/>
      <c r="I92" s="12"/>
      <c r="J92" s="12"/>
      <c r="K92" s="12"/>
      <c r="L92" s="12"/>
      <c r="M92" s="12"/>
      <c r="N92" s="12"/>
      <c r="O92" s="12"/>
      <c r="P92" s="12"/>
    </row>
    <row r="93" spans="1:16">
      <c r="A93" s="12"/>
      <c r="B93" s="12"/>
      <c r="C93" s="12"/>
      <c r="D93" s="12"/>
      <c r="E93" s="12"/>
      <c r="F93" s="12"/>
      <c r="G93" s="12"/>
      <c r="H93" s="12"/>
      <c r="I93" s="12"/>
      <c r="J93" s="12"/>
      <c r="K93" s="12"/>
      <c r="L93" s="12"/>
      <c r="M93" s="12"/>
      <c r="N93" s="12"/>
      <c r="O93" s="12"/>
      <c r="P93" s="12"/>
    </row>
    <row r="94" spans="1:16">
      <c r="A94" s="12"/>
      <c r="B94" s="12"/>
      <c r="C94" s="12"/>
      <c r="D94" s="12"/>
      <c r="E94" s="12"/>
      <c r="F94" s="12"/>
      <c r="G94" s="12"/>
      <c r="H94" s="12"/>
      <c r="I94" s="12"/>
      <c r="J94" s="12"/>
      <c r="K94" s="12"/>
      <c r="L94" s="12"/>
      <c r="M94" s="12"/>
      <c r="N94" s="12"/>
      <c r="O94" s="12"/>
      <c r="P94" s="12"/>
    </row>
    <row r="95" spans="1:16">
      <c r="A95" s="12"/>
      <c r="B95" s="12"/>
      <c r="C95" s="12"/>
      <c r="D95" s="12"/>
      <c r="E95" s="12"/>
      <c r="F95" s="12"/>
      <c r="G95" s="12"/>
      <c r="H95" s="12"/>
      <c r="I95" s="12"/>
      <c r="J95" s="12"/>
      <c r="K95" s="12"/>
      <c r="L95" s="12"/>
      <c r="M95" s="12"/>
      <c r="N95" s="12"/>
      <c r="O95" s="12"/>
      <c r="P95" s="12"/>
    </row>
    <row r="96" spans="1:16">
      <c r="A96" s="12"/>
      <c r="B96" s="12"/>
      <c r="C96" s="12"/>
      <c r="D96" s="12"/>
      <c r="E96" s="12"/>
      <c r="F96" s="12"/>
      <c r="G96" s="12"/>
      <c r="H96" s="12"/>
      <c r="I96" s="12"/>
      <c r="J96" s="12"/>
      <c r="K96" s="12"/>
      <c r="L96" s="12"/>
      <c r="M96" s="12"/>
      <c r="N96" s="12"/>
      <c r="O96" s="12"/>
      <c r="P96" s="12"/>
    </row>
    <row r="97" spans="1:16">
      <c r="A97" s="12"/>
      <c r="B97" s="12"/>
      <c r="C97" s="12"/>
      <c r="D97" s="12"/>
      <c r="E97" s="12"/>
      <c r="F97" s="12"/>
      <c r="G97" s="12"/>
      <c r="H97" s="12"/>
      <c r="I97" s="12"/>
      <c r="J97" s="12"/>
      <c r="K97" s="12"/>
      <c r="L97" s="12"/>
      <c r="M97" s="12"/>
      <c r="N97" s="12"/>
      <c r="O97" s="12"/>
      <c r="P97" s="12"/>
    </row>
    <row r="98" spans="1:16">
      <c r="A98" s="12"/>
      <c r="B98" s="12"/>
      <c r="C98" s="12"/>
      <c r="D98" s="12"/>
      <c r="E98" s="12"/>
      <c r="F98" s="12"/>
      <c r="G98" s="12"/>
      <c r="H98" s="12"/>
      <c r="I98" s="12"/>
      <c r="J98" s="12"/>
      <c r="K98" s="12"/>
      <c r="L98" s="12"/>
      <c r="M98" s="12"/>
      <c r="N98" s="12"/>
      <c r="O98" s="12"/>
      <c r="P98" s="12"/>
    </row>
    <row r="99" spans="1:16">
      <c r="A99" s="12"/>
      <c r="B99" s="12"/>
      <c r="C99" s="12"/>
      <c r="D99" s="12"/>
      <c r="E99" s="12"/>
      <c r="F99" s="12"/>
      <c r="G99" s="12"/>
      <c r="H99" s="12"/>
      <c r="I99" s="12"/>
      <c r="J99" s="12"/>
      <c r="K99" s="12"/>
      <c r="L99" s="12"/>
      <c r="M99" s="12"/>
      <c r="N99" s="12"/>
      <c r="O99" s="12"/>
      <c r="P99" s="12"/>
    </row>
    <row r="100" spans="1:16">
      <c r="A100" s="12"/>
      <c r="B100" s="12"/>
      <c r="C100" s="12"/>
      <c r="D100" s="12"/>
      <c r="E100" s="12"/>
      <c r="F100" s="12"/>
      <c r="G100" s="12"/>
      <c r="H100" s="12"/>
      <c r="I100" s="12"/>
      <c r="J100" s="12"/>
      <c r="K100" s="12"/>
      <c r="L100" s="12"/>
      <c r="M100" s="12"/>
      <c r="N100" s="12"/>
      <c r="O100" s="12"/>
      <c r="P100" s="12"/>
    </row>
    <row r="101" spans="1:16">
      <c r="A101" s="12"/>
      <c r="B101" s="12"/>
      <c r="C101" s="12"/>
      <c r="D101" s="12"/>
      <c r="E101" s="12"/>
      <c r="F101" s="12"/>
      <c r="G101" s="12"/>
      <c r="H101" s="12"/>
      <c r="I101" s="12"/>
      <c r="J101" s="12"/>
      <c r="K101" s="12"/>
      <c r="L101" s="12"/>
      <c r="M101" s="12"/>
      <c r="N101" s="12"/>
      <c r="O101" s="12"/>
      <c r="P101" s="12"/>
    </row>
  </sheetData>
  <conditionalFormatting sqref="V2:V43">
    <cfRule type="colorScale" priority="1">
      <colorScale>
        <cfvo type="min"/>
        <cfvo type="percentile" val="50"/>
        <cfvo type="max"/>
        <color rgb="FFF3F4F6"/>
        <color rgb="FFFEF3C7"/>
        <color rgb="FFDCFCE7"/>
      </colorScale>
    </cfRule>
  </conditionalFormatting>
  <dataValidations count="4">
    <dataValidation type="list" sqref="I2:I101" xr:uid="{00000000-0002-0000-0800-000000000000}">
      <formula1>"Low,Medium,High,Exceptional"</formula1>
    </dataValidation>
    <dataValidation type="list" sqref="Y2:Y43 J2:J101" xr:uid="{00000000-0002-0000-0800-000001000000}">
      <formula1>"Common,Uncommon,Rare,Extraordinary,Legendary,Special / Non-economy"</formula1>
    </dataValidation>
    <dataValidation type="list" sqref="K2:K101" xr:uid="{00000000-0002-0000-0800-000002000000}">
      <formula1>"No,Maybe,Yes"</formula1>
    </dataValidation>
    <dataValidation type="list" sqref="N2:N101" xr:uid="{00000000-0002-0000-0800-000003000000}">
      <formula1>"Idea,Approved,Content Drafted,Art Drafted,Complete"</formula1>
    </dataValidation>
  </dataValidation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26"/>
  <sheetViews>
    <sheetView workbookViewId="0"/>
  </sheetViews>
  <sheetFormatPr defaultRowHeight="14.25"/>
  <cols>
    <col min="1" max="1" width="12" customWidth="1"/>
    <col min="2" max="2" width="42" customWidth="1"/>
    <col min="3" max="3" width="18" customWidth="1"/>
    <col min="4" max="4" width="36" customWidth="1"/>
    <col min="5" max="5" width="28" customWidth="1"/>
    <col min="6" max="6" width="64" customWidth="1"/>
    <col min="7" max="7" width="13" customWidth="1"/>
    <col min="8" max="8" width="22" customWidth="1"/>
    <col min="9" max="9" width="16" customWidth="1"/>
    <col min="10" max="10" width="18" customWidth="1"/>
    <col min="11" max="11" width="13" customWidth="1"/>
    <col min="12" max="12" width="50" customWidth="1"/>
    <col min="13" max="13" width="54" customWidth="1"/>
    <col min="14" max="14" width="17" customWidth="1"/>
    <col min="15" max="15" width="60" customWidth="1"/>
    <col min="16" max="16" width="48" customWidth="1"/>
    <col min="17" max="17" width="82" customWidth="1"/>
    <col min="18" max="21" width="18" customWidth="1"/>
    <col min="22" max="22" width="20" customWidth="1"/>
    <col min="23" max="23" width="21" customWidth="1"/>
    <col min="24" max="24" width="72" customWidth="1"/>
    <col min="25" max="25" width="18" customWidth="1"/>
  </cols>
  <sheetData>
    <row r="1" spans="1:25" ht="25.5">
      <c r="A1" s="18" t="s">
        <v>0</v>
      </c>
      <c r="B1" s="18" t="s">
        <v>1</v>
      </c>
      <c r="C1" s="18" t="s">
        <v>2</v>
      </c>
      <c r="D1" s="18" t="s">
        <v>3</v>
      </c>
      <c r="E1" s="18" t="s">
        <v>4</v>
      </c>
      <c r="F1" s="18" t="s">
        <v>5</v>
      </c>
      <c r="G1" s="18" t="s">
        <v>6</v>
      </c>
      <c r="H1" s="18" t="s">
        <v>7</v>
      </c>
      <c r="I1" s="18" t="s">
        <v>8</v>
      </c>
      <c r="J1" s="18" t="s">
        <v>9</v>
      </c>
      <c r="K1" s="18" t="s">
        <v>10</v>
      </c>
      <c r="L1" s="18" t="s">
        <v>11</v>
      </c>
      <c r="M1" s="18" t="s">
        <v>12</v>
      </c>
      <c r="N1" s="18" t="s">
        <v>13</v>
      </c>
      <c r="O1" s="18" t="s">
        <v>14</v>
      </c>
      <c r="P1" s="18" t="s">
        <v>1948</v>
      </c>
      <c r="Q1" s="18" t="s">
        <v>15</v>
      </c>
      <c r="R1" s="29" t="s">
        <v>16</v>
      </c>
      <c r="S1" s="29" t="s">
        <v>17</v>
      </c>
      <c r="T1" s="29" t="s">
        <v>18</v>
      </c>
      <c r="U1" s="29" t="s">
        <v>19</v>
      </c>
      <c r="V1" s="29" t="s">
        <v>20</v>
      </c>
      <c r="W1" s="29" t="s">
        <v>21</v>
      </c>
      <c r="X1" s="29" t="s">
        <v>22</v>
      </c>
      <c r="Y1" s="29" t="s">
        <v>23</v>
      </c>
    </row>
    <row r="2" spans="1:25" ht="38.25">
      <c r="A2" s="12" t="s">
        <v>7733</v>
      </c>
      <c r="B2" s="12" t="s">
        <v>6212</v>
      </c>
      <c r="C2" s="12" t="s">
        <v>5357</v>
      </c>
      <c r="D2" s="12" t="s">
        <v>6353</v>
      </c>
      <c r="E2" s="12" t="s">
        <v>7734</v>
      </c>
      <c r="F2" s="12" t="s">
        <v>7735</v>
      </c>
      <c r="G2" s="12">
        <v>5</v>
      </c>
      <c r="H2" s="12" t="s">
        <v>30</v>
      </c>
      <c r="I2" s="12" t="s">
        <v>31</v>
      </c>
      <c r="J2" s="12" t="s">
        <v>32</v>
      </c>
      <c r="K2" s="12" t="s">
        <v>33</v>
      </c>
      <c r="L2" s="12" t="s">
        <v>7736</v>
      </c>
      <c r="M2" s="12" t="s">
        <v>7737</v>
      </c>
      <c r="N2" s="12" t="s">
        <v>36</v>
      </c>
      <c r="O2" s="12"/>
      <c r="P2" s="12" t="s">
        <v>7738</v>
      </c>
      <c r="Q2" s="12"/>
      <c r="R2" s="30">
        <v>8.8000000000000007</v>
      </c>
      <c r="S2" s="30">
        <v>7</v>
      </c>
      <c r="T2" s="30">
        <v>4.2</v>
      </c>
      <c r="U2" s="30">
        <v>3.6</v>
      </c>
      <c r="V2" s="30">
        <f t="shared" ref="V2:V10" si="0">ROUND(R2*4+S2*3+T2*2+U2,1)</f>
        <v>68.2</v>
      </c>
      <c r="W2" s="12" t="str">
        <f>IF(V2&gt;='Rarity Calibration'!$E$4,"Legendary",IF(V2&gt;='Rarity Calibration'!$E$5,"Extraordinary",IF(V2&gt;='Rarity Calibration'!$E$6,"Rare",IF(V2&gt;='Rarity Calibration'!$E$7,"Uncommon","Common"))))</f>
        <v>Uncommon</v>
      </c>
      <c r="X2" s="12" t="s">
        <v>7739</v>
      </c>
      <c r="Y2" s="12"/>
    </row>
    <row r="3" spans="1:25" ht="102">
      <c r="A3" s="12" t="s">
        <v>6351</v>
      </c>
      <c r="B3" s="12" t="s">
        <v>721</v>
      </c>
      <c r="C3" s="12" t="s">
        <v>5357</v>
      </c>
      <c r="D3" s="12" t="s">
        <v>6353</v>
      </c>
      <c r="E3" s="12" t="s">
        <v>7740</v>
      </c>
      <c r="F3" s="12" t="s">
        <v>7741</v>
      </c>
      <c r="G3" s="12">
        <v>5</v>
      </c>
      <c r="H3" s="12" t="s">
        <v>30</v>
      </c>
      <c r="I3" s="12" t="s">
        <v>31</v>
      </c>
      <c r="J3" s="12" t="s">
        <v>32</v>
      </c>
      <c r="K3" s="12" t="s">
        <v>33</v>
      </c>
      <c r="L3" s="12" t="s">
        <v>7742</v>
      </c>
      <c r="M3" s="12" t="s">
        <v>7743</v>
      </c>
      <c r="N3" s="12" t="s">
        <v>36</v>
      </c>
      <c r="O3" s="12"/>
      <c r="P3" s="12" t="s">
        <v>5664</v>
      </c>
      <c r="Q3" s="12" t="s">
        <v>7744</v>
      </c>
      <c r="R3" s="30">
        <v>9.6</v>
      </c>
      <c r="S3" s="30">
        <v>8</v>
      </c>
      <c r="T3" s="30">
        <v>5.8</v>
      </c>
      <c r="U3" s="30">
        <v>5.8</v>
      </c>
      <c r="V3" s="30">
        <f t="shared" si="0"/>
        <v>79.8</v>
      </c>
      <c r="W3" s="12" t="str">
        <f>IF(V3&gt;='Rarity Calibration'!$E$4,"Legendary",IF(V3&gt;='Rarity Calibration'!$E$5,"Extraordinary",IF(V3&gt;='Rarity Calibration'!$E$6,"Rare",IF(V3&gt;='Rarity Calibration'!$E$7,"Uncommon","Common"))))</f>
        <v>Rare</v>
      </c>
      <c r="X3" s="12" t="s">
        <v>7745</v>
      </c>
      <c r="Y3" s="12"/>
    </row>
    <row r="4" spans="1:25" ht="38.25">
      <c r="A4" s="12" t="s">
        <v>7110</v>
      </c>
      <c r="B4" s="12" t="s">
        <v>7746</v>
      </c>
      <c r="C4" s="12" t="s">
        <v>5357</v>
      </c>
      <c r="D4" s="12" t="s">
        <v>6353</v>
      </c>
      <c r="E4" s="12" t="s">
        <v>6354</v>
      </c>
      <c r="F4" s="12" t="s">
        <v>7747</v>
      </c>
      <c r="G4" s="12">
        <v>4</v>
      </c>
      <c r="H4" s="12" t="s">
        <v>168</v>
      </c>
      <c r="I4" s="12" t="s">
        <v>73</v>
      </c>
      <c r="J4" s="12" t="s">
        <v>74</v>
      </c>
      <c r="K4" s="12" t="s">
        <v>75</v>
      </c>
      <c r="L4" s="12" t="s">
        <v>7748</v>
      </c>
      <c r="M4" s="12" t="s">
        <v>7749</v>
      </c>
      <c r="N4" s="12" t="s">
        <v>36</v>
      </c>
      <c r="O4" s="12" t="s">
        <v>7750</v>
      </c>
      <c r="P4" s="12" t="s">
        <v>7751</v>
      </c>
      <c r="Q4" s="12"/>
      <c r="R4" s="30">
        <v>6.8</v>
      </c>
      <c r="S4" s="30">
        <v>5.6</v>
      </c>
      <c r="T4" s="30">
        <v>4.2</v>
      </c>
      <c r="U4" s="30">
        <v>3.6</v>
      </c>
      <c r="V4" s="30">
        <f t="shared" si="0"/>
        <v>56</v>
      </c>
      <c r="W4" s="12" t="str">
        <f>IF(V4&gt;='Rarity Calibration'!$E$4,"Legendary",IF(V4&gt;='Rarity Calibration'!$E$5,"Extraordinary",IF(V4&gt;='Rarity Calibration'!$E$6,"Rare",IF(V4&gt;='Rarity Calibration'!$E$7,"Uncommon","Common"))))</f>
        <v>Common</v>
      </c>
      <c r="X4" s="12" t="s">
        <v>7752</v>
      </c>
      <c r="Y4" s="12"/>
    </row>
    <row r="5" spans="1:25" ht="63.75">
      <c r="A5" s="12" t="s">
        <v>7753</v>
      </c>
      <c r="B5" s="12" t="s">
        <v>7754</v>
      </c>
      <c r="C5" s="12" t="s">
        <v>5357</v>
      </c>
      <c r="D5" s="12" t="s">
        <v>6353</v>
      </c>
      <c r="E5" s="12" t="s">
        <v>6368</v>
      </c>
      <c r="F5" s="12" t="s">
        <v>7755</v>
      </c>
      <c r="G5" s="12">
        <v>5</v>
      </c>
      <c r="H5" s="12" t="s">
        <v>30</v>
      </c>
      <c r="I5" s="12" t="s">
        <v>31</v>
      </c>
      <c r="J5" s="12" t="s">
        <v>32</v>
      </c>
      <c r="K5" s="12" t="s">
        <v>33</v>
      </c>
      <c r="L5" s="12" t="s">
        <v>7756</v>
      </c>
      <c r="M5" s="12" t="s">
        <v>7757</v>
      </c>
      <c r="N5" s="12" t="s">
        <v>36</v>
      </c>
      <c r="O5" s="12" t="s">
        <v>7758</v>
      </c>
      <c r="P5" s="12" t="s">
        <v>5664</v>
      </c>
      <c r="Q5" s="12" t="s">
        <v>7759</v>
      </c>
      <c r="R5" s="30">
        <v>8.5</v>
      </c>
      <c r="S5" s="30">
        <v>7</v>
      </c>
      <c r="T5" s="30">
        <v>4.2</v>
      </c>
      <c r="U5" s="30">
        <v>3.6</v>
      </c>
      <c r="V5" s="30">
        <f t="shared" si="0"/>
        <v>67</v>
      </c>
      <c r="W5" s="12" t="str">
        <f>IF(V5&gt;='Rarity Calibration'!$E$4,"Legendary",IF(V5&gt;='Rarity Calibration'!$E$5,"Extraordinary",IF(V5&gt;='Rarity Calibration'!$E$6,"Rare",IF(V5&gt;='Rarity Calibration'!$E$7,"Uncommon","Common"))))</f>
        <v>Uncommon</v>
      </c>
      <c r="X5" s="12" t="s">
        <v>7760</v>
      </c>
      <c r="Y5" s="12"/>
    </row>
    <row r="6" spans="1:25" ht="76.5">
      <c r="A6" s="12" t="s">
        <v>7761</v>
      </c>
      <c r="B6" s="12" t="s">
        <v>7762</v>
      </c>
      <c r="C6" s="12" t="s">
        <v>5357</v>
      </c>
      <c r="D6" s="12" t="s">
        <v>6353</v>
      </c>
      <c r="E6" s="12" t="s">
        <v>6368</v>
      </c>
      <c r="F6" s="12" t="s">
        <v>7763</v>
      </c>
      <c r="G6" s="12">
        <v>5</v>
      </c>
      <c r="H6" s="12" t="s">
        <v>30</v>
      </c>
      <c r="I6" s="12" t="s">
        <v>31</v>
      </c>
      <c r="J6" s="12" t="s">
        <v>32</v>
      </c>
      <c r="K6" s="12" t="s">
        <v>33</v>
      </c>
      <c r="L6" s="12" t="s">
        <v>7764</v>
      </c>
      <c r="M6" s="12" t="s">
        <v>7765</v>
      </c>
      <c r="N6" s="12" t="s">
        <v>36</v>
      </c>
      <c r="O6" s="12" t="s">
        <v>7766</v>
      </c>
      <c r="P6" s="12" t="s">
        <v>5664</v>
      </c>
      <c r="Q6" s="12" t="s">
        <v>7767</v>
      </c>
      <c r="R6" s="30">
        <v>8.8000000000000007</v>
      </c>
      <c r="S6" s="30">
        <v>7.7</v>
      </c>
      <c r="T6" s="30">
        <v>5.6</v>
      </c>
      <c r="U6" s="30">
        <v>5.5</v>
      </c>
      <c r="V6" s="30">
        <f t="shared" si="0"/>
        <v>75</v>
      </c>
      <c r="W6" s="12" t="str">
        <f>IF(V6&gt;='Rarity Calibration'!$E$4,"Legendary",IF(V6&gt;='Rarity Calibration'!$E$5,"Extraordinary",IF(V6&gt;='Rarity Calibration'!$E$6,"Rare",IF(V6&gt;='Rarity Calibration'!$E$7,"Uncommon","Common"))))</f>
        <v>Uncommon</v>
      </c>
      <c r="X6" s="12" t="s">
        <v>7768</v>
      </c>
      <c r="Y6" s="12"/>
    </row>
    <row r="7" spans="1:25" ht="38.25">
      <c r="A7" s="12" t="s">
        <v>7769</v>
      </c>
      <c r="B7" s="12" t="s">
        <v>7770</v>
      </c>
      <c r="C7" s="12" t="s">
        <v>5357</v>
      </c>
      <c r="D7" s="12" t="s">
        <v>6353</v>
      </c>
      <c r="E7" s="12" t="s">
        <v>6368</v>
      </c>
      <c r="F7" s="12" t="s">
        <v>7771</v>
      </c>
      <c r="G7" s="12">
        <v>5</v>
      </c>
      <c r="H7" s="12" t="s">
        <v>30</v>
      </c>
      <c r="I7" s="12" t="s">
        <v>31</v>
      </c>
      <c r="J7" s="12" t="s">
        <v>47</v>
      </c>
      <c r="K7" s="12" t="s">
        <v>33</v>
      </c>
      <c r="L7" s="12" t="s">
        <v>7772</v>
      </c>
      <c r="M7" s="12" t="s">
        <v>7773</v>
      </c>
      <c r="N7" s="12" t="s">
        <v>36</v>
      </c>
      <c r="O7" s="12"/>
      <c r="P7" s="12" t="s">
        <v>5664</v>
      </c>
      <c r="Q7" s="12"/>
      <c r="R7" s="30">
        <v>8.3000000000000007</v>
      </c>
      <c r="S7" s="30">
        <v>7</v>
      </c>
      <c r="T7" s="30">
        <v>4.2</v>
      </c>
      <c r="U7" s="30">
        <v>3.6</v>
      </c>
      <c r="V7" s="30">
        <f t="shared" si="0"/>
        <v>66.2</v>
      </c>
      <c r="W7" s="12" t="str">
        <f>IF(V7&gt;='Rarity Calibration'!$E$4,"Legendary",IF(V7&gt;='Rarity Calibration'!$E$5,"Extraordinary",IF(V7&gt;='Rarity Calibration'!$E$6,"Rare",IF(V7&gt;='Rarity Calibration'!$E$7,"Uncommon","Common"))))</f>
        <v>Common</v>
      </c>
      <c r="X7" s="12" t="s">
        <v>7774</v>
      </c>
      <c r="Y7" s="12"/>
    </row>
    <row r="8" spans="1:25" ht="38.25">
      <c r="A8" s="12" t="s">
        <v>7775</v>
      </c>
      <c r="B8" s="12" t="s">
        <v>7776</v>
      </c>
      <c r="C8" s="12" t="s">
        <v>5357</v>
      </c>
      <c r="D8" s="12" t="s">
        <v>6353</v>
      </c>
      <c r="E8" s="12" t="s">
        <v>6414</v>
      </c>
      <c r="F8" s="12" t="s">
        <v>7777</v>
      </c>
      <c r="G8" s="12">
        <v>4</v>
      </c>
      <c r="H8" s="12" t="s">
        <v>168</v>
      </c>
      <c r="I8" s="12" t="s">
        <v>31</v>
      </c>
      <c r="J8" s="12" t="s">
        <v>74</v>
      </c>
      <c r="K8" s="12" t="s">
        <v>75</v>
      </c>
      <c r="L8" s="12" t="s">
        <v>7778</v>
      </c>
      <c r="M8" s="12" t="s">
        <v>7779</v>
      </c>
      <c r="N8" s="12" t="s">
        <v>36</v>
      </c>
      <c r="O8" s="12"/>
      <c r="P8" s="12" t="s">
        <v>7780</v>
      </c>
      <c r="Q8" s="12"/>
      <c r="R8" s="30">
        <v>6.8</v>
      </c>
      <c r="S8" s="30">
        <v>7</v>
      </c>
      <c r="T8" s="30">
        <v>4.2</v>
      </c>
      <c r="U8" s="30">
        <v>3.6</v>
      </c>
      <c r="V8" s="30">
        <f t="shared" si="0"/>
        <v>60.2</v>
      </c>
      <c r="W8" s="12" t="str">
        <f>IF(V8&gt;='Rarity Calibration'!$E$4,"Legendary",IF(V8&gt;='Rarity Calibration'!$E$5,"Extraordinary",IF(V8&gt;='Rarity Calibration'!$E$6,"Rare",IF(V8&gt;='Rarity Calibration'!$E$7,"Uncommon","Common"))))</f>
        <v>Common</v>
      </c>
      <c r="X8" s="12" t="s">
        <v>7781</v>
      </c>
      <c r="Y8" s="12"/>
    </row>
    <row r="9" spans="1:25" ht="25.5">
      <c r="A9" s="12" t="s">
        <v>6360</v>
      </c>
      <c r="B9" s="12" t="s">
        <v>7782</v>
      </c>
      <c r="C9" s="12" t="s">
        <v>5357</v>
      </c>
      <c r="D9" s="12" t="s">
        <v>6353</v>
      </c>
      <c r="E9" s="12" t="s">
        <v>6414</v>
      </c>
      <c r="F9" s="12" t="s">
        <v>7783</v>
      </c>
      <c r="G9" s="12">
        <v>5</v>
      </c>
      <c r="H9" s="12" t="s">
        <v>30</v>
      </c>
      <c r="I9" s="12" t="s">
        <v>31</v>
      </c>
      <c r="J9" s="12" t="s">
        <v>32</v>
      </c>
      <c r="K9" s="12" t="s">
        <v>33</v>
      </c>
      <c r="L9" s="12" t="s">
        <v>7784</v>
      </c>
      <c r="M9" s="12" t="s">
        <v>7785</v>
      </c>
      <c r="N9" s="12" t="s">
        <v>36</v>
      </c>
      <c r="O9" s="12"/>
      <c r="P9" s="12" t="s">
        <v>7786</v>
      </c>
      <c r="Q9" s="12"/>
      <c r="R9" s="30">
        <v>8.8000000000000007</v>
      </c>
      <c r="S9" s="30">
        <v>8.1999999999999993</v>
      </c>
      <c r="T9" s="30">
        <v>6.5</v>
      </c>
      <c r="U9" s="30">
        <v>6.5</v>
      </c>
      <c r="V9" s="30">
        <f t="shared" si="0"/>
        <v>79.3</v>
      </c>
      <c r="W9" s="12" t="str">
        <f>IF(V9&gt;='Rarity Calibration'!$E$4,"Legendary",IF(V9&gt;='Rarity Calibration'!$E$5,"Extraordinary",IF(V9&gt;='Rarity Calibration'!$E$6,"Rare",IF(V9&gt;='Rarity Calibration'!$E$7,"Uncommon","Common"))))</f>
        <v>Rare</v>
      </c>
      <c r="X9" s="12" t="s">
        <v>7787</v>
      </c>
      <c r="Y9" s="12"/>
    </row>
    <row r="10" spans="1:25" ht="38.25">
      <c r="A10" s="12" t="s">
        <v>6366</v>
      </c>
      <c r="B10" s="12" t="s">
        <v>7788</v>
      </c>
      <c r="C10" s="12" t="s">
        <v>5357</v>
      </c>
      <c r="D10" s="12" t="s">
        <v>6353</v>
      </c>
      <c r="E10" s="12" t="s">
        <v>6414</v>
      </c>
      <c r="F10" s="12" t="s">
        <v>7789</v>
      </c>
      <c r="G10" s="12">
        <v>5</v>
      </c>
      <c r="H10" s="12" t="s">
        <v>30</v>
      </c>
      <c r="I10" s="12" t="s">
        <v>31</v>
      </c>
      <c r="J10" s="12" t="s">
        <v>32</v>
      </c>
      <c r="K10" s="12" t="s">
        <v>33</v>
      </c>
      <c r="L10" s="12" t="s">
        <v>7790</v>
      </c>
      <c r="M10" s="12" t="s">
        <v>7791</v>
      </c>
      <c r="N10" s="12" t="s">
        <v>36</v>
      </c>
      <c r="O10" s="12"/>
      <c r="P10" s="12" t="s">
        <v>7792</v>
      </c>
      <c r="Q10" s="12"/>
      <c r="R10" s="30">
        <v>8.1999999999999993</v>
      </c>
      <c r="S10" s="30">
        <v>7.8</v>
      </c>
      <c r="T10" s="30">
        <v>6</v>
      </c>
      <c r="U10" s="30">
        <v>6.2</v>
      </c>
      <c r="V10" s="30">
        <f t="shared" si="0"/>
        <v>74.400000000000006</v>
      </c>
      <c r="W10" s="12" t="str">
        <f>IF(V10&gt;='Rarity Calibration'!$E$4,"Legendary",IF(V10&gt;='Rarity Calibration'!$E$5,"Extraordinary",IF(V10&gt;='Rarity Calibration'!$E$6,"Rare",IF(V10&gt;='Rarity Calibration'!$E$7,"Uncommon","Common"))))</f>
        <v>Uncommon</v>
      </c>
      <c r="X10" s="12" t="s">
        <v>7793</v>
      </c>
      <c r="Y10" s="12"/>
    </row>
    <row r="11" spans="1:25">
      <c r="A11" s="12"/>
      <c r="B11" s="12"/>
      <c r="C11" s="12"/>
      <c r="D11" s="12"/>
      <c r="E11" s="12"/>
      <c r="F11" s="12"/>
      <c r="G11" s="12"/>
      <c r="H11" s="12"/>
      <c r="I11" s="12"/>
      <c r="J11" s="12"/>
      <c r="K11" s="12"/>
      <c r="L11" s="12"/>
      <c r="M11" s="12"/>
      <c r="N11" s="12"/>
      <c r="O11" s="12"/>
      <c r="P11" s="12"/>
    </row>
    <row r="12" spans="1:25">
      <c r="A12" s="12"/>
      <c r="B12" s="12"/>
      <c r="C12" s="12"/>
      <c r="D12" s="12"/>
      <c r="E12" s="12"/>
      <c r="F12" s="12"/>
      <c r="G12" s="12"/>
      <c r="H12" s="12"/>
      <c r="I12" s="12"/>
      <c r="J12" s="12"/>
      <c r="K12" s="12"/>
      <c r="L12" s="12"/>
      <c r="M12" s="12"/>
      <c r="N12" s="12"/>
      <c r="O12" s="12"/>
      <c r="P12" s="12"/>
    </row>
    <row r="13" spans="1:25">
      <c r="A13" s="12"/>
      <c r="B13" s="12"/>
      <c r="C13" s="12"/>
      <c r="D13" s="12"/>
      <c r="E13" s="12"/>
      <c r="F13" s="12"/>
      <c r="G13" s="12"/>
      <c r="H13" s="12"/>
      <c r="I13" s="12"/>
      <c r="J13" s="12"/>
      <c r="K13" s="12"/>
      <c r="L13" s="12"/>
      <c r="M13" s="12"/>
      <c r="N13" s="12"/>
      <c r="O13" s="12"/>
      <c r="P13" s="12"/>
    </row>
    <row r="14" spans="1:25">
      <c r="A14" s="12"/>
      <c r="B14" s="12"/>
      <c r="C14" s="12"/>
      <c r="D14" s="12"/>
      <c r="E14" s="12"/>
      <c r="F14" s="12"/>
      <c r="G14" s="12"/>
      <c r="H14" s="12"/>
      <c r="I14" s="12"/>
      <c r="J14" s="12"/>
      <c r="K14" s="12"/>
      <c r="L14" s="12"/>
      <c r="M14" s="12"/>
      <c r="N14" s="12"/>
      <c r="O14" s="12"/>
      <c r="P14" s="12"/>
    </row>
    <row r="15" spans="1:25">
      <c r="A15" s="12"/>
      <c r="B15" s="12"/>
      <c r="C15" s="12"/>
      <c r="D15" s="12"/>
      <c r="E15" s="12"/>
      <c r="F15" s="12"/>
      <c r="G15" s="12"/>
      <c r="H15" s="12"/>
      <c r="I15" s="12"/>
      <c r="J15" s="12"/>
      <c r="K15" s="12"/>
      <c r="L15" s="12"/>
      <c r="M15" s="12"/>
      <c r="N15" s="12"/>
      <c r="O15" s="12"/>
      <c r="P15" s="12"/>
    </row>
    <row r="16" spans="1:25">
      <c r="A16" s="12"/>
      <c r="B16" s="12"/>
      <c r="C16" s="12"/>
      <c r="D16" s="12"/>
      <c r="E16" s="12"/>
      <c r="F16" s="12"/>
      <c r="G16" s="12"/>
      <c r="H16" s="12"/>
      <c r="I16" s="12"/>
      <c r="J16" s="12"/>
      <c r="K16" s="12"/>
      <c r="L16" s="12"/>
      <c r="M16" s="12"/>
      <c r="N16" s="12"/>
      <c r="O16" s="12"/>
      <c r="P16" s="12"/>
    </row>
    <row r="17" spans="1:16">
      <c r="A17" s="12"/>
      <c r="B17" s="12"/>
      <c r="C17" s="12"/>
      <c r="D17" s="12"/>
      <c r="E17" s="12"/>
      <c r="F17" s="12"/>
      <c r="G17" s="12"/>
      <c r="H17" s="12"/>
      <c r="I17" s="12"/>
      <c r="J17" s="12"/>
      <c r="K17" s="12"/>
      <c r="L17" s="12"/>
      <c r="M17" s="12"/>
      <c r="N17" s="12"/>
      <c r="O17" s="12"/>
      <c r="P17" s="12"/>
    </row>
    <row r="18" spans="1:16">
      <c r="A18" s="12"/>
      <c r="B18" s="12"/>
      <c r="C18" s="12"/>
      <c r="D18" s="12"/>
      <c r="E18" s="12"/>
      <c r="F18" s="12"/>
      <c r="G18" s="12"/>
      <c r="H18" s="12"/>
      <c r="I18" s="12"/>
      <c r="J18" s="12"/>
      <c r="K18" s="12"/>
      <c r="L18" s="12"/>
      <c r="M18" s="12"/>
      <c r="N18" s="12"/>
      <c r="O18" s="12"/>
      <c r="P18" s="12"/>
    </row>
    <row r="19" spans="1:16">
      <c r="A19" s="12"/>
      <c r="B19" s="12"/>
      <c r="C19" s="12"/>
      <c r="D19" s="12"/>
      <c r="E19" s="12"/>
      <c r="F19" s="12"/>
      <c r="G19" s="12"/>
      <c r="H19" s="12"/>
      <c r="I19" s="12"/>
      <c r="J19" s="12"/>
      <c r="K19" s="12"/>
      <c r="L19" s="12"/>
      <c r="M19" s="12"/>
      <c r="N19" s="12"/>
      <c r="O19" s="12"/>
      <c r="P19" s="12"/>
    </row>
    <row r="20" spans="1:16">
      <c r="A20" s="12"/>
      <c r="B20" s="12"/>
      <c r="C20" s="12"/>
      <c r="D20" s="12"/>
      <c r="E20" s="12"/>
      <c r="F20" s="12"/>
      <c r="G20" s="12"/>
      <c r="H20" s="12"/>
      <c r="I20" s="12"/>
      <c r="J20" s="12"/>
      <c r="K20" s="12"/>
      <c r="L20" s="12"/>
      <c r="M20" s="12"/>
      <c r="N20" s="12"/>
      <c r="O20" s="12"/>
      <c r="P20" s="12"/>
    </row>
    <row r="21" spans="1:16">
      <c r="A21" s="12"/>
      <c r="B21" s="12"/>
      <c r="C21" s="12"/>
      <c r="D21" s="12"/>
      <c r="E21" s="12"/>
      <c r="F21" s="12"/>
      <c r="G21" s="12"/>
      <c r="H21" s="12"/>
      <c r="I21" s="12"/>
      <c r="J21" s="12"/>
      <c r="K21" s="12"/>
      <c r="L21" s="12"/>
      <c r="M21" s="12"/>
      <c r="N21" s="12"/>
      <c r="O21" s="12"/>
      <c r="P21" s="12"/>
    </row>
    <row r="22" spans="1:16">
      <c r="A22" s="12"/>
      <c r="B22" s="12"/>
      <c r="C22" s="12"/>
      <c r="D22" s="12"/>
      <c r="E22" s="12"/>
      <c r="F22" s="12"/>
      <c r="G22" s="12"/>
      <c r="H22" s="12"/>
      <c r="I22" s="12"/>
      <c r="J22" s="12"/>
      <c r="K22" s="12"/>
      <c r="L22" s="12"/>
      <c r="M22" s="12"/>
      <c r="N22" s="12"/>
      <c r="O22" s="12"/>
      <c r="P22" s="12"/>
    </row>
    <row r="23" spans="1:16">
      <c r="A23" s="12"/>
      <c r="B23" s="12"/>
      <c r="C23" s="12"/>
      <c r="D23" s="12"/>
      <c r="E23" s="12"/>
      <c r="F23" s="12"/>
      <c r="G23" s="12"/>
      <c r="H23" s="12"/>
      <c r="I23" s="12"/>
      <c r="J23" s="12"/>
      <c r="K23" s="12"/>
      <c r="L23" s="12"/>
      <c r="M23" s="12"/>
      <c r="N23" s="12"/>
      <c r="O23" s="12"/>
      <c r="P23" s="12"/>
    </row>
    <row r="24" spans="1:16">
      <c r="A24" s="12"/>
      <c r="B24" s="12"/>
      <c r="C24" s="12"/>
      <c r="D24" s="12"/>
      <c r="E24" s="12"/>
      <c r="F24" s="12"/>
      <c r="G24" s="12"/>
      <c r="H24" s="12"/>
      <c r="I24" s="12"/>
      <c r="J24" s="12"/>
      <c r="K24" s="12"/>
      <c r="L24" s="12"/>
      <c r="M24" s="12"/>
      <c r="N24" s="12"/>
      <c r="O24" s="12"/>
      <c r="P24" s="12"/>
    </row>
    <row r="25" spans="1:16">
      <c r="A25" s="12"/>
      <c r="B25" s="12"/>
      <c r="C25" s="12"/>
      <c r="D25" s="12"/>
      <c r="E25" s="12"/>
      <c r="F25" s="12"/>
      <c r="G25" s="12"/>
      <c r="H25" s="12"/>
      <c r="I25" s="12"/>
      <c r="J25" s="12"/>
      <c r="K25" s="12"/>
      <c r="L25" s="12"/>
      <c r="M25" s="12"/>
      <c r="N25" s="12"/>
      <c r="O25" s="12"/>
      <c r="P25" s="12"/>
    </row>
    <row r="26" spans="1:16">
      <c r="A26" s="12"/>
      <c r="B26" s="12"/>
      <c r="C26" s="12"/>
      <c r="D26" s="12"/>
      <c r="E26" s="12"/>
      <c r="F26" s="12"/>
      <c r="G26" s="12"/>
      <c r="H26" s="12"/>
      <c r="I26" s="12"/>
      <c r="J26" s="12"/>
      <c r="K26" s="12"/>
      <c r="L26" s="12"/>
      <c r="M26" s="12"/>
      <c r="N26" s="12"/>
      <c r="O26" s="12"/>
      <c r="P26" s="12"/>
    </row>
  </sheetData>
  <conditionalFormatting sqref="V2:V10">
    <cfRule type="colorScale" priority="1">
      <colorScale>
        <cfvo type="min"/>
        <cfvo type="percentile" val="50"/>
        <cfvo type="max"/>
        <color rgb="FFF3F4F6"/>
        <color rgb="FFFEF3C7"/>
        <color rgb="FFDCFCE7"/>
      </colorScale>
    </cfRule>
  </conditionalFormatting>
  <dataValidations count="4">
    <dataValidation type="list" sqref="I2:I26" xr:uid="{00000000-0002-0000-0900-000000000000}">
      <formula1>"Low,Medium,High,Exceptional"</formula1>
    </dataValidation>
    <dataValidation type="list" sqref="Y2:Y10 J2:J26" xr:uid="{00000000-0002-0000-0900-000001000000}">
      <formula1>"Common,Uncommon,Rare,Extraordinary,Legendary,Special / Non-economy"</formula1>
    </dataValidation>
    <dataValidation type="list" sqref="K2:K26" xr:uid="{00000000-0002-0000-0900-000002000000}">
      <formula1>"No,Maybe,Yes"</formula1>
    </dataValidation>
    <dataValidation type="list" sqref="N2:N26" xr:uid="{00000000-0002-0000-0900-000003000000}">
      <formula1>"Idea,Approved,Content Drafted,Art Drafted,Complete"</formula1>
    </dataValidation>
  </dataValidation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26"/>
  <sheetViews>
    <sheetView workbookViewId="0"/>
  </sheetViews>
  <sheetFormatPr defaultRowHeight="14.25"/>
  <cols>
    <col min="1" max="1" width="12" customWidth="1"/>
    <col min="2" max="2" width="42" customWidth="1"/>
    <col min="3" max="3" width="18" customWidth="1"/>
    <col min="4" max="4" width="36" customWidth="1"/>
    <col min="5" max="5" width="28" customWidth="1"/>
    <col min="6" max="6" width="64" customWidth="1"/>
    <col min="7" max="7" width="13" customWidth="1"/>
    <col min="8" max="8" width="22" customWidth="1"/>
    <col min="9" max="9" width="16" customWidth="1"/>
    <col min="10" max="10" width="18" customWidth="1"/>
    <col min="11" max="11" width="13" customWidth="1"/>
    <col min="12" max="12" width="50" customWidth="1"/>
    <col min="13" max="13" width="54" customWidth="1"/>
    <col min="14" max="14" width="17" customWidth="1"/>
    <col min="15" max="15" width="60" customWidth="1"/>
    <col min="16" max="16" width="48" customWidth="1"/>
    <col min="17" max="17" width="82" customWidth="1"/>
    <col min="18" max="21" width="18" customWidth="1"/>
    <col min="22" max="22" width="20" customWidth="1"/>
    <col min="23" max="23" width="21" customWidth="1"/>
    <col min="24" max="24" width="72" customWidth="1"/>
    <col min="25" max="25" width="18" customWidth="1"/>
  </cols>
  <sheetData>
    <row r="1" spans="1:25" ht="24" customHeight="1">
      <c r="A1" s="18" t="s">
        <v>0</v>
      </c>
      <c r="B1" s="18" t="s">
        <v>1</v>
      </c>
      <c r="C1" s="18" t="s">
        <v>2</v>
      </c>
      <c r="D1" s="18" t="s">
        <v>3</v>
      </c>
      <c r="E1" s="18" t="s">
        <v>4</v>
      </c>
      <c r="F1" s="18" t="s">
        <v>5</v>
      </c>
      <c r="G1" s="18" t="s">
        <v>6</v>
      </c>
      <c r="H1" s="18" t="s">
        <v>7</v>
      </c>
      <c r="I1" s="18" t="s">
        <v>8</v>
      </c>
      <c r="J1" s="18" t="s">
        <v>9</v>
      </c>
      <c r="K1" s="18" t="s">
        <v>10</v>
      </c>
      <c r="L1" s="18" t="s">
        <v>11</v>
      </c>
      <c r="M1" s="18" t="s">
        <v>12</v>
      </c>
      <c r="N1" s="18" t="s">
        <v>13</v>
      </c>
      <c r="O1" s="18" t="s">
        <v>14</v>
      </c>
      <c r="P1" s="18" t="s">
        <v>1948</v>
      </c>
      <c r="Q1" s="18" t="s">
        <v>15</v>
      </c>
      <c r="R1" s="29" t="s">
        <v>16</v>
      </c>
      <c r="S1" s="29" t="s">
        <v>17</v>
      </c>
      <c r="T1" s="29" t="s">
        <v>18</v>
      </c>
      <c r="U1" s="29" t="s">
        <v>19</v>
      </c>
      <c r="V1" s="29" t="s">
        <v>20</v>
      </c>
      <c r="W1" s="29" t="s">
        <v>21</v>
      </c>
      <c r="X1" s="29" t="s">
        <v>22</v>
      </c>
      <c r="Y1" s="29" t="s">
        <v>23</v>
      </c>
    </row>
    <row r="2" spans="1:25" ht="38.25">
      <c r="A2" s="12" t="s">
        <v>7794</v>
      </c>
      <c r="B2" s="12" t="s">
        <v>7795</v>
      </c>
      <c r="C2" s="12" t="s">
        <v>5357</v>
      </c>
      <c r="D2" s="12" t="s">
        <v>7216</v>
      </c>
      <c r="E2" s="12" t="s">
        <v>7217</v>
      </c>
      <c r="F2" s="12" t="s">
        <v>7796</v>
      </c>
      <c r="G2" s="12">
        <v>5</v>
      </c>
      <c r="H2" s="12" t="s">
        <v>30</v>
      </c>
      <c r="I2" s="12" t="s">
        <v>31</v>
      </c>
      <c r="J2" s="12" t="s">
        <v>47</v>
      </c>
      <c r="K2" s="12" t="s">
        <v>33</v>
      </c>
      <c r="L2" s="12" t="s">
        <v>7797</v>
      </c>
      <c r="M2" s="12" t="s">
        <v>7798</v>
      </c>
      <c r="N2" s="12" t="s">
        <v>36</v>
      </c>
      <c r="O2" s="12"/>
      <c r="P2" s="12" t="s">
        <v>7799</v>
      </c>
      <c r="Q2" s="12"/>
      <c r="R2" s="30">
        <v>8</v>
      </c>
      <c r="S2" s="30">
        <v>8.1</v>
      </c>
      <c r="T2" s="30">
        <v>4.8</v>
      </c>
      <c r="U2" s="30">
        <v>5.0999999999999996</v>
      </c>
      <c r="V2" s="30">
        <f t="shared" ref="V2:V24" si="0">ROUND(R2*4+S2*3+T2*2+U2,1)</f>
        <v>71</v>
      </c>
      <c r="W2" s="12" t="str">
        <f>IF(V2&gt;='Rarity Calibration'!$E$4,"Legendary",IF(V2&gt;='Rarity Calibration'!$E$5,"Extraordinary",IF(V2&gt;='Rarity Calibration'!$E$6,"Rare",IF(V2&gt;='Rarity Calibration'!$E$7,"Uncommon","Common"))))</f>
        <v>Uncommon</v>
      </c>
      <c r="X2" s="12" t="s">
        <v>7800</v>
      </c>
      <c r="Y2" s="12"/>
    </row>
    <row r="3" spans="1:25" ht="38.25">
      <c r="A3" s="12" t="s">
        <v>7801</v>
      </c>
      <c r="B3" s="12" t="s">
        <v>7802</v>
      </c>
      <c r="C3" s="12" t="s">
        <v>5357</v>
      </c>
      <c r="D3" s="12" t="s">
        <v>7216</v>
      </c>
      <c r="E3" s="12" t="s">
        <v>7803</v>
      </c>
      <c r="F3" s="12" t="s">
        <v>7804</v>
      </c>
      <c r="G3" s="12">
        <v>3</v>
      </c>
      <c r="H3" s="12" t="s">
        <v>263</v>
      </c>
      <c r="I3" s="12" t="s">
        <v>73</v>
      </c>
      <c r="J3" s="12" t="s">
        <v>74</v>
      </c>
      <c r="K3" s="12" t="s">
        <v>265</v>
      </c>
      <c r="L3" s="12" t="s">
        <v>7805</v>
      </c>
      <c r="M3" s="12" t="s">
        <v>7806</v>
      </c>
      <c r="N3" s="12" t="s">
        <v>36</v>
      </c>
      <c r="O3" s="12" t="s">
        <v>7807</v>
      </c>
      <c r="P3" s="12" t="s">
        <v>7808</v>
      </c>
      <c r="Q3" s="12"/>
      <c r="R3" s="30">
        <v>5.7</v>
      </c>
      <c r="S3" s="30">
        <v>6.7</v>
      </c>
      <c r="T3" s="30">
        <v>4.8</v>
      </c>
      <c r="U3" s="30">
        <v>5.0999999999999996</v>
      </c>
      <c r="V3" s="30">
        <f t="shared" si="0"/>
        <v>57.6</v>
      </c>
      <c r="W3" s="12" t="str">
        <f>IF(V3&gt;='Rarity Calibration'!$E$4,"Legendary",IF(V3&gt;='Rarity Calibration'!$E$5,"Extraordinary",IF(V3&gt;='Rarity Calibration'!$E$6,"Rare",IF(V3&gt;='Rarity Calibration'!$E$7,"Uncommon","Common"))))</f>
        <v>Common</v>
      </c>
      <c r="X3" s="12" t="s">
        <v>7809</v>
      </c>
      <c r="Y3" s="12"/>
    </row>
    <row r="4" spans="1:25" ht="38.25">
      <c r="A4" s="12" t="s">
        <v>7810</v>
      </c>
      <c r="B4" s="12" t="s">
        <v>7811</v>
      </c>
      <c r="C4" s="12" t="s">
        <v>5357</v>
      </c>
      <c r="D4" s="12" t="s">
        <v>7216</v>
      </c>
      <c r="E4" s="12" t="s">
        <v>7812</v>
      </c>
      <c r="F4" s="12" t="s">
        <v>7813</v>
      </c>
      <c r="G4" s="12">
        <v>4</v>
      </c>
      <c r="H4" s="12" t="s">
        <v>168</v>
      </c>
      <c r="I4" s="12" t="s">
        <v>31</v>
      </c>
      <c r="J4" s="12" t="s">
        <v>47</v>
      </c>
      <c r="K4" s="12" t="s">
        <v>75</v>
      </c>
      <c r="L4" s="12" t="s">
        <v>7814</v>
      </c>
      <c r="M4" s="12" t="s">
        <v>7815</v>
      </c>
      <c r="N4" s="12" t="s">
        <v>36</v>
      </c>
      <c r="O4" s="12" t="s">
        <v>7816</v>
      </c>
      <c r="P4" s="12" t="s">
        <v>7817</v>
      </c>
      <c r="Q4" s="12"/>
      <c r="R4" s="30">
        <v>6.9</v>
      </c>
      <c r="S4" s="30">
        <v>8.1</v>
      </c>
      <c r="T4" s="30">
        <v>4.8</v>
      </c>
      <c r="U4" s="30">
        <v>5.0999999999999996</v>
      </c>
      <c r="V4" s="30">
        <f t="shared" si="0"/>
        <v>66.599999999999994</v>
      </c>
      <c r="W4" s="12" t="str">
        <f>IF(V4&gt;='Rarity Calibration'!$E$4,"Legendary",IF(V4&gt;='Rarity Calibration'!$E$5,"Extraordinary",IF(V4&gt;='Rarity Calibration'!$E$6,"Rare",IF(V4&gt;='Rarity Calibration'!$E$7,"Uncommon","Common"))))</f>
        <v>Common</v>
      </c>
      <c r="X4" s="12" t="s">
        <v>7818</v>
      </c>
      <c r="Y4" s="12"/>
    </row>
    <row r="5" spans="1:25" ht="25.5">
      <c r="A5" s="12" t="s">
        <v>7819</v>
      </c>
      <c r="B5" s="12" t="s">
        <v>7820</v>
      </c>
      <c r="C5" s="12" t="s">
        <v>5357</v>
      </c>
      <c r="D5" s="12" t="s">
        <v>7216</v>
      </c>
      <c r="E5" s="12" t="s">
        <v>7217</v>
      </c>
      <c r="F5" s="12" t="s">
        <v>7821</v>
      </c>
      <c r="G5" s="12">
        <v>5</v>
      </c>
      <c r="H5" s="12" t="s">
        <v>30</v>
      </c>
      <c r="I5" s="12" t="s">
        <v>31</v>
      </c>
      <c r="J5" s="12" t="s">
        <v>32</v>
      </c>
      <c r="K5" s="12" t="s">
        <v>33</v>
      </c>
      <c r="L5" s="12" t="s">
        <v>7822</v>
      </c>
      <c r="M5" s="12" t="s">
        <v>7823</v>
      </c>
      <c r="N5" s="12" t="s">
        <v>36</v>
      </c>
      <c r="O5" s="12"/>
      <c r="P5" s="12" t="s">
        <v>7824</v>
      </c>
      <c r="Q5" s="12"/>
      <c r="R5" s="30">
        <v>8.8000000000000007</v>
      </c>
      <c r="S5" s="30">
        <v>8</v>
      </c>
      <c r="T5" s="30">
        <v>6.5</v>
      </c>
      <c r="U5" s="30">
        <v>6.4</v>
      </c>
      <c r="V5" s="30">
        <f t="shared" si="0"/>
        <v>78.599999999999994</v>
      </c>
      <c r="W5" s="12" t="str">
        <f>IF(V5&gt;='Rarity Calibration'!$E$4,"Legendary",IF(V5&gt;='Rarity Calibration'!$E$5,"Extraordinary",IF(V5&gt;='Rarity Calibration'!$E$6,"Rare",IF(V5&gt;='Rarity Calibration'!$E$7,"Uncommon","Common"))))</f>
        <v>Rare</v>
      </c>
      <c r="X5" s="12" t="s">
        <v>7825</v>
      </c>
      <c r="Y5" s="12"/>
    </row>
    <row r="6" spans="1:25" ht="38.25">
      <c r="A6" s="12" t="s">
        <v>7826</v>
      </c>
      <c r="B6" s="12" t="s">
        <v>7827</v>
      </c>
      <c r="C6" s="12" t="s">
        <v>5357</v>
      </c>
      <c r="D6" s="12" t="s">
        <v>7216</v>
      </c>
      <c r="E6" s="12" t="s">
        <v>7828</v>
      </c>
      <c r="F6" s="12" t="s">
        <v>7829</v>
      </c>
      <c r="G6" s="12">
        <v>3</v>
      </c>
      <c r="H6" s="12" t="s">
        <v>263</v>
      </c>
      <c r="I6" s="12" t="s">
        <v>31</v>
      </c>
      <c r="J6" s="12" t="s">
        <v>83</v>
      </c>
      <c r="K6" s="12" t="s">
        <v>265</v>
      </c>
      <c r="L6" s="12" t="s">
        <v>7830</v>
      </c>
      <c r="M6" s="12" t="s">
        <v>7831</v>
      </c>
      <c r="N6" s="12" t="s">
        <v>36</v>
      </c>
      <c r="O6" s="12"/>
      <c r="P6" s="12" t="s">
        <v>7832</v>
      </c>
      <c r="Q6" s="12"/>
      <c r="R6" s="30">
        <v>5.7</v>
      </c>
      <c r="S6" s="30">
        <v>8.1</v>
      </c>
      <c r="T6" s="30">
        <v>4.8</v>
      </c>
      <c r="U6" s="30">
        <v>5.0999999999999996</v>
      </c>
      <c r="V6" s="30">
        <f t="shared" si="0"/>
        <v>61.8</v>
      </c>
      <c r="W6" s="12" t="str">
        <f>IF(V6&gt;='Rarity Calibration'!$E$4,"Legendary",IF(V6&gt;='Rarity Calibration'!$E$5,"Extraordinary",IF(V6&gt;='Rarity Calibration'!$E$6,"Rare",IF(V6&gt;='Rarity Calibration'!$E$7,"Uncommon","Common"))))</f>
        <v>Common</v>
      </c>
      <c r="X6" s="12" t="s">
        <v>7833</v>
      </c>
      <c r="Y6" s="12"/>
    </row>
    <row r="7" spans="1:25" ht="89.25">
      <c r="A7" s="12" t="s">
        <v>7834</v>
      </c>
      <c r="B7" s="12" t="s">
        <v>7835</v>
      </c>
      <c r="C7" s="12" t="s">
        <v>5357</v>
      </c>
      <c r="D7" s="12" t="s">
        <v>7216</v>
      </c>
      <c r="E7" s="12" t="s">
        <v>7836</v>
      </c>
      <c r="F7" s="12" t="s">
        <v>7837</v>
      </c>
      <c r="G7" s="12">
        <v>4</v>
      </c>
      <c r="H7" s="12" t="s">
        <v>168</v>
      </c>
      <c r="I7" s="12" t="s">
        <v>31</v>
      </c>
      <c r="J7" s="12" t="s">
        <v>47</v>
      </c>
      <c r="K7" s="12" t="s">
        <v>75</v>
      </c>
      <c r="L7" s="12" t="s">
        <v>7838</v>
      </c>
      <c r="M7" s="12" t="s">
        <v>7839</v>
      </c>
      <c r="N7" s="12" t="s">
        <v>36</v>
      </c>
      <c r="O7" s="12"/>
      <c r="P7" s="12" t="s">
        <v>7840</v>
      </c>
      <c r="Q7" s="12" t="s">
        <v>7841</v>
      </c>
      <c r="R7" s="30">
        <v>8.8000000000000007</v>
      </c>
      <c r="S7" s="30">
        <v>8.1</v>
      </c>
      <c r="T7" s="30">
        <v>4.8</v>
      </c>
      <c r="U7" s="30">
        <v>5.0999999999999996</v>
      </c>
      <c r="V7" s="30">
        <f t="shared" si="0"/>
        <v>74.2</v>
      </c>
      <c r="W7" s="12" t="str">
        <f>IF(V7&gt;='Rarity Calibration'!$E$4,"Legendary",IF(V7&gt;='Rarity Calibration'!$E$5,"Extraordinary",IF(V7&gt;='Rarity Calibration'!$E$6,"Rare",IF(V7&gt;='Rarity Calibration'!$E$7,"Uncommon","Common"))))</f>
        <v>Uncommon</v>
      </c>
      <c r="X7" s="12" t="s">
        <v>7842</v>
      </c>
      <c r="Y7" s="12"/>
    </row>
    <row r="8" spans="1:25" ht="25.5">
      <c r="A8" s="12" t="s">
        <v>7214</v>
      </c>
      <c r="B8" s="12" t="s">
        <v>7843</v>
      </c>
      <c r="C8" s="12" t="s">
        <v>5357</v>
      </c>
      <c r="D8" s="12" t="s">
        <v>7216</v>
      </c>
      <c r="E8" s="12" t="s">
        <v>7217</v>
      </c>
      <c r="F8" s="12" t="s">
        <v>7844</v>
      </c>
      <c r="G8" s="12">
        <v>5</v>
      </c>
      <c r="H8" s="12" t="s">
        <v>30</v>
      </c>
      <c r="I8" s="12" t="s">
        <v>31</v>
      </c>
      <c r="J8" s="12" t="s">
        <v>32</v>
      </c>
      <c r="K8" s="12" t="s">
        <v>33</v>
      </c>
      <c r="L8" s="12" t="s">
        <v>7845</v>
      </c>
      <c r="M8" s="12" t="s">
        <v>7846</v>
      </c>
      <c r="N8" s="12" t="s">
        <v>36</v>
      </c>
      <c r="O8" s="12"/>
      <c r="P8" s="12" t="s">
        <v>7847</v>
      </c>
      <c r="Q8" s="12"/>
      <c r="R8" s="30">
        <v>9.4</v>
      </c>
      <c r="S8" s="30">
        <v>8.1999999999999993</v>
      </c>
      <c r="T8" s="30">
        <v>6.5</v>
      </c>
      <c r="U8" s="30">
        <v>6.5</v>
      </c>
      <c r="V8" s="30">
        <f t="shared" si="0"/>
        <v>81.7</v>
      </c>
      <c r="W8" s="12" t="str">
        <f>IF(V8&gt;='Rarity Calibration'!$E$4,"Legendary",IF(V8&gt;='Rarity Calibration'!$E$5,"Extraordinary",IF(V8&gt;='Rarity Calibration'!$E$6,"Rare",IF(V8&gt;='Rarity Calibration'!$E$7,"Uncommon","Common"))))</f>
        <v>Rare</v>
      </c>
      <c r="X8" s="12" t="s">
        <v>7848</v>
      </c>
      <c r="Y8" s="12"/>
    </row>
    <row r="9" spans="1:25" ht="38.25">
      <c r="A9" s="12" t="s">
        <v>7224</v>
      </c>
      <c r="B9" s="12" t="s">
        <v>7849</v>
      </c>
      <c r="C9" s="12" t="s">
        <v>5357</v>
      </c>
      <c r="D9" s="12" t="s">
        <v>7216</v>
      </c>
      <c r="E9" s="12" t="s">
        <v>7850</v>
      </c>
      <c r="F9" s="12" t="s">
        <v>7851</v>
      </c>
      <c r="G9" s="12">
        <v>4</v>
      </c>
      <c r="H9" s="12" t="s">
        <v>168</v>
      </c>
      <c r="I9" s="12" t="s">
        <v>31</v>
      </c>
      <c r="J9" s="12" t="s">
        <v>74</v>
      </c>
      <c r="K9" s="12" t="s">
        <v>75</v>
      </c>
      <c r="L9" s="12" t="s">
        <v>7852</v>
      </c>
      <c r="M9" s="12" t="s">
        <v>7853</v>
      </c>
      <c r="N9" s="12" t="s">
        <v>36</v>
      </c>
      <c r="O9" s="12"/>
      <c r="P9" s="12" t="s">
        <v>7854</v>
      </c>
      <c r="Q9" s="12"/>
      <c r="R9" s="30">
        <v>8.1</v>
      </c>
      <c r="S9" s="30">
        <v>8.1</v>
      </c>
      <c r="T9" s="30">
        <v>4.8</v>
      </c>
      <c r="U9" s="30">
        <v>5.0999999999999996</v>
      </c>
      <c r="V9" s="30">
        <f t="shared" si="0"/>
        <v>71.400000000000006</v>
      </c>
      <c r="W9" s="12" t="str">
        <f>IF(V9&gt;='Rarity Calibration'!$E$4,"Legendary",IF(V9&gt;='Rarity Calibration'!$E$5,"Extraordinary",IF(V9&gt;='Rarity Calibration'!$E$6,"Rare",IF(V9&gt;='Rarity Calibration'!$E$7,"Uncommon","Common"))))</f>
        <v>Uncommon</v>
      </c>
      <c r="X9" s="12" t="s">
        <v>7855</v>
      </c>
      <c r="Y9" s="12"/>
    </row>
    <row r="10" spans="1:25" ht="38.25">
      <c r="A10" s="12" t="s">
        <v>7856</v>
      </c>
      <c r="B10" s="12" t="s">
        <v>7857</v>
      </c>
      <c r="C10" s="12" t="s">
        <v>5357</v>
      </c>
      <c r="D10" s="12" t="s">
        <v>7216</v>
      </c>
      <c r="E10" s="12" t="s">
        <v>7217</v>
      </c>
      <c r="F10" s="12" t="s">
        <v>7858</v>
      </c>
      <c r="G10" s="12">
        <v>4</v>
      </c>
      <c r="H10" s="12" t="s">
        <v>168</v>
      </c>
      <c r="I10" s="12" t="s">
        <v>31</v>
      </c>
      <c r="J10" s="12" t="s">
        <v>74</v>
      </c>
      <c r="K10" s="12" t="s">
        <v>75</v>
      </c>
      <c r="L10" s="12" t="s">
        <v>7859</v>
      </c>
      <c r="M10" s="12" t="s">
        <v>7860</v>
      </c>
      <c r="N10" s="12" t="s">
        <v>36</v>
      </c>
      <c r="O10" s="12" t="s">
        <v>7861</v>
      </c>
      <c r="P10" s="12" t="s">
        <v>7862</v>
      </c>
      <c r="Q10" s="12"/>
      <c r="R10" s="30">
        <v>6.9</v>
      </c>
      <c r="S10" s="30">
        <v>8.1</v>
      </c>
      <c r="T10" s="30">
        <v>4.8</v>
      </c>
      <c r="U10" s="30">
        <v>5.0999999999999996</v>
      </c>
      <c r="V10" s="30">
        <f t="shared" si="0"/>
        <v>66.599999999999994</v>
      </c>
      <c r="W10" s="12" t="str">
        <f>IF(V10&gt;='Rarity Calibration'!$E$4,"Legendary",IF(V10&gt;='Rarity Calibration'!$E$5,"Extraordinary",IF(V10&gt;='Rarity Calibration'!$E$6,"Rare",IF(V10&gt;='Rarity Calibration'!$E$7,"Uncommon","Common"))))</f>
        <v>Common</v>
      </c>
      <c r="X10" s="12" t="s">
        <v>7818</v>
      </c>
      <c r="Y10" s="12"/>
    </row>
    <row r="11" spans="1:25" ht="38.25">
      <c r="A11" s="12" t="s">
        <v>7863</v>
      </c>
      <c r="B11" s="12" t="s">
        <v>7864</v>
      </c>
      <c r="C11" s="12" t="s">
        <v>5357</v>
      </c>
      <c r="D11" s="12" t="s">
        <v>7216</v>
      </c>
      <c r="E11" s="12" t="s">
        <v>7865</v>
      </c>
      <c r="F11" s="12" t="s">
        <v>7866</v>
      </c>
      <c r="G11" s="12">
        <v>4</v>
      </c>
      <c r="H11" s="12" t="s">
        <v>168</v>
      </c>
      <c r="I11" s="12" t="s">
        <v>31</v>
      </c>
      <c r="J11" s="12" t="s">
        <v>74</v>
      </c>
      <c r="K11" s="12" t="s">
        <v>75</v>
      </c>
      <c r="L11" s="12" t="s">
        <v>7867</v>
      </c>
      <c r="M11" s="12" t="s">
        <v>7868</v>
      </c>
      <c r="N11" s="12" t="s">
        <v>36</v>
      </c>
      <c r="O11" s="12"/>
      <c r="P11" s="12" t="s">
        <v>7869</v>
      </c>
      <c r="Q11" s="12"/>
      <c r="R11" s="30">
        <v>6.9</v>
      </c>
      <c r="S11" s="30">
        <v>8.1</v>
      </c>
      <c r="T11" s="30">
        <v>4.8</v>
      </c>
      <c r="U11" s="30">
        <v>5.0999999999999996</v>
      </c>
      <c r="V11" s="30">
        <f t="shared" si="0"/>
        <v>66.599999999999994</v>
      </c>
      <c r="W11" s="12" t="str">
        <f>IF(V11&gt;='Rarity Calibration'!$E$4,"Legendary",IF(V11&gt;='Rarity Calibration'!$E$5,"Extraordinary",IF(V11&gt;='Rarity Calibration'!$E$6,"Rare",IF(V11&gt;='Rarity Calibration'!$E$7,"Uncommon","Common"))))</f>
        <v>Common</v>
      </c>
      <c r="X11" s="12" t="s">
        <v>7818</v>
      </c>
      <c r="Y11" s="12"/>
    </row>
    <row r="12" spans="1:25" ht="38.25">
      <c r="A12" s="12" t="s">
        <v>7870</v>
      </c>
      <c r="B12" s="12" t="s">
        <v>7871</v>
      </c>
      <c r="C12" s="12" t="s">
        <v>5357</v>
      </c>
      <c r="D12" s="12" t="s">
        <v>7216</v>
      </c>
      <c r="E12" s="12" t="s">
        <v>7872</v>
      </c>
      <c r="F12" s="12" t="s">
        <v>7873</v>
      </c>
      <c r="G12" s="12">
        <v>4</v>
      </c>
      <c r="H12" s="12" t="s">
        <v>168</v>
      </c>
      <c r="I12" s="12" t="s">
        <v>31</v>
      </c>
      <c r="J12" s="12" t="s">
        <v>47</v>
      </c>
      <c r="K12" s="12" t="s">
        <v>75</v>
      </c>
      <c r="L12" s="12" t="s">
        <v>7874</v>
      </c>
      <c r="M12" s="12" t="s">
        <v>7875</v>
      </c>
      <c r="N12" s="12" t="s">
        <v>36</v>
      </c>
      <c r="O12" s="12"/>
      <c r="P12" s="12" t="s">
        <v>7876</v>
      </c>
      <c r="Q12" s="12"/>
      <c r="R12" s="30">
        <v>6.9</v>
      </c>
      <c r="S12" s="30">
        <v>8.1</v>
      </c>
      <c r="T12" s="30">
        <v>4.8</v>
      </c>
      <c r="U12" s="30">
        <v>5.0999999999999996</v>
      </c>
      <c r="V12" s="30">
        <f t="shared" si="0"/>
        <v>66.599999999999994</v>
      </c>
      <c r="W12" s="12" t="str">
        <f>IF(V12&gt;='Rarity Calibration'!$E$4,"Legendary",IF(V12&gt;='Rarity Calibration'!$E$5,"Extraordinary",IF(V12&gt;='Rarity Calibration'!$E$6,"Rare",IF(V12&gt;='Rarity Calibration'!$E$7,"Uncommon","Common"))))</f>
        <v>Common</v>
      </c>
      <c r="X12" s="12" t="s">
        <v>7818</v>
      </c>
      <c r="Y12" s="12"/>
    </row>
    <row r="13" spans="1:25" ht="38.25">
      <c r="A13" s="12" t="s">
        <v>7877</v>
      </c>
      <c r="B13" s="12" t="s">
        <v>7878</v>
      </c>
      <c r="C13" s="12" t="s">
        <v>5357</v>
      </c>
      <c r="D13" s="12" t="s">
        <v>7216</v>
      </c>
      <c r="E13" s="12" t="s">
        <v>7879</v>
      </c>
      <c r="F13" s="12" t="s">
        <v>7880</v>
      </c>
      <c r="G13" s="12">
        <v>4</v>
      </c>
      <c r="H13" s="12" t="s">
        <v>168</v>
      </c>
      <c r="I13" s="12" t="s">
        <v>73</v>
      </c>
      <c r="J13" s="12" t="s">
        <v>74</v>
      </c>
      <c r="K13" s="12" t="s">
        <v>265</v>
      </c>
      <c r="L13" s="12" t="s">
        <v>7881</v>
      </c>
      <c r="M13" s="12" t="s">
        <v>7882</v>
      </c>
      <c r="N13" s="12" t="s">
        <v>36</v>
      </c>
      <c r="O13" s="12"/>
      <c r="P13" s="12" t="s">
        <v>7883</v>
      </c>
      <c r="Q13" s="12"/>
      <c r="R13" s="30">
        <v>6.9</v>
      </c>
      <c r="S13" s="30">
        <v>6.7</v>
      </c>
      <c r="T13" s="30">
        <v>4.8</v>
      </c>
      <c r="U13" s="30">
        <v>5.0999999999999996</v>
      </c>
      <c r="V13" s="30">
        <f t="shared" si="0"/>
        <v>62.4</v>
      </c>
      <c r="W13" s="12" t="str">
        <f>IF(V13&gt;='Rarity Calibration'!$E$4,"Legendary",IF(V13&gt;='Rarity Calibration'!$E$5,"Extraordinary",IF(V13&gt;='Rarity Calibration'!$E$6,"Rare",IF(V13&gt;='Rarity Calibration'!$E$7,"Uncommon","Common"))))</f>
        <v>Common</v>
      </c>
      <c r="X13" s="12" t="s">
        <v>7884</v>
      </c>
      <c r="Y13" s="12"/>
    </row>
    <row r="14" spans="1:25" ht="25.5">
      <c r="A14" s="12" t="s">
        <v>7885</v>
      </c>
      <c r="B14" s="12" t="s">
        <v>7886</v>
      </c>
      <c r="C14" s="12" t="s">
        <v>5357</v>
      </c>
      <c r="D14" s="12" t="s">
        <v>7216</v>
      </c>
      <c r="E14" s="12" t="s">
        <v>7879</v>
      </c>
      <c r="F14" s="12" t="s">
        <v>7887</v>
      </c>
      <c r="G14" s="12">
        <v>5</v>
      </c>
      <c r="H14" s="12" t="s">
        <v>30</v>
      </c>
      <c r="I14" s="12" t="s">
        <v>31</v>
      </c>
      <c r="J14" s="12" t="s">
        <v>32</v>
      </c>
      <c r="K14" s="12" t="s">
        <v>33</v>
      </c>
      <c r="L14" s="12" t="s">
        <v>7888</v>
      </c>
      <c r="M14" s="12" t="s">
        <v>7889</v>
      </c>
      <c r="N14" s="12" t="s">
        <v>36</v>
      </c>
      <c r="O14" s="12"/>
      <c r="P14" s="12" t="s">
        <v>7890</v>
      </c>
      <c r="Q14" s="12"/>
      <c r="R14" s="30">
        <v>9.3000000000000007</v>
      </c>
      <c r="S14" s="30">
        <v>8.1999999999999993</v>
      </c>
      <c r="T14" s="30">
        <v>6.2</v>
      </c>
      <c r="U14" s="30">
        <v>6.5</v>
      </c>
      <c r="V14" s="30">
        <f t="shared" si="0"/>
        <v>80.7</v>
      </c>
      <c r="W14" s="12" t="str">
        <f>IF(V14&gt;='Rarity Calibration'!$E$4,"Legendary",IF(V14&gt;='Rarity Calibration'!$E$5,"Extraordinary",IF(V14&gt;='Rarity Calibration'!$E$6,"Rare",IF(V14&gt;='Rarity Calibration'!$E$7,"Uncommon","Common"))))</f>
        <v>Rare</v>
      </c>
      <c r="X14" s="12" t="s">
        <v>7891</v>
      </c>
      <c r="Y14" s="12"/>
    </row>
    <row r="15" spans="1:25" ht="38.25">
      <c r="A15" s="12" t="s">
        <v>7892</v>
      </c>
      <c r="B15" s="12" t="s">
        <v>7893</v>
      </c>
      <c r="C15" s="12" t="s">
        <v>5357</v>
      </c>
      <c r="D15" s="12" t="s">
        <v>7216</v>
      </c>
      <c r="E15" s="12" t="s">
        <v>7894</v>
      </c>
      <c r="F15" s="12" t="s">
        <v>7895</v>
      </c>
      <c r="G15" s="12">
        <v>3</v>
      </c>
      <c r="H15" s="12" t="s">
        <v>263</v>
      </c>
      <c r="I15" s="12" t="s">
        <v>73</v>
      </c>
      <c r="J15" s="12" t="s">
        <v>83</v>
      </c>
      <c r="K15" s="12" t="s">
        <v>265</v>
      </c>
      <c r="L15" s="12" t="s">
        <v>7896</v>
      </c>
      <c r="M15" s="12" t="s">
        <v>7897</v>
      </c>
      <c r="N15" s="12" t="s">
        <v>36</v>
      </c>
      <c r="O15" s="12"/>
      <c r="P15" s="12" t="s">
        <v>7898</v>
      </c>
      <c r="Q15" s="12"/>
      <c r="R15" s="30">
        <v>5.7</v>
      </c>
      <c r="S15" s="30">
        <v>6.7</v>
      </c>
      <c r="T15" s="30">
        <v>5.5</v>
      </c>
      <c r="U15" s="30">
        <v>5.0999999999999996</v>
      </c>
      <c r="V15" s="30">
        <f t="shared" si="0"/>
        <v>59</v>
      </c>
      <c r="W15" s="12" t="str">
        <f>IF(V15&gt;='Rarity Calibration'!$E$4,"Legendary",IF(V15&gt;='Rarity Calibration'!$E$5,"Extraordinary",IF(V15&gt;='Rarity Calibration'!$E$6,"Rare",IF(V15&gt;='Rarity Calibration'!$E$7,"Uncommon","Common"))))</f>
        <v>Common</v>
      </c>
      <c r="X15" s="12" t="s">
        <v>7899</v>
      </c>
      <c r="Y15" s="12"/>
    </row>
    <row r="16" spans="1:25" ht="38.25">
      <c r="A16" s="12" t="s">
        <v>7900</v>
      </c>
      <c r="B16" s="12" t="s">
        <v>7901</v>
      </c>
      <c r="C16" s="12" t="s">
        <v>5357</v>
      </c>
      <c r="D16" s="12" t="s">
        <v>7216</v>
      </c>
      <c r="E16" s="12" t="s">
        <v>7902</v>
      </c>
      <c r="F16" s="12" t="s">
        <v>7903</v>
      </c>
      <c r="G16" s="12">
        <v>3</v>
      </c>
      <c r="H16" s="12" t="s">
        <v>263</v>
      </c>
      <c r="I16" s="12" t="s">
        <v>31</v>
      </c>
      <c r="J16" s="12" t="s">
        <v>83</v>
      </c>
      <c r="K16" s="12" t="s">
        <v>265</v>
      </c>
      <c r="L16" s="12" t="s">
        <v>7904</v>
      </c>
      <c r="M16" s="12" t="s">
        <v>7905</v>
      </c>
      <c r="N16" s="12" t="s">
        <v>36</v>
      </c>
      <c r="O16" s="12"/>
      <c r="P16" s="12" t="s">
        <v>7906</v>
      </c>
      <c r="Q16" s="12"/>
      <c r="R16" s="30">
        <v>5.7</v>
      </c>
      <c r="S16" s="30">
        <v>8.1</v>
      </c>
      <c r="T16" s="30">
        <v>4.5</v>
      </c>
      <c r="U16" s="30">
        <v>5.0999999999999996</v>
      </c>
      <c r="V16" s="30">
        <f t="shared" si="0"/>
        <v>61.2</v>
      </c>
      <c r="W16" s="12" t="str">
        <f>IF(V16&gt;='Rarity Calibration'!$E$4,"Legendary",IF(V16&gt;='Rarity Calibration'!$E$5,"Extraordinary",IF(V16&gt;='Rarity Calibration'!$E$6,"Rare",IF(V16&gt;='Rarity Calibration'!$E$7,"Uncommon","Common"))))</f>
        <v>Common</v>
      </c>
      <c r="X16" s="12" t="s">
        <v>7907</v>
      </c>
      <c r="Y16" s="12"/>
    </row>
    <row r="17" spans="1:25" ht="38.25">
      <c r="A17" s="12" t="s">
        <v>7908</v>
      </c>
      <c r="B17" s="12" t="s">
        <v>7909</v>
      </c>
      <c r="C17" s="12" t="s">
        <v>5357</v>
      </c>
      <c r="D17" s="12" t="s">
        <v>7216</v>
      </c>
      <c r="E17" s="12" t="s">
        <v>7865</v>
      </c>
      <c r="F17" s="12" t="s">
        <v>7910</v>
      </c>
      <c r="G17" s="12">
        <v>4</v>
      </c>
      <c r="H17" s="12" t="s">
        <v>168</v>
      </c>
      <c r="I17" s="12" t="s">
        <v>31</v>
      </c>
      <c r="J17" s="12" t="s">
        <v>74</v>
      </c>
      <c r="K17" s="12" t="s">
        <v>33</v>
      </c>
      <c r="L17" s="12" t="s">
        <v>7911</v>
      </c>
      <c r="M17" s="12" t="s">
        <v>7912</v>
      </c>
      <c r="N17" s="12" t="s">
        <v>36</v>
      </c>
      <c r="O17" s="12" t="s">
        <v>7913</v>
      </c>
      <c r="P17" s="12" t="s">
        <v>7914</v>
      </c>
      <c r="Q17" s="12"/>
      <c r="R17" s="30">
        <v>7.8</v>
      </c>
      <c r="S17" s="30">
        <v>8.1</v>
      </c>
      <c r="T17" s="30">
        <v>4.8</v>
      </c>
      <c r="U17" s="30">
        <v>5.0999999999999996</v>
      </c>
      <c r="V17" s="30">
        <f t="shared" si="0"/>
        <v>70.2</v>
      </c>
      <c r="W17" s="12" t="str">
        <f>IF(V17&gt;='Rarity Calibration'!$E$4,"Legendary",IF(V17&gt;='Rarity Calibration'!$E$5,"Extraordinary",IF(V17&gt;='Rarity Calibration'!$E$6,"Rare",IF(V17&gt;='Rarity Calibration'!$E$7,"Uncommon","Common"))))</f>
        <v>Uncommon</v>
      </c>
      <c r="X17" s="12" t="s">
        <v>7915</v>
      </c>
      <c r="Y17" s="12"/>
    </row>
    <row r="18" spans="1:25" ht="38.25">
      <c r="A18" s="12" t="s">
        <v>7916</v>
      </c>
      <c r="B18" s="12" t="s">
        <v>7917</v>
      </c>
      <c r="C18" s="12" t="s">
        <v>5357</v>
      </c>
      <c r="D18" s="12" t="s">
        <v>7216</v>
      </c>
      <c r="E18" s="12" t="s">
        <v>7918</v>
      </c>
      <c r="F18" s="12" t="s">
        <v>7919</v>
      </c>
      <c r="G18" s="12">
        <v>5</v>
      </c>
      <c r="H18" s="12" t="s">
        <v>30</v>
      </c>
      <c r="I18" s="12" t="s">
        <v>31</v>
      </c>
      <c r="J18" s="12" t="s">
        <v>32</v>
      </c>
      <c r="K18" s="12" t="s">
        <v>33</v>
      </c>
      <c r="L18" s="12" t="s">
        <v>7920</v>
      </c>
      <c r="M18" s="12" t="s">
        <v>7921</v>
      </c>
      <c r="N18" s="12" t="s">
        <v>36</v>
      </c>
      <c r="O18" s="12" t="s">
        <v>7922</v>
      </c>
      <c r="P18" s="12" t="s">
        <v>7923</v>
      </c>
      <c r="Q18" s="12"/>
      <c r="R18" s="30">
        <v>9.1</v>
      </c>
      <c r="S18" s="30">
        <v>8.4</v>
      </c>
      <c r="T18" s="30">
        <v>7.2</v>
      </c>
      <c r="U18" s="30">
        <v>7</v>
      </c>
      <c r="V18" s="30">
        <f t="shared" si="0"/>
        <v>83</v>
      </c>
      <c r="W18" s="12" t="str">
        <f>IF(V18&gt;='Rarity Calibration'!$E$4,"Legendary",IF(V18&gt;='Rarity Calibration'!$E$5,"Extraordinary",IF(V18&gt;='Rarity Calibration'!$E$6,"Rare",IF(V18&gt;='Rarity Calibration'!$E$7,"Uncommon","Common"))))</f>
        <v>Extraordinary</v>
      </c>
      <c r="X18" s="12" t="s">
        <v>7924</v>
      </c>
      <c r="Y18" s="12"/>
    </row>
    <row r="19" spans="1:25" ht="25.5">
      <c r="A19" s="12" t="s">
        <v>7925</v>
      </c>
      <c r="B19" s="12" t="s">
        <v>7926</v>
      </c>
      <c r="C19" s="12" t="s">
        <v>5357</v>
      </c>
      <c r="D19" s="12" t="s">
        <v>7216</v>
      </c>
      <c r="E19" s="12" t="s">
        <v>7918</v>
      </c>
      <c r="F19" s="12" t="s">
        <v>7927</v>
      </c>
      <c r="G19" s="12">
        <v>5</v>
      </c>
      <c r="H19" s="12" t="s">
        <v>30</v>
      </c>
      <c r="I19" s="12" t="s">
        <v>31</v>
      </c>
      <c r="J19" s="12" t="s">
        <v>47</v>
      </c>
      <c r="K19" s="12" t="s">
        <v>33</v>
      </c>
      <c r="L19" s="12" t="s">
        <v>7928</v>
      </c>
      <c r="M19" s="12" t="s">
        <v>7929</v>
      </c>
      <c r="N19" s="12" t="s">
        <v>36</v>
      </c>
      <c r="O19" s="12"/>
      <c r="P19" s="12" t="s">
        <v>7930</v>
      </c>
      <c r="Q19" s="12"/>
      <c r="R19" s="30">
        <v>8.6999999999999993</v>
      </c>
      <c r="S19" s="30">
        <v>8</v>
      </c>
      <c r="T19" s="30">
        <v>6.5</v>
      </c>
      <c r="U19" s="30">
        <v>6.2</v>
      </c>
      <c r="V19" s="30">
        <f t="shared" si="0"/>
        <v>78</v>
      </c>
      <c r="W19" s="12" t="str">
        <f>IF(V19&gt;='Rarity Calibration'!$E$4,"Legendary",IF(V19&gt;='Rarity Calibration'!$E$5,"Extraordinary",IF(V19&gt;='Rarity Calibration'!$E$6,"Rare",IF(V19&gt;='Rarity Calibration'!$E$7,"Uncommon","Common"))))</f>
        <v>Rare</v>
      </c>
      <c r="X19" s="12" t="s">
        <v>7931</v>
      </c>
      <c r="Y19" s="12"/>
    </row>
    <row r="20" spans="1:25" ht="51">
      <c r="A20" s="12" t="s">
        <v>7932</v>
      </c>
      <c r="B20" s="12" t="s">
        <v>7933</v>
      </c>
      <c r="C20" s="12" t="s">
        <v>5357</v>
      </c>
      <c r="D20" s="12" t="s">
        <v>7216</v>
      </c>
      <c r="E20" s="12" t="s">
        <v>7934</v>
      </c>
      <c r="F20" s="12" t="s">
        <v>7935</v>
      </c>
      <c r="G20" s="12">
        <v>4</v>
      </c>
      <c r="H20" s="12" t="s">
        <v>168</v>
      </c>
      <c r="I20" s="12" t="s">
        <v>31</v>
      </c>
      <c r="J20" s="12" t="s">
        <v>74</v>
      </c>
      <c r="K20" s="12" t="s">
        <v>75</v>
      </c>
      <c r="L20" s="12" t="s">
        <v>7936</v>
      </c>
      <c r="M20" s="12" t="s">
        <v>7937</v>
      </c>
      <c r="N20" s="12" t="s">
        <v>36</v>
      </c>
      <c r="O20" s="12"/>
      <c r="P20" s="12" t="s">
        <v>7938</v>
      </c>
      <c r="Q20" s="12" t="s">
        <v>7939</v>
      </c>
      <c r="R20" s="30">
        <v>8.1999999999999993</v>
      </c>
      <c r="S20" s="30">
        <v>8.1</v>
      </c>
      <c r="T20" s="30">
        <v>4.8</v>
      </c>
      <c r="U20" s="30">
        <v>5.0999999999999996</v>
      </c>
      <c r="V20" s="30">
        <f t="shared" si="0"/>
        <v>71.8</v>
      </c>
      <c r="W20" s="12" t="str">
        <f>IF(V20&gt;='Rarity Calibration'!$E$4,"Legendary",IF(V20&gt;='Rarity Calibration'!$E$5,"Extraordinary",IF(V20&gt;='Rarity Calibration'!$E$6,"Rare",IF(V20&gt;='Rarity Calibration'!$E$7,"Uncommon","Common"))))</f>
        <v>Uncommon</v>
      </c>
      <c r="X20" s="12" t="s">
        <v>7940</v>
      </c>
      <c r="Y20" s="12"/>
    </row>
    <row r="21" spans="1:25" ht="38.25">
      <c r="A21" s="12" t="s">
        <v>7941</v>
      </c>
      <c r="B21" s="12" t="s">
        <v>7942</v>
      </c>
      <c r="C21" s="12" t="s">
        <v>5357</v>
      </c>
      <c r="D21" s="12" t="s">
        <v>7216</v>
      </c>
      <c r="E21" s="12" t="s">
        <v>7943</v>
      </c>
      <c r="F21" s="12" t="s">
        <v>7944</v>
      </c>
      <c r="G21" s="12">
        <v>3</v>
      </c>
      <c r="H21" s="12" t="s">
        <v>263</v>
      </c>
      <c r="I21" s="12" t="s">
        <v>73</v>
      </c>
      <c r="J21" s="12" t="s">
        <v>83</v>
      </c>
      <c r="K21" s="12" t="s">
        <v>265</v>
      </c>
      <c r="L21" s="12" t="s">
        <v>7945</v>
      </c>
      <c r="M21" s="12" t="s">
        <v>7946</v>
      </c>
      <c r="N21" s="12" t="s">
        <v>36</v>
      </c>
      <c r="O21" s="12"/>
      <c r="P21" s="12" t="s">
        <v>7947</v>
      </c>
      <c r="Q21" s="12"/>
      <c r="R21" s="30">
        <v>5.7</v>
      </c>
      <c r="S21" s="30">
        <v>6.7</v>
      </c>
      <c r="T21" s="30">
        <v>4.5</v>
      </c>
      <c r="U21" s="30">
        <v>5.0999999999999996</v>
      </c>
      <c r="V21" s="30">
        <f t="shared" si="0"/>
        <v>57</v>
      </c>
      <c r="W21" s="12" t="str">
        <f>IF(V21&gt;='Rarity Calibration'!$E$4,"Legendary",IF(V21&gt;='Rarity Calibration'!$E$5,"Extraordinary",IF(V21&gt;='Rarity Calibration'!$E$6,"Rare",IF(V21&gt;='Rarity Calibration'!$E$7,"Uncommon","Common"))))</f>
        <v>Common</v>
      </c>
      <c r="X21" s="12" t="s">
        <v>7948</v>
      </c>
      <c r="Y21" s="12"/>
    </row>
    <row r="22" spans="1:25" ht="38.25">
      <c r="A22" s="12" t="s">
        <v>7949</v>
      </c>
      <c r="B22" s="12" t="s">
        <v>7950</v>
      </c>
      <c r="C22" s="12" t="s">
        <v>5357</v>
      </c>
      <c r="D22" s="12" t="s">
        <v>7216</v>
      </c>
      <c r="E22" s="12" t="s">
        <v>7951</v>
      </c>
      <c r="F22" s="12" t="s">
        <v>7952</v>
      </c>
      <c r="G22" s="12">
        <v>3</v>
      </c>
      <c r="H22" s="12" t="s">
        <v>263</v>
      </c>
      <c r="I22" s="12" t="s">
        <v>73</v>
      </c>
      <c r="J22" s="12" t="s">
        <v>74</v>
      </c>
      <c r="K22" s="12" t="s">
        <v>265</v>
      </c>
      <c r="L22" s="12" t="s">
        <v>7953</v>
      </c>
      <c r="M22" s="12" t="s">
        <v>7954</v>
      </c>
      <c r="N22" s="12" t="s">
        <v>36</v>
      </c>
      <c r="O22" s="12"/>
      <c r="P22" s="12" t="s">
        <v>7955</v>
      </c>
      <c r="Q22" s="12"/>
      <c r="R22" s="30">
        <v>5.7</v>
      </c>
      <c r="S22" s="30">
        <v>6.7</v>
      </c>
      <c r="T22" s="30">
        <v>4.8</v>
      </c>
      <c r="U22" s="30">
        <v>5.0999999999999996</v>
      </c>
      <c r="V22" s="30">
        <f t="shared" si="0"/>
        <v>57.6</v>
      </c>
      <c r="W22" s="12" t="str">
        <f>IF(V22&gt;='Rarity Calibration'!$E$4,"Legendary",IF(V22&gt;='Rarity Calibration'!$E$5,"Extraordinary",IF(V22&gt;='Rarity Calibration'!$E$6,"Rare",IF(V22&gt;='Rarity Calibration'!$E$7,"Uncommon","Common"))))</f>
        <v>Common</v>
      </c>
      <c r="X22" s="12" t="s">
        <v>7809</v>
      </c>
      <c r="Y22" s="12"/>
    </row>
    <row r="23" spans="1:25" ht="38.25">
      <c r="A23" s="12" t="s">
        <v>7956</v>
      </c>
      <c r="B23" s="12" t="s">
        <v>7957</v>
      </c>
      <c r="C23" s="12" t="s">
        <v>5357</v>
      </c>
      <c r="D23" s="12" t="s">
        <v>7216</v>
      </c>
      <c r="E23" s="12" t="s">
        <v>7958</v>
      </c>
      <c r="F23" s="12" t="s">
        <v>7959</v>
      </c>
      <c r="G23" s="12">
        <v>2</v>
      </c>
      <c r="H23" s="12" t="s">
        <v>592</v>
      </c>
      <c r="I23" s="12" t="s">
        <v>31</v>
      </c>
      <c r="J23" s="12" t="s">
        <v>83</v>
      </c>
      <c r="K23" s="12" t="s">
        <v>265</v>
      </c>
      <c r="L23" s="12" t="s">
        <v>7960</v>
      </c>
      <c r="M23" s="12" t="s">
        <v>7961</v>
      </c>
      <c r="N23" s="12" t="s">
        <v>36</v>
      </c>
      <c r="O23" s="12" t="s">
        <v>7962</v>
      </c>
      <c r="P23" s="12" t="s">
        <v>7963</v>
      </c>
      <c r="Q23" s="12"/>
      <c r="R23" s="30">
        <v>4.7</v>
      </c>
      <c r="S23" s="30">
        <v>8.1</v>
      </c>
      <c r="T23" s="30">
        <v>4.8</v>
      </c>
      <c r="U23" s="30">
        <v>5.0999999999999996</v>
      </c>
      <c r="V23" s="30">
        <f t="shared" si="0"/>
        <v>57.8</v>
      </c>
      <c r="W23" s="12" t="str">
        <f>IF(V23&gt;='Rarity Calibration'!$E$4,"Legendary",IF(V23&gt;='Rarity Calibration'!$E$5,"Extraordinary",IF(V23&gt;='Rarity Calibration'!$E$6,"Rare",IF(V23&gt;='Rarity Calibration'!$E$7,"Uncommon","Common"))))</f>
        <v>Common</v>
      </c>
      <c r="X23" s="12" t="s">
        <v>7964</v>
      </c>
      <c r="Y23" s="12"/>
    </row>
    <row r="24" spans="1:25" ht="38.25">
      <c r="A24" s="12" t="s">
        <v>7965</v>
      </c>
      <c r="B24" s="12" t="s">
        <v>7966</v>
      </c>
      <c r="C24" s="12" t="s">
        <v>5357</v>
      </c>
      <c r="D24" s="12" t="s">
        <v>7216</v>
      </c>
      <c r="E24" s="12" t="s">
        <v>7967</v>
      </c>
      <c r="F24" s="12" t="s">
        <v>7968</v>
      </c>
      <c r="G24" s="12">
        <v>2</v>
      </c>
      <c r="H24" s="12" t="s">
        <v>592</v>
      </c>
      <c r="I24" s="12" t="s">
        <v>73</v>
      </c>
      <c r="J24" s="12" t="s">
        <v>83</v>
      </c>
      <c r="K24" s="12" t="s">
        <v>265</v>
      </c>
      <c r="L24" s="12" t="s">
        <v>7969</v>
      </c>
      <c r="M24" s="12" t="s">
        <v>7970</v>
      </c>
      <c r="N24" s="12" t="s">
        <v>36</v>
      </c>
      <c r="O24" s="12"/>
      <c r="P24" s="12" t="s">
        <v>7971</v>
      </c>
      <c r="Q24" s="12"/>
      <c r="R24" s="30">
        <v>4.7</v>
      </c>
      <c r="S24" s="30">
        <v>6.7</v>
      </c>
      <c r="T24" s="30">
        <v>4.8</v>
      </c>
      <c r="U24" s="30">
        <v>5.0999999999999996</v>
      </c>
      <c r="V24" s="30">
        <f t="shared" si="0"/>
        <v>53.6</v>
      </c>
      <c r="W24" s="12" t="str">
        <f>IF(V24&gt;='Rarity Calibration'!$E$4,"Legendary",IF(V24&gt;='Rarity Calibration'!$E$5,"Extraordinary",IF(V24&gt;='Rarity Calibration'!$E$6,"Rare",IF(V24&gt;='Rarity Calibration'!$E$7,"Uncommon","Common"))))</f>
        <v>Common</v>
      </c>
      <c r="X24" s="12" t="s">
        <v>7972</v>
      </c>
      <c r="Y24" s="12"/>
    </row>
    <row r="25" spans="1:25">
      <c r="A25" s="12"/>
      <c r="B25" s="12"/>
      <c r="C25" s="12"/>
      <c r="D25" s="12"/>
      <c r="E25" s="12"/>
      <c r="F25" s="12"/>
      <c r="G25" s="12"/>
      <c r="H25" s="12"/>
      <c r="I25" s="12"/>
      <c r="J25" s="12"/>
      <c r="K25" s="12"/>
      <c r="L25" s="12"/>
      <c r="M25" s="12"/>
      <c r="N25" s="12"/>
      <c r="O25" s="12"/>
      <c r="P25" s="12"/>
    </row>
    <row r="26" spans="1:25">
      <c r="A26" s="12"/>
      <c r="B26" s="12"/>
      <c r="C26" s="12"/>
      <c r="D26" s="12"/>
      <c r="E26" s="12"/>
      <c r="F26" s="12"/>
      <c r="G26" s="12"/>
      <c r="H26" s="12"/>
      <c r="I26" s="12"/>
      <c r="J26" s="12"/>
      <c r="K26" s="12"/>
      <c r="L26" s="12"/>
      <c r="M26" s="12"/>
      <c r="N26" s="12"/>
      <c r="O26" s="12"/>
      <c r="P26" s="12"/>
    </row>
  </sheetData>
  <conditionalFormatting sqref="V2:V24">
    <cfRule type="colorScale" priority="1">
      <colorScale>
        <cfvo type="min"/>
        <cfvo type="percentile" val="50"/>
        <cfvo type="max"/>
        <color rgb="FFF3F4F6"/>
        <color rgb="FFFEF3C7"/>
        <color rgb="FFDCFCE7"/>
      </colorScale>
    </cfRule>
  </conditionalFormatting>
  <dataValidations count="4">
    <dataValidation type="list" sqref="I2:I26" xr:uid="{00000000-0002-0000-0A00-000000000000}">
      <formula1>"Low,Medium,High,Exceptional"</formula1>
    </dataValidation>
    <dataValidation type="list" sqref="Y2:Y24 J2:J26" xr:uid="{00000000-0002-0000-0A00-000001000000}">
      <formula1>"Common,Uncommon,Rare,Extraordinary,Legendary,Special / Non-economy"</formula1>
    </dataValidation>
    <dataValidation type="list" sqref="K2:K26" xr:uid="{00000000-0002-0000-0A00-000002000000}">
      <formula1>"No,Maybe,Yes"</formula1>
    </dataValidation>
    <dataValidation type="list" sqref="N2:N26" xr:uid="{00000000-0002-0000-0A00-000003000000}">
      <formula1>"Idea,Approved,Content Drafted,Art Drafted,Complete"</formula1>
    </dataValidation>
  </dataValidation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51"/>
  <sheetViews>
    <sheetView workbookViewId="0"/>
  </sheetViews>
  <sheetFormatPr defaultRowHeight="14.25"/>
  <cols>
    <col min="1" max="1" width="12" customWidth="1"/>
    <col min="2" max="2" width="42" customWidth="1"/>
    <col min="3" max="3" width="18" customWidth="1"/>
    <col min="4" max="4" width="36" customWidth="1"/>
    <col min="5" max="5" width="28" customWidth="1"/>
    <col min="6" max="6" width="64" customWidth="1"/>
    <col min="7" max="7" width="13" customWidth="1"/>
    <col min="8" max="8" width="22" customWidth="1"/>
    <col min="9" max="9" width="16" customWidth="1"/>
    <col min="10" max="10" width="18" customWidth="1"/>
    <col min="11" max="11" width="13" customWidth="1"/>
    <col min="12" max="12" width="50" customWidth="1"/>
    <col min="13" max="13" width="54" customWidth="1"/>
    <col min="14" max="14" width="17" customWidth="1"/>
    <col min="15" max="15" width="60" customWidth="1"/>
    <col min="16" max="16" width="48" customWidth="1"/>
    <col min="17" max="17" width="82" customWidth="1"/>
    <col min="18" max="21" width="18" customWidth="1"/>
    <col min="22" max="22" width="20" customWidth="1"/>
    <col min="23" max="23" width="21" customWidth="1"/>
    <col min="24" max="24" width="72" customWidth="1"/>
    <col min="25" max="25" width="18" customWidth="1"/>
  </cols>
  <sheetData>
    <row r="1" spans="1:25" ht="24" customHeight="1">
      <c r="A1" s="18" t="s">
        <v>0</v>
      </c>
      <c r="B1" s="18" t="s">
        <v>1</v>
      </c>
      <c r="C1" s="18" t="s">
        <v>2</v>
      </c>
      <c r="D1" s="18" t="s">
        <v>3</v>
      </c>
      <c r="E1" s="18" t="s">
        <v>4</v>
      </c>
      <c r="F1" s="18" t="s">
        <v>5</v>
      </c>
      <c r="G1" s="18" t="s">
        <v>6</v>
      </c>
      <c r="H1" s="18" t="s">
        <v>7</v>
      </c>
      <c r="I1" s="18" t="s">
        <v>8</v>
      </c>
      <c r="J1" s="18" t="s">
        <v>9</v>
      </c>
      <c r="K1" s="18" t="s">
        <v>10</v>
      </c>
      <c r="L1" s="18" t="s">
        <v>11</v>
      </c>
      <c r="M1" s="18" t="s">
        <v>12</v>
      </c>
      <c r="N1" s="18" t="s">
        <v>13</v>
      </c>
      <c r="O1" s="18" t="s">
        <v>14</v>
      </c>
      <c r="P1" s="18" t="s">
        <v>1948</v>
      </c>
      <c r="Q1" s="18" t="s">
        <v>15</v>
      </c>
      <c r="R1" s="29" t="s">
        <v>16</v>
      </c>
      <c r="S1" s="29" t="s">
        <v>17</v>
      </c>
      <c r="T1" s="29" t="s">
        <v>18</v>
      </c>
      <c r="U1" s="29" t="s">
        <v>19</v>
      </c>
      <c r="V1" s="29" t="s">
        <v>20</v>
      </c>
      <c r="W1" s="29" t="s">
        <v>21</v>
      </c>
      <c r="X1" s="29" t="s">
        <v>22</v>
      </c>
      <c r="Y1" s="29" t="s">
        <v>23</v>
      </c>
    </row>
    <row r="2" spans="1:25" ht="38.25">
      <c r="A2" s="12" t="s">
        <v>7973</v>
      </c>
      <c r="B2" s="12" t="s">
        <v>7974</v>
      </c>
      <c r="C2" s="12" t="s">
        <v>5357</v>
      </c>
      <c r="D2" s="12" t="s">
        <v>5658</v>
      </c>
      <c r="E2" s="12" t="s">
        <v>7975</v>
      </c>
      <c r="F2" s="12" t="s">
        <v>7976</v>
      </c>
      <c r="G2" s="12">
        <v>4</v>
      </c>
      <c r="H2" s="12" t="s">
        <v>168</v>
      </c>
      <c r="I2" s="12" t="s">
        <v>31</v>
      </c>
      <c r="J2" s="12" t="s">
        <v>74</v>
      </c>
      <c r="K2" s="12" t="s">
        <v>75</v>
      </c>
      <c r="L2" s="12" t="s">
        <v>7977</v>
      </c>
      <c r="M2" s="12" t="s">
        <v>7978</v>
      </c>
      <c r="N2" s="12" t="s">
        <v>36</v>
      </c>
      <c r="O2" s="12" t="s">
        <v>7979</v>
      </c>
      <c r="P2" s="12" t="s">
        <v>7980</v>
      </c>
      <c r="Q2" s="12"/>
      <c r="R2" s="30">
        <v>6.6</v>
      </c>
      <c r="S2" s="30">
        <v>7.5</v>
      </c>
      <c r="T2" s="30">
        <v>5.4</v>
      </c>
      <c r="U2" s="30">
        <v>4.9000000000000004</v>
      </c>
      <c r="V2" s="30">
        <f t="shared" ref="V2:V37" si="0">ROUND(R2*4+S2*3+T2*2+U2,1)</f>
        <v>64.599999999999994</v>
      </c>
      <c r="W2" s="12" t="str">
        <f>IF(V2&gt;='Rarity Calibration'!$E$4,"Legendary",IF(V2&gt;='Rarity Calibration'!$E$5,"Extraordinary",IF(V2&gt;='Rarity Calibration'!$E$6,"Rare",IF(V2&gt;='Rarity Calibration'!$E$7,"Uncommon","Common"))))</f>
        <v>Common</v>
      </c>
      <c r="X2" s="12" t="s">
        <v>7981</v>
      </c>
      <c r="Y2" s="12"/>
    </row>
    <row r="3" spans="1:25" ht="38.25">
      <c r="A3" s="12" t="s">
        <v>7982</v>
      </c>
      <c r="B3" s="12" t="s">
        <v>7983</v>
      </c>
      <c r="C3" s="12" t="s">
        <v>5357</v>
      </c>
      <c r="D3" s="12" t="s">
        <v>5658</v>
      </c>
      <c r="E3" s="12" t="s">
        <v>7975</v>
      </c>
      <c r="F3" s="12" t="s">
        <v>7984</v>
      </c>
      <c r="G3" s="12">
        <v>4</v>
      </c>
      <c r="H3" s="12" t="s">
        <v>168</v>
      </c>
      <c r="I3" s="12" t="s">
        <v>31</v>
      </c>
      <c r="J3" s="12" t="s">
        <v>74</v>
      </c>
      <c r="K3" s="12" t="s">
        <v>75</v>
      </c>
      <c r="L3" s="12" t="s">
        <v>7985</v>
      </c>
      <c r="M3" s="12" t="s">
        <v>7986</v>
      </c>
      <c r="N3" s="12" t="s">
        <v>36</v>
      </c>
      <c r="O3" s="12"/>
      <c r="P3" s="12" t="s">
        <v>7987</v>
      </c>
      <c r="Q3" s="12"/>
      <c r="R3" s="30">
        <v>6.6</v>
      </c>
      <c r="S3" s="30">
        <v>7.5</v>
      </c>
      <c r="T3" s="30">
        <v>5.4</v>
      </c>
      <c r="U3" s="30">
        <v>4.9000000000000004</v>
      </c>
      <c r="V3" s="30">
        <f t="shared" si="0"/>
        <v>64.599999999999994</v>
      </c>
      <c r="W3" s="12" t="str">
        <f>IF(V3&gt;='Rarity Calibration'!$E$4,"Legendary",IF(V3&gt;='Rarity Calibration'!$E$5,"Extraordinary",IF(V3&gt;='Rarity Calibration'!$E$6,"Rare",IF(V3&gt;='Rarity Calibration'!$E$7,"Uncommon","Common"))))</f>
        <v>Common</v>
      </c>
      <c r="X3" s="12" t="s">
        <v>7981</v>
      </c>
      <c r="Y3" s="12"/>
    </row>
    <row r="4" spans="1:25" ht="38.25">
      <c r="A4" s="12" t="s">
        <v>7988</v>
      </c>
      <c r="B4" s="12" t="s">
        <v>7989</v>
      </c>
      <c r="C4" s="12" t="s">
        <v>5357</v>
      </c>
      <c r="D4" s="12" t="s">
        <v>5658</v>
      </c>
      <c r="E4" s="12" t="s">
        <v>7199</v>
      </c>
      <c r="F4" s="12" t="s">
        <v>7990</v>
      </c>
      <c r="G4" s="12">
        <v>3</v>
      </c>
      <c r="H4" s="12" t="s">
        <v>263</v>
      </c>
      <c r="I4" s="12" t="s">
        <v>31</v>
      </c>
      <c r="J4" s="12" t="s">
        <v>83</v>
      </c>
      <c r="K4" s="12" t="s">
        <v>265</v>
      </c>
      <c r="L4" s="12" t="s">
        <v>7991</v>
      </c>
      <c r="M4" s="12" t="s">
        <v>7992</v>
      </c>
      <c r="N4" s="12" t="s">
        <v>36</v>
      </c>
      <c r="O4" s="12"/>
      <c r="P4" s="12" t="s">
        <v>7993</v>
      </c>
      <c r="Q4" s="12"/>
      <c r="R4" s="30">
        <v>5.5</v>
      </c>
      <c r="S4" s="30">
        <v>7.5</v>
      </c>
      <c r="T4" s="30">
        <v>5.4</v>
      </c>
      <c r="U4" s="30">
        <v>4.9000000000000004</v>
      </c>
      <c r="V4" s="30">
        <f t="shared" si="0"/>
        <v>60.2</v>
      </c>
      <c r="W4" s="12" t="str">
        <f>IF(V4&gt;='Rarity Calibration'!$E$4,"Legendary",IF(V4&gt;='Rarity Calibration'!$E$5,"Extraordinary",IF(V4&gt;='Rarity Calibration'!$E$6,"Rare",IF(V4&gt;='Rarity Calibration'!$E$7,"Uncommon","Common"))))</f>
        <v>Common</v>
      </c>
      <c r="X4" s="12" t="s">
        <v>7994</v>
      </c>
      <c r="Y4" s="12"/>
    </row>
    <row r="5" spans="1:25" ht="38.25">
      <c r="A5" s="12" t="s">
        <v>5656</v>
      </c>
      <c r="B5" s="12" t="s">
        <v>7995</v>
      </c>
      <c r="C5" s="12" t="s">
        <v>5357</v>
      </c>
      <c r="D5" s="12" t="s">
        <v>5658</v>
      </c>
      <c r="E5" s="12" t="s">
        <v>7996</v>
      </c>
      <c r="F5" s="12" t="s">
        <v>7997</v>
      </c>
      <c r="G5" s="12">
        <v>4</v>
      </c>
      <c r="H5" s="12" t="s">
        <v>168</v>
      </c>
      <c r="I5" s="12" t="s">
        <v>31</v>
      </c>
      <c r="J5" s="12" t="s">
        <v>74</v>
      </c>
      <c r="K5" s="12" t="s">
        <v>75</v>
      </c>
      <c r="L5" s="12" t="s">
        <v>7998</v>
      </c>
      <c r="M5" s="12" t="s">
        <v>7999</v>
      </c>
      <c r="N5" s="12" t="s">
        <v>36</v>
      </c>
      <c r="O5" s="12"/>
      <c r="P5" s="12" t="s">
        <v>8000</v>
      </c>
      <c r="Q5" s="12" t="s">
        <v>8001</v>
      </c>
      <c r="R5" s="30">
        <v>6.6</v>
      </c>
      <c r="S5" s="30">
        <v>7.5</v>
      </c>
      <c r="T5" s="30">
        <v>6</v>
      </c>
      <c r="U5" s="30">
        <v>4.9000000000000004</v>
      </c>
      <c r="V5" s="30">
        <f t="shared" si="0"/>
        <v>65.8</v>
      </c>
      <c r="W5" s="12" t="str">
        <f>IF(V5&gt;='Rarity Calibration'!$E$4,"Legendary",IF(V5&gt;='Rarity Calibration'!$E$5,"Extraordinary",IF(V5&gt;='Rarity Calibration'!$E$6,"Rare",IF(V5&gt;='Rarity Calibration'!$E$7,"Uncommon","Common"))))</f>
        <v>Common</v>
      </c>
      <c r="X5" s="12" t="s">
        <v>8002</v>
      </c>
      <c r="Y5" s="12"/>
    </row>
    <row r="6" spans="1:25" ht="38.25">
      <c r="A6" s="12" t="s">
        <v>7122</v>
      </c>
      <c r="B6" s="12" t="s">
        <v>8003</v>
      </c>
      <c r="C6" s="12" t="s">
        <v>5357</v>
      </c>
      <c r="D6" s="12" t="s">
        <v>5658</v>
      </c>
      <c r="E6" s="12" t="s">
        <v>8004</v>
      </c>
      <c r="F6" s="12" t="s">
        <v>8005</v>
      </c>
      <c r="G6" s="12">
        <v>4</v>
      </c>
      <c r="H6" s="12" t="s">
        <v>168</v>
      </c>
      <c r="I6" s="12" t="s">
        <v>73</v>
      </c>
      <c r="J6" s="12" t="s">
        <v>74</v>
      </c>
      <c r="K6" s="12" t="s">
        <v>265</v>
      </c>
      <c r="L6" s="12" t="s">
        <v>8006</v>
      </c>
      <c r="M6" s="12" t="s">
        <v>8007</v>
      </c>
      <c r="N6" s="12" t="s">
        <v>36</v>
      </c>
      <c r="O6" s="12"/>
      <c r="P6" s="12" t="s">
        <v>8008</v>
      </c>
      <c r="Q6" s="12"/>
      <c r="R6" s="30">
        <v>6.6</v>
      </c>
      <c r="S6" s="30">
        <v>6.1</v>
      </c>
      <c r="T6" s="30">
        <v>5.4</v>
      </c>
      <c r="U6" s="30">
        <v>4.9000000000000004</v>
      </c>
      <c r="V6" s="30">
        <f t="shared" si="0"/>
        <v>60.4</v>
      </c>
      <c r="W6" s="12" t="str">
        <f>IF(V6&gt;='Rarity Calibration'!$E$4,"Legendary",IF(V6&gt;='Rarity Calibration'!$E$5,"Extraordinary",IF(V6&gt;='Rarity Calibration'!$E$6,"Rare",IF(V6&gt;='Rarity Calibration'!$E$7,"Uncommon","Common"))))</f>
        <v>Common</v>
      </c>
      <c r="X6" s="12" t="s">
        <v>8009</v>
      </c>
      <c r="Y6" s="12"/>
    </row>
    <row r="7" spans="1:25" ht="38.25">
      <c r="A7" s="12" t="s">
        <v>8010</v>
      </c>
      <c r="B7" s="12" t="s">
        <v>8011</v>
      </c>
      <c r="C7" s="12" t="s">
        <v>5357</v>
      </c>
      <c r="D7" s="12" t="s">
        <v>5658</v>
      </c>
      <c r="E7" s="12" t="s">
        <v>5667</v>
      </c>
      <c r="F7" s="12" t="s">
        <v>8012</v>
      </c>
      <c r="G7" s="12">
        <v>4</v>
      </c>
      <c r="H7" s="12" t="s">
        <v>168</v>
      </c>
      <c r="I7" s="12" t="s">
        <v>31</v>
      </c>
      <c r="J7" s="12" t="s">
        <v>74</v>
      </c>
      <c r="K7" s="12" t="s">
        <v>75</v>
      </c>
      <c r="L7" s="12" t="s">
        <v>8013</v>
      </c>
      <c r="M7" s="12" t="s">
        <v>8014</v>
      </c>
      <c r="N7" s="12" t="s">
        <v>36</v>
      </c>
      <c r="O7" s="12"/>
      <c r="P7" s="12" t="s">
        <v>8015</v>
      </c>
      <c r="Q7" s="12"/>
      <c r="R7" s="30">
        <v>6.6</v>
      </c>
      <c r="S7" s="30">
        <v>7.5</v>
      </c>
      <c r="T7" s="30">
        <v>5.4</v>
      </c>
      <c r="U7" s="30">
        <v>4.9000000000000004</v>
      </c>
      <c r="V7" s="30">
        <f t="shared" si="0"/>
        <v>64.599999999999994</v>
      </c>
      <c r="W7" s="12" t="str">
        <f>IF(V7&gt;='Rarity Calibration'!$E$4,"Legendary",IF(V7&gt;='Rarity Calibration'!$E$5,"Extraordinary",IF(V7&gt;='Rarity Calibration'!$E$6,"Rare",IF(V7&gt;='Rarity Calibration'!$E$7,"Uncommon","Common"))))</f>
        <v>Common</v>
      </c>
      <c r="X7" s="12" t="s">
        <v>7981</v>
      </c>
      <c r="Y7" s="12"/>
    </row>
    <row r="8" spans="1:25" ht="38.25">
      <c r="A8" s="12" t="s">
        <v>8016</v>
      </c>
      <c r="B8" s="12" t="s">
        <v>8017</v>
      </c>
      <c r="C8" s="12" t="s">
        <v>5357</v>
      </c>
      <c r="D8" s="12" t="s">
        <v>5658</v>
      </c>
      <c r="E8" s="12" t="s">
        <v>8018</v>
      </c>
      <c r="F8" s="12" t="s">
        <v>8019</v>
      </c>
      <c r="G8" s="12">
        <v>5</v>
      </c>
      <c r="H8" s="12" t="s">
        <v>30</v>
      </c>
      <c r="I8" s="12" t="s">
        <v>31</v>
      </c>
      <c r="J8" s="12" t="s">
        <v>47</v>
      </c>
      <c r="K8" s="12" t="s">
        <v>33</v>
      </c>
      <c r="L8" s="12" t="s">
        <v>8020</v>
      </c>
      <c r="M8" s="12" t="s">
        <v>8021</v>
      </c>
      <c r="N8" s="12" t="s">
        <v>36</v>
      </c>
      <c r="O8" s="12"/>
      <c r="P8" s="12" t="s">
        <v>5664</v>
      </c>
      <c r="Q8" s="12"/>
      <c r="R8" s="30">
        <v>8.3000000000000007</v>
      </c>
      <c r="S8" s="30">
        <v>7.9</v>
      </c>
      <c r="T8" s="30">
        <v>5.4</v>
      </c>
      <c r="U8" s="30">
        <v>4.9000000000000004</v>
      </c>
      <c r="V8" s="30">
        <f t="shared" si="0"/>
        <v>72.599999999999994</v>
      </c>
      <c r="W8" s="12" t="str">
        <f>IF(V8&gt;='Rarity Calibration'!$E$4,"Legendary",IF(V8&gt;='Rarity Calibration'!$E$5,"Extraordinary",IF(V8&gt;='Rarity Calibration'!$E$6,"Rare",IF(V8&gt;='Rarity Calibration'!$E$7,"Uncommon","Common"))))</f>
        <v>Uncommon</v>
      </c>
      <c r="X8" s="12" t="s">
        <v>8022</v>
      </c>
      <c r="Y8" s="12"/>
    </row>
    <row r="9" spans="1:25" ht="63.75">
      <c r="A9" s="12" t="s">
        <v>7127</v>
      </c>
      <c r="B9" s="12" t="s">
        <v>8023</v>
      </c>
      <c r="C9" s="12" t="s">
        <v>5357</v>
      </c>
      <c r="D9" s="12" t="s">
        <v>5658</v>
      </c>
      <c r="E9" s="12" t="s">
        <v>8024</v>
      </c>
      <c r="F9" s="12" t="s">
        <v>8025</v>
      </c>
      <c r="G9" s="12">
        <v>5</v>
      </c>
      <c r="H9" s="12" t="s">
        <v>30</v>
      </c>
      <c r="I9" s="12" t="s">
        <v>31</v>
      </c>
      <c r="J9" s="12" t="s">
        <v>32</v>
      </c>
      <c r="K9" s="12" t="s">
        <v>33</v>
      </c>
      <c r="L9" s="12" t="s">
        <v>8026</v>
      </c>
      <c r="M9" s="12" t="s">
        <v>8027</v>
      </c>
      <c r="N9" s="12" t="s">
        <v>36</v>
      </c>
      <c r="O9" s="12" t="s">
        <v>8028</v>
      </c>
      <c r="P9" s="12" t="s">
        <v>7157</v>
      </c>
      <c r="Q9" s="12" t="s">
        <v>8029</v>
      </c>
      <c r="R9" s="30">
        <v>9.1</v>
      </c>
      <c r="S9" s="30">
        <v>8.4</v>
      </c>
      <c r="T9" s="30">
        <v>7.5</v>
      </c>
      <c r="U9" s="30">
        <v>7.5</v>
      </c>
      <c r="V9" s="30">
        <f t="shared" si="0"/>
        <v>84.1</v>
      </c>
      <c r="W9" s="12" t="str">
        <f>IF(V9&gt;='Rarity Calibration'!$E$4,"Legendary",IF(V9&gt;='Rarity Calibration'!$E$5,"Extraordinary",IF(V9&gt;='Rarity Calibration'!$E$6,"Rare",IF(V9&gt;='Rarity Calibration'!$E$7,"Uncommon","Common"))))</f>
        <v>Extraordinary</v>
      </c>
      <c r="X9" s="12" t="s">
        <v>8030</v>
      </c>
      <c r="Y9" s="12"/>
    </row>
    <row r="10" spans="1:25" ht="38.25">
      <c r="A10" s="12" t="s">
        <v>7135</v>
      </c>
      <c r="B10" s="12" t="s">
        <v>8031</v>
      </c>
      <c r="C10" s="12" t="s">
        <v>5357</v>
      </c>
      <c r="D10" s="12" t="s">
        <v>5658</v>
      </c>
      <c r="E10" s="12" t="s">
        <v>8032</v>
      </c>
      <c r="F10" s="12" t="s">
        <v>8033</v>
      </c>
      <c r="G10" s="12">
        <v>4</v>
      </c>
      <c r="H10" s="12" t="s">
        <v>168</v>
      </c>
      <c r="I10" s="12" t="s">
        <v>31</v>
      </c>
      <c r="J10" s="12" t="s">
        <v>74</v>
      </c>
      <c r="K10" s="12" t="s">
        <v>75</v>
      </c>
      <c r="L10" s="12" t="s">
        <v>8034</v>
      </c>
      <c r="M10" s="12" t="s">
        <v>8035</v>
      </c>
      <c r="N10" s="12" t="s">
        <v>36</v>
      </c>
      <c r="O10" s="12"/>
      <c r="P10" s="12" t="s">
        <v>7165</v>
      </c>
      <c r="Q10" s="12" t="s">
        <v>8036</v>
      </c>
      <c r="R10" s="30">
        <v>6.6</v>
      </c>
      <c r="S10" s="30">
        <v>7.5</v>
      </c>
      <c r="T10" s="30">
        <v>5.4</v>
      </c>
      <c r="U10" s="30">
        <v>4.9000000000000004</v>
      </c>
      <c r="V10" s="30">
        <f t="shared" si="0"/>
        <v>64.599999999999994</v>
      </c>
      <c r="W10" s="12" t="str">
        <f>IF(V10&gt;='Rarity Calibration'!$E$4,"Legendary",IF(V10&gt;='Rarity Calibration'!$E$5,"Extraordinary",IF(V10&gt;='Rarity Calibration'!$E$6,"Rare",IF(V10&gt;='Rarity Calibration'!$E$7,"Uncommon","Common"))))</f>
        <v>Common</v>
      </c>
      <c r="X10" s="12" t="s">
        <v>7981</v>
      </c>
      <c r="Y10" s="12"/>
    </row>
    <row r="11" spans="1:25" ht="38.25">
      <c r="A11" s="12" t="s">
        <v>8037</v>
      </c>
      <c r="B11" s="12" t="s">
        <v>8038</v>
      </c>
      <c r="C11" s="12" t="s">
        <v>5357</v>
      </c>
      <c r="D11" s="12" t="s">
        <v>5658</v>
      </c>
      <c r="E11" s="12" t="s">
        <v>8039</v>
      </c>
      <c r="F11" s="12" t="s">
        <v>8040</v>
      </c>
      <c r="G11" s="12">
        <v>3</v>
      </c>
      <c r="H11" s="12" t="s">
        <v>263</v>
      </c>
      <c r="I11" s="12" t="s">
        <v>31</v>
      </c>
      <c r="J11" s="12" t="s">
        <v>83</v>
      </c>
      <c r="K11" s="12" t="s">
        <v>265</v>
      </c>
      <c r="L11" s="12" t="s">
        <v>8041</v>
      </c>
      <c r="M11" s="12" t="s">
        <v>8042</v>
      </c>
      <c r="N11" s="12" t="s">
        <v>36</v>
      </c>
      <c r="O11" s="12" t="s">
        <v>8043</v>
      </c>
      <c r="P11" s="12" t="s">
        <v>8044</v>
      </c>
      <c r="Q11" s="12"/>
      <c r="R11" s="30">
        <v>5.5</v>
      </c>
      <c r="S11" s="30">
        <v>7.5</v>
      </c>
      <c r="T11" s="30">
        <v>5.4</v>
      </c>
      <c r="U11" s="30">
        <v>4.9000000000000004</v>
      </c>
      <c r="V11" s="30">
        <f t="shared" si="0"/>
        <v>60.2</v>
      </c>
      <c r="W11" s="12" t="str">
        <f>IF(V11&gt;='Rarity Calibration'!$E$4,"Legendary",IF(V11&gt;='Rarity Calibration'!$E$5,"Extraordinary",IF(V11&gt;='Rarity Calibration'!$E$6,"Rare",IF(V11&gt;='Rarity Calibration'!$E$7,"Uncommon","Common"))))</f>
        <v>Common</v>
      </c>
      <c r="X11" s="12" t="s">
        <v>7994</v>
      </c>
      <c r="Y11" s="12"/>
    </row>
    <row r="12" spans="1:25" ht="38.25">
      <c r="A12" s="12" t="s">
        <v>8045</v>
      </c>
      <c r="B12" s="12" t="s">
        <v>8046</v>
      </c>
      <c r="C12" s="12" t="s">
        <v>5357</v>
      </c>
      <c r="D12" s="12" t="s">
        <v>5658</v>
      </c>
      <c r="E12" s="12" t="s">
        <v>7161</v>
      </c>
      <c r="F12" s="12" t="s">
        <v>8047</v>
      </c>
      <c r="G12" s="12">
        <v>3</v>
      </c>
      <c r="H12" s="12" t="s">
        <v>263</v>
      </c>
      <c r="I12" s="12" t="s">
        <v>73</v>
      </c>
      <c r="J12" s="12" t="s">
        <v>83</v>
      </c>
      <c r="K12" s="12" t="s">
        <v>265</v>
      </c>
      <c r="L12" s="12" t="s">
        <v>8048</v>
      </c>
      <c r="M12" s="12" t="s">
        <v>8049</v>
      </c>
      <c r="N12" s="12" t="s">
        <v>36</v>
      </c>
      <c r="O12" s="12"/>
      <c r="P12" s="12" t="s">
        <v>8050</v>
      </c>
      <c r="Q12" s="12"/>
      <c r="R12" s="30">
        <v>5.5</v>
      </c>
      <c r="S12" s="30">
        <v>6.1</v>
      </c>
      <c r="T12" s="30">
        <v>5.4</v>
      </c>
      <c r="U12" s="30">
        <v>4.9000000000000004</v>
      </c>
      <c r="V12" s="30">
        <f t="shared" si="0"/>
        <v>56</v>
      </c>
      <c r="W12" s="12" t="str">
        <f>IF(V12&gt;='Rarity Calibration'!$E$4,"Legendary",IF(V12&gt;='Rarity Calibration'!$E$5,"Extraordinary",IF(V12&gt;='Rarity Calibration'!$E$6,"Rare",IF(V12&gt;='Rarity Calibration'!$E$7,"Uncommon","Common"))))</f>
        <v>Common</v>
      </c>
      <c r="X12" s="12" t="s">
        <v>8051</v>
      </c>
      <c r="Y12" s="12"/>
    </row>
    <row r="13" spans="1:25" ht="51">
      <c r="A13" s="12" t="s">
        <v>5665</v>
      </c>
      <c r="B13" s="12" t="s">
        <v>8052</v>
      </c>
      <c r="C13" s="12" t="s">
        <v>5357</v>
      </c>
      <c r="D13" s="12" t="s">
        <v>5658</v>
      </c>
      <c r="E13" s="12" t="s">
        <v>8024</v>
      </c>
      <c r="F13" s="12" t="s">
        <v>8053</v>
      </c>
      <c r="G13" s="12">
        <v>4</v>
      </c>
      <c r="H13" s="12" t="s">
        <v>168</v>
      </c>
      <c r="I13" s="12" t="s">
        <v>31</v>
      </c>
      <c r="J13" s="12" t="s">
        <v>74</v>
      </c>
      <c r="K13" s="12" t="s">
        <v>75</v>
      </c>
      <c r="L13" s="12" t="s">
        <v>8054</v>
      </c>
      <c r="M13" s="12" t="s">
        <v>8055</v>
      </c>
      <c r="N13" s="12" t="s">
        <v>36</v>
      </c>
      <c r="O13" s="12"/>
      <c r="P13" s="12" t="s">
        <v>7157</v>
      </c>
      <c r="Q13" s="12" t="s">
        <v>8056</v>
      </c>
      <c r="R13" s="30">
        <v>6.6</v>
      </c>
      <c r="S13" s="30">
        <v>7.5</v>
      </c>
      <c r="T13" s="30">
        <v>5.4</v>
      </c>
      <c r="U13" s="30">
        <v>4.9000000000000004</v>
      </c>
      <c r="V13" s="30">
        <f t="shared" si="0"/>
        <v>64.599999999999994</v>
      </c>
      <c r="W13" s="12" t="str">
        <f>IF(V13&gt;='Rarity Calibration'!$E$4,"Legendary",IF(V13&gt;='Rarity Calibration'!$E$5,"Extraordinary",IF(V13&gt;='Rarity Calibration'!$E$6,"Rare",IF(V13&gt;='Rarity Calibration'!$E$7,"Uncommon","Common"))))</f>
        <v>Common</v>
      </c>
      <c r="X13" s="12" t="s">
        <v>7981</v>
      </c>
      <c r="Y13" s="12"/>
    </row>
    <row r="14" spans="1:25" ht="38.25">
      <c r="A14" s="12" t="s">
        <v>8057</v>
      </c>
      <c r="B14" s="12" t="s">
        <v>8058</v>
      </c>
      <c r="C14" s="12" t="s">
        <v>5357</v>
      </c>
      <c r="D14" s="12" t="s">
        <v>5658</v>
      </c>
      <c r="E14" s="12" t="s">
        <v>7161</v>
      </c>
      <c r="F14" s="12" t="s">
        <v>8059</v>
      </c>
      <c r="G14" s="12">
        <v>4</v>
      </c>
      <c r="H14" s="12" t="s">
        <v>168</v>
      </c>
      <c r="I14" s="12" t="s">
        <v>31</v>
      </c>
      <c r="J14" s="12" t="s">
        <v>74</v>
      </c>
      <c r="K14" s="12" t="s">
        <v>75</v>
      </c>
      <c r="L14" s="12" t="s">
        <v>8060</v>
      </c>
      <c r="M14" s="12" t="s">
        <v>8061</v>
      </c>
      <c r="N14" s="12" t="s">
        <v>36</v>
      </c>
      <c r="O14" s="12"/>
      <c r="P14" s="12" t="s">
        <v>8062</v>
      </c>
      <c r="Q14" s="12"/>
      <c r="R14" s="30">
        <v>6.6</v>
      </c>
      <c r="S14" s="30">
        <v>7.5</v>
      </c>
      <c r="T14" s="30">
        <v>5.4</v>
      </c>
      <c r="U14" s="30">
        <v>4.9000000000000004</v>
      </c>
      <c r="V14" s="30">
        <f t="shared" si="0"/>
        <v>64.599999999999994</v>
      </c>
      <c r="W14" s="12" t="str">
        <f>IF(V14&gt;='Rarity Calibration'!$E$4,"Legendary",IF(V14&gt;='Rarity Calibration'!$E$5,"Extraordinary",IF(V14&gt;='Rarity Calibration'!$E$6,"Rare",IF(V14&gt;='Rarity Calibration'!$E$7,"Uncommon","Common"))))</f>
        <v>Common</v>
      </c>
      <c r="X14" s="12" t="s">
        <v>7981</v>
      </c>
      <c r="Y14" s="12"/>
    </row>
    <row r="15" spans="1:25" ht="76.5">
      <c r="A15" s="12" t="s">
        <v>6235</v>
      </c>
      <c r="B15" s="12" t="s">
        <v>8063</v>
      </c>
      <c r="C15" s="12" t="s">
        <v>5357</v>
      </c>
      <c r="D15" s="12" t="s">
        <v>5658</v>
      </c>
      <c r="E15" s="12" t="s">
        <v>7161</v>
      </c>
      <c r="F15" s="12" t="s">
        <v>8064</v>
      </c>
      <c r="G15" s="12">
        <v>5</v>
      </c>
      <c r="H15" s="12" t="s">
        <v>30</v>
      </c>
      <c r="I15" s="12" t="s">
        <v>31</v>
      </c>
      <c r="J15" s="12" t="s">
        <v>32</v>
      </c>
      <c r="K15" s="12" t="s">
        <v>33</v>
      </c>
      <c r="L15" s="12" t="s">
        <v>8065</v>
      </c>
      <c r="M15" s="12" t="s">
        <v>8066</v>
      </c>
      <c r="N15" s="12" t="s">
        <v>36</v>
      </c>
      <c r="O15" s="12"/>
      <c r="P15" s="12" t="s">
        <v>7181</v>
      </c>
      <c r="Q15" s="12" t="s">
        <v>8067</v>
      </c>
      <c r="R15" s="30">
        <v>9.6</v>
      </c>
      <c r="S15" s="30">
        <v>9</v>
      </c>
      <c r="T15" s="30">
        <v>8</v>
      </c>
      <c r="U15" s="30">
        <v>8</v>
      </c>
      <c r="V15" s="30">
        <f t="shared" si="0"/>
        <v>89.4</v>
      </c>
      <c r="W15" s="12" t="str">
        <f>IF(V15&gt;='Rarity Calibration'!$E$4,"Legendary",IF(V15&gt;='Rarity Calibration'!$E$5,"Extraordinary",IF(V15&gt;='Rarity Calibration'!$E$6,"Rare",IF(V15&gt;='Rarity Calibration'!$E$7,"Uncommon","Common"))))</f>
        <v>Legendary</v>
      </c>
      <c r="X15" s="12" t="s">
        <v>8068</v>
      </c>
      <c r="Y15" s="12"/>
    </row>
    <row r="16" spans="1:25" ht="63.75">
      <c r="A16" s="12" t="s">
        <v>8069</v>
      </c>
      <c r="B16" s="12" t="s">
        <v>8070</v>
      </c>
      <c r="C16" s="12" t="s">
        <v>5357</v>
      </c>
      <c r="D16" s="12" t="s">
        <v>5658</v>
      </c>
      <c r="E16" s="12" t="s">
        <v>7161</v>
      </c>
      <c r="F16" s="12" t="s">
        <v>8071</v>
      </c>
      <c r="G16" s="12">
        <v>4</v>
      </c>
      <c r="H16" s="12" t="s">
        <v>168</v>
      </c>
      <c r="I16" s="12" t="s">
        <v>31</v>
      </c>
      <c r="J16" s="12" t="s">
        <v>74</v>
      </c>
      <c r="K16" s="12" t="s">
        <v>75</v>
      </c>
      <c r="L16" s="12" t="s">
        <v>8072</v>
      </c>
      <c r="M16" s="12" t="s">
        <v>8073</v>
      </c>
      <c r="N16" s="12" t="s">
        <v>36</v>
      </c>
      <c r="O16" s="12"/>
      <c r="P16" s="12" t="s">
        <v>7181</v>
      </c>
      <c r="Q16" s="12" t="s">
        <v>8074</v>
      </c>
      <c r="R16" s="30">
        <v>6.6</v>
      </c>
      <c r="S16" s="30">
        <v>7.5</v>
      </c>
      <c r="T16" s="30">
        <v>5.4</v>
      </c>
      <c r="U16" s="30">
        <v>4.9000000000000004</v>
      </c>
      <c r="V16" s="30">
        <f t="shared" si="0"/>
        <v>64.599999999999994</v>
      </c>
      <c r="W16" s="12" t="str">
        <f>IF(V16&gt;='Rarity Calibration'!$E$4,"Legendary",IF(V16&gt;='Rarity Calibration'!$E$5,"Extraordinary",IF(V16&gt;='Rarity Calibration'!$E$6,"Rare",IF(V16&gt;='Rarity Calibration'!$E$7,"Uncommon","Common"))))</f>
        <v>Common</v>
      </c>
      <c r="X16" s="12" t="s">
        <v>7981</v>
      </c>
      <c r="Y16" s="12"/>
    </row>
    <row r="17" spans="1:25" ht="38.25">
      <c r="A17" s="12" t="s">
        <v>8075</v>
      </c>
      <c r="B17" s="12" t="s">
        <v>8076</v>
      </c>
      <c r="C17" s="12" t="s">
        <v>5357</v>
      </c>
      <c r="D17" s="12" t="s">
        <v>5658</v>
      </c>
      <c r="E17" s="12" t="s">
        <v>5681</v>
      </c>
      <c r="F17" s="12" t="s">
        <v>8077</v>
      </c>
      <c r="G17" s="12">
        <v>4</v>
      </c>
      <c r="H17" s="12" t="s">
        <v>168</v>
      </c>
      <c r="I17" s="12" t="s">
        <v>73</v>
      </c>
      <c r="J17" s="12" t="s">
        <v>74</v>
      </c>
      <c r="K17" s="12" t="s">
        <v>265</v>
      </c>
      <c r="L17" s="12" t="s">
        <v>8078</v>
      </c>
      <c r="M17" s="12" t="s">
        <v>8079</v>
      </c>
      <c r="N17" s="12" t="s">
        <v>36</v>
      </c>
      <c r="O17" s="12" t="s">
        <v>8080</v>
      </c>
      <c r="P17" s="12" t="s">
        <v>8081</v>
      </c>
      <c r="Q17" s="12"/>
      <c r="R17" s="30">
        <v>6.6</v>
      </c>
      <c r="S17" s="30">
        <v>6.1</v>
      </c>
      <c r="T17" s="30">
        <v>5.4</v>
      </c>
      <c r="U17" s="30">
        <v>4.9000000000000004</v>
      </c>
      <c r="V17" s="30">
        <f t="shared" si="0"/>
        <v>60.4</v>
      </c>
      <c r="W17" s="12" t="str">
        <f>IF(V17&gt;='Rarity Calibration'!$E$4,"Legendary",IF(V17&gt;='Rarity Calibration'!$E$5,"Extraordinary",IF(V17&gt;='Rarity Calibration'!$E$6,"Rare",IF(V17&gt;='Rarity Calibration'!$E$7,"Uncommon","Common"))))</f>
        <v>Common</v>
      </c>
      <c r="X17" s="12" t="s">
        <v>8009</v>
      </c>
      <c r="Y17" s="12"/>
    </row>
    <row r="18" spans="1:25" ht="38.25">
      <c r="A18" s="12" t="s">
        <v>8082</v>
      </c>
      <c r="B18" s="12" t="s">
        <v>8083</v>
      </c>
      <c r="C18" s="12" t="s">
        <v>5357</v>
      </c>
      <c r="D18" s="12" t="s">
        <v>5658</v>
      </c>
      <c r="E18" s="12" t="s">
        <v>7161</v>
      </c>
      <c r="F18" s="12" t="s">
        <v>8084</v>
      </c>
      <c r="G18" s="12">
        <v>5</v>
      </c>
      <c r="H18" s="12" t="s">
        <v>30</v>
      </c>
      <c r="I18" s="12" t="s">
        <v>31</v>
      </c>
      <c r="J18" s="12" t="s">
        <v>47</v>
      </c>
      <c r="K18" s="12" t="s">
        <v>33</v>
      </c>
      <c r="L18" s="12" t="s">
        <v>8085</v>
      </c>
      <c r="M18" s="12" t="s">
        <v>8086</v>
      </c>
      <c r="N18" s="12" t="s">
        <v>36</v>
      </c>
      <c r="O18" s="12"/>
      <c r="P18" s="12" t="s">
        <v>7181</v>
      </c>
      <c r="Q18" s="12"/>
      <c r="R18" s="30">
        <v>7.8</v>
      </c>
      <c r="S18" s="30">
        <v>7.5</v>
      </c>
      <c r="T18" s="30">
        <v>5.4</v>
      </c>
      <c r="U18" s="30">
        <v>4.9000000000000004</v>
      </c>
      <c r="V18" s="30">
        <f t="shared" si="0"/>
        <v>69.400000000000006</v>
      </c>
      <c r="W18" s="12" t="str">
        <f>IF(V18&gt;='Rarity Calibration'!$E$4,"Legendary",IF(V18&gt;='Rarity Calibration'!$E$5,"Extraordinary",IF(V18&gt;='Rarity Calibration'!$E$6,"Rare",IF(V18&gt;='Rarity Calibration'!$E$7,"Uncommon","Common"))))</f>
        <v>Uncommon</v>
      </c>
      <c r="X18" s="12" t="s">
        <v>8087</v>
      </c>
      <c r="Y18" s="12"/>
    </row>
    <row r="19" spans="1:25" ht="38.25">
      <c r="A19" s="12" t="s">
        <v>8088</v>
      </c>
      <c r="B19" s="12" t="s">
        <v>8089</v>
      </c>
      <c r="C19" s="12" t="s">
        <v>5357</v>
      </c>
      <c r="D19" s="12" t="s">
        <v>5658</v>
      </c>
      <c r="E19" s="12" t="s">
        <v>7161</v>
      </c>
      <c r="F19" s="12" t="s">
        <v>8090</v>
      </c>
      <c r="G19" s="12">
        <v>5</v>
      </c>
      <c r="H19" s="12" t="s">
        <v>30</v>
      </c>
      <c r="I19" s="12" t="s">
        <v>31</v>
      </c>
      <c r="J19" s="12" t="s">
        <v>47</v>
      </c>
      <c r="K19" s="12" t="s">
        <v>33</v>
      </c>
      <c r="L19" s="12" t="s">
        <v>8091</v>
      </c>
      <c r="M19" s="12" t="s">
        <v>8092</v>
      </c>
      <c r="N19" s="12" t="s">
        <v>36</v>
      </c>
      <c r="O19" s="12"/>
      <c r="P19" s="12" t="s">
        <v>7181</v>
      </c>
      <c r="Q19" s="12"/>
      <c r="R19" s="30">
        <v>8.8000000000000007</v>
      </c>
      <c r="S19" s="30">
        <v>8</v>
      </c>
      <c r="T19" s="30">
        <v>7</v>
      </c>
      <c r="U19" s="30">
        <v>7</v>
      </c>
      <c r="V19" s="30">
        <f t="shared" si="0"/>
        <v>80.2</v>
      </c>
      <c r="W19" s="12" t="str">
        <f>IF(V19&gt;='Rarity Calibration'!$E$4,"Legendary",IF(V19&gt;='Rarity Calibration'!$E$5,"Extraordinary",IF(V19&gt;='Rarity Calibration'!$E$6,"Rare",IF(V19&gt;='Rarity Calibration'!$E$7,"Uncommon","Common"))))</f>
        <v>Rare</v>
      </c>
      <c r="X19" s="12" t="s">
        <v>8093</v>
      </c>
      <c r="Y19" s="12"/>
    </row>
    <row r="20" spans="1:25" ht="38.25">
      <c r="A20" s="12" t="s">
        <v>7168</v>
      </c>
      <c r="B20" s="12" t="s">
        <v>8094</v>
      </c>
      <c r="C20" s="12" t="s">
        <v>5357</v>
      </c>
      <c r="D20" s="12" t="s">
        <v>5658</v>
      </c>
      <c r="E20" s="12" t="s">
        <v>8004</v>
      </c>
      <c r="F20" s="12" t="s">
        <v>8095</v>
      </c>
      <c r="G20" s="12">
        <v>4</v>
      </c>
      <c r="H20" s="12" t="s">
        <v>168</v>
      </c>
      <c r="I20" s="12" t="s">
        <v>73</v>
      </c>
      <c r="J20" s="12" t="s">
        <v>74</v>
      </c>
      <c r="K20" s="12" t="s">
        <v>265</v>
      </c>
      <c r="L20" s="12" t="s">
        <v>8096</v>
      </c>
      <c r="M20" s="12" t="s">
        <v>8097</v>
      </c>
      <c r="N20" s="12" t="s">
        <v>36</v>
      </c>
      <c r="O20" s="12"/>
      <c r="P20" s="12" t="s">
        <v>8098</v>
      </c>
      <c r="Q20" s="12"/>
      <c r="R20" s="30">
        <v>6.6</v>
      </c>
      <c r="S20" s="30">
        <v>6.1</v>
      </c>
      <c r="T20" s="30">
        <v>5.4</v>
      </c>
      <c r="U20" s="30">
        <v>4.9000000000000004</v>
      </c>
      <c r="V20" s="30">
        <f t="shared" si="0"/>
        <v>60.4</v>
      </c>
      <c r="W20" s="12" t="str">
        <f>IF(V20&gt;='Rarity Calibration'!$E$4,"Legendary",IF(V20&gt;='Rarity Calibration'!$E$5,"Extraordinary",IF(V20&gt;='Rarity Calibration'!$E$6,"Rare",IF(V20&gt;='Rarity Calibration'!$E$7,"Uncommon","Common"))))</f>
        <v>Common</v>
      </c>
      <c r="X20" s="12" t="s">
        <v>8009</v>
      </c>
      <c r="Y20" s="12"/>
    </row>
    <row r="21" spans="1:25" ht="38.25">
      <c r="A21" s="12" t="s">
        <v>8099</v>
      </c>
      <c r="B21" s="12" t="s">
        <v>8100</v>
      </c>
      <c r="C21" s="12" t="s">
        <v>5357</v>
      </c>
      <c r="D21" s="12" t="s">
        <v>5658</v>
      </c>
      <c r="E21" s="12" t="s">
        <v>7161</v>
      </c>
      <c r="F21" s="12" t="s">
        <v>8101</v>
      </c>
      <c r="G21" s="12">
        <v>4</v>
      </c>
      <c r="H21" s="12" t="s">
        <v>168</v>
      </c>
      <c r="I21" s="12" t="s">
        <v>31</v>
      </c>
      <c r="J21" s="12" t="s">
        <v>74</v>
      </c>
      <c r="K21" s="12" t="s">
        <v>75</v>
      </c>
      <c r="L21" s="12" t="s">
        <v>8102</v>
      </c>
      <c r="M21" s="12" t="s">
        <v>8103</v>
      </c>
      <c r="N21" s="12" t="s">
        <v>36</v>
      </c>
      <c r="O21" s="12"/>
      <c r="P21" s="12" t="s">
        <v>8104</v>
      </c>
      <c r="Q21" s="12"/>
      <c r="R21" s="30">
        <v>6.6</v>
      </c>
      <c r="S21" s="30">
        <v>7.5</v>
      </c>
      <c r="T21" s="30">
        <v>5.4</v>
      </c>
      <c r="U21" s="30">
        <v>4.9000000000000004</v>
      </c>
      <c r="V21" s="30">
        <f t="shared" si="0"/>
        <v>64.599999999999994</v>
      </c>
      <c r="W21" s="12" t="str">
        <f>IF(V21&gt;='Rarity Calibration'!$E$4,"Legendary",IF(V21&gt;='Rarity Calibration'!$E$5,"Extraordinary",IF(V21&gt;='Rarity Calibration'!$E$6,"Rare",IF(V21&gt;='Rarity Calibration'!$E$7,"Uncommon","Common"))))</f>
        <v>Common</v>
      </c>
      <c r="X21" s="12" t="s">
        <v>7981</v>
      </c>
      <c r="Y21" s="12"/>
    </row>
    <row r="22" spans="1:25" ht="38.25">
      <c r="A22" s="12" t="s">
        <v>8105</v>
      </c>
      <c r="B22" s="12" t="s">
        <v>8106</v>
      </c>
      <c r="C22" s="12" t="s">
        <v>5357</v>
      </c>
      <c r="D22" s="12" t="s">
        <v>5658</v>
      </c>
      <c r="E22" s="12" t="s">
        <v>7199</v>
      </c>
      <c r="F22" s="12" t="s">
        <v>8107</v>
      </c>
      <c r="G22" s="12">
        <v>4</v>
      </c>
      <c r="H22" s="12" t="s">
        <v>168</v>
      </c>
      <c r="I22" s="12" t="s">
        <v>73</v>
      </c>
      <c r="J22" s="12" t="s">
        <v>74</v>
      </c>
      <c r="K22" s="12" t="s">
        <v>265</v>
      </c>
      <c r="L22" s="12" t="s">
        <v>8108</v>
      </c>
      <c r="M22" s="12" t="s">
        <v>8109</v>
      </c>
      <c r="N22" s="12" t="s">
        <v>36</v>
      </c>
      <c r="O22" s="12"/>
      <c r="P22" s="12" t="s">
        <v>8110</v>
      </c>
      <c r="Q22" s="12"/>
      <c r="R22" s="30">
        <v>6.6</v>
      </c>
      <c r="S22" s="30">
        <v>6.1</v>
      </c>
      <c r="T22" s="30">
        <v>5.4</v>
      </c>
      <c r="U22" s="30">
        <v>4.9000000000000004</v>
      </c>
      <c r="V22" s="30">
        <f t="shared" si="0"/>
        <v>60.4</v>
      </c>
      <c r="W22" s="12" t="str">
        <f>IF(V22&gt;='Rarity Calibration'!$E$4,"Legendary",IF(V22&gt;='Rarity Calibration'!$E$5,"Extraordinary",IF(V22&gt;='Rarity Calibration'!$E$6,"Rare",IF(V22&gt;='Rarity Calibration'!$E$7,"Uncommon","Common"))))</f>
        <v>Common</v>
      </c>
      <c r="X22" s="12" t="s">
        <v>8009</v>
      </c>
      <c r="Y22" s="12"/>
    </row>
    <row r="23" spans="1:25" ht="38.25">
      <c r="A23" s="12" t="s">
        <v>7176</v>
      </c>
      <c r="B23" s="12" t="s">
        <v>8111</v>
      </c>
      <c r="C23" s="12" t="s">
        <v>5357</v>
      </c>
      <c r="D23" s="12" t="s">
        <v>5658</v>
      </c>
      <c r="E23" s="12" t="s">
        <v>8112</v>
      </c>
      <c r="F23" s="12" t="s">
        <v>8113</v>
      </c>
      <c r="G23" s="12">
        <v>4</v>
      </c>
      <c r="H23" s="12" t="s">
        <v>168</v>
      </c>
      <c r="I23" s="12" t="s">
        <v>31</v>
      </c>
      <c r="J23" s="12" t="s">
        <v>74</v>
      </c>
      <c r="K23" s="12" t="s">
        <v>75</v>
      </c>
      <c r="L23" s="12" t="s">
        <v>8114</v>
      </c>
      <c r="M23" s="12" t="s">
        <v>8115</v>
      </c>
      <c r="N23" s="12" t="s">
        <v>36</v>
      </c>
      <c r="O23" s="12"/>
      <c r="P23" s="12" t="s">
        <v>8116</v>
      </c>
      <c r="Q23" s="12"/>
      <c r="R23" s="30">
        <v>6.6</v>
      </c>
      <c r="S23" s="30">
        <v>7.5</v>
      </c>
      <c r="T23" s="30">
        <v>5.4</v>
      </c>
      <c r="U23" s="30">
        <v>4.9000000000000004</v>
      </c>
      <c r="V23" s="30">
        <f t="shared" si="0"/>
        <v>64.599999999999994</v>
      </c>
      <c r="W23" s="12" t="str">
        <f>IF(V23&gt;='Rarity Calibration'!$E$4,"Legendary",IF(V23&gt;='Rarity Calibration'!$E$5,"Extraordinary",IF(V23&gt;='Rarity Calibration'!$E$6,"Rare",IF(V23&gt;='Rarity Calibration'!$E$7,"Uncommon","Common"))))</f>
        <v>Common</v>
      </c>
      <c r="X23" s="12" t="s">
        <v>7981</v>
      </c>
      <c r="Y23" s="12"/>
    </row>
    <row r="24" spans="1:25" ht="38.25">
      <c r="A24" s="12" t="s">
        <v>7184</v>
      </c>
      <c r="B24" s="12" t="s">
        <v>8117</v>
      </c>
      <c r="C24" s="12" t="s">
        <v>5357</v>
      </c>
      <c r="D24" s="12" t="s">
        <v>5658</v>
      </c>
      <c r="E24" s="12" t="s">
        <v>8118</v>
      </c>
      <c r="F24" s="12" t="s">
        <v>8119</v>
      </c>
      <c r="G24" s="12">
        <v>5</v>
      </c>
      <c r="H24" s="12" t="s">
        <v>30</v>
      </c>
      <c r="I24" s="12" t="s">
        <v>31</v>
      </c>
      <c r="J24" s="12" t="s">
        <v>47</v>
      </c>
      <c r="K24" s="12" t="s">
        <v>75</v>
      </c>
      <c r="L24" s="12" t="s">
        <v>8120</v>
      </c>
      <c r="M24" s="12" t="s">
        <v>8121</v>
      </c>
      <c r="N24" s="12" t="s">
        <v>36</v>
      </c>
      <c r="O24" s="12" t="s">
        <v>8122</v>
      </c>
      <c r="P24" s="12" t="s">
        <v>8123</v>
      </c>
      <c r="Q24" s="12"/>
      <c r="R24" s="30">
        <v>8.1999999999999993</v>
      </c>
      <c r="S24" s="30">
        <v>7.6</v>
      </c>
      <c r="T24" s="30">
        <v>6.8</v>
      </c>
      <c r="U24" s="30">
        <v>6.2</v>
      </c>
      <c r="V24" s="30">
        <f t="shared" si="0"/>
        <v>75.400000000000006</v>
      </c>
      <c r="W24" s="12" t="str">
        <f>IF(V24&gt;='Rarity Calibration'!$E$4,"Legendary",IF(V24&gt;='Rarity Calibration'!$E$5,"Extraordinary",IF(V24&gt;='Rarity Calibration'!$E$6,"Rare",IF(V24&gt;='Rarity Calibration'!$E$7,"Uncommon","Common"))))</f>
        <v>Uncommon</v>
      </c>
      <c r="X24" s="12" t="s">
        <v>8124</v>
      </c>
      <c r="Y24" s="12"/>
    </row>
    <row r="25" spans="1:25" ht="38.25">
      <c r="A25" s="12" t="s">
        <v>7189</v>
      </c>
      <c r="B25" s="12" t="s">
        <v>8125</v>
      </c>
      <c r="C25" s="12" t="s">
        <v>5357</v>
      </c>
      <c r="D25" s="12" t="s">
        <v>5658</v>
      </c>
      <c r="E25" s="12" t="s">
        <v>7161</v>
      </c>
      <c r="F25" s="12" t="s">
        <v>8126</v>
      </c>
      <c r="G25" s="12">
        <v>4</v>
      </c>
      <c r="H25" s="12" t="s">
        <v>168</v>
      </c>
      <c r="I25" s="12" t="s">
        <v>31</v>
      </c>
      <c r="J25" s="12" t="s">
        <v>74</v>
      </c>
      <c r="K25" s="12" t="s">
        <v>75</v>
      </c>
      <c r="L25" s="12" t="s">
        <v>8127</v>
      </c>
      <c r="M25" s="12" t="s">
        <v>8128</v>
      </c>
      <c r="N25" s="12" t="s">
        <v>36</v>
      </c>
      <c r="O25" s="12"/>
      <c r="P25" s="12" t="s">
        <v>8129</v>
      </c>
      <c r="Q25" s="12"/>
      <c r="R25" s="30">
        <v>6.6</v>
      </c>
      <c r="S25" s="30">
        <v>7.5</v>
      </c>
      <c r="T25" s="30">
        <v>5.4</v>
      </c>
      <c r="U25" s="30">
        <v>4.9000000000000004</v>
      </c>
      <c r="V25" s="30">
        <f t="shared" si="0"/>
        <v>64.599999999999994</v>
      </c>
      <c r="W25" s="12" t="str">
        <f>IF(V25&gt;='Rarity Calibration'!$E$4,"Legendary",IF(V25&gt;='Rarity Calibration'!$E$5,"Extraordinary",IF(V25&gt;='Rarity Calibration'!$E$6,"Rare",IF(V25&gt;='Rarity Calibration'!$E$7,"Uncommon","Common"))))</f>
        <v>Common</v>
      </c>
      <c r="X25" s="12" t="s">
        <v>7981</v>
      </c>
      <c r="Y25" s="12"/>
    </row>
    <row r="26" spans="1:25" ht="38.25">
      <c r="A26" s="12" t="s">
        <v>8130</v>
      </c>
      <c r="B26" s="12" t="s">
        <v>8131</v>
      </c>
      <c r="C26" s="12" t="s">
        <v>5357</v>
      </c>
      <c r="D26" s="12" t="s">
        <v>5658</v>
      </c>
      <c r="E26" s="12" t="s">
        <v>8132</v>
      </c>
      <c r="F26" s="12" t="s">
        <v>8133</v>
      </c>
      <c r="G26" s="12">
        <v>3</v>
      </c>
      <c r="H26" s="12" t="s">
        <v>263</v>
      </c>
      <c r="I26" s="12" t="s">
        <v>73</v>
      </c>
      <c r="J26" s="12" t="s">
        <v>83</v>
      </c>
      <c r="K26" s="12" t="s">
        <v>265</v>
      </c>
      <c r="L26" s="12" t="s">
        <v>8134</v>
      </c>
      <c r="M26" s="12" t="s">
        <v>8135</v>
      </c>
      <c r="N26" s="12" t="s">
        <v>36</v>
      </c>
      <c r="O26" s="12"/>
      <c r="P26" s="12" t="s">
        <v>8136</v>
      </c>
      <c r="Q26" s="12"/>
      <c r="R26" s="30">
        <v>5.5</v>
      </c>
      <c r="S26" s="30">
        <v>6.1</v>
      </c>
      <c r="T26" s="30">
        <v>5.4</v>
      </c>
      <c r="U26" s="30">
        <v>4.9000000000000004</v>
      </c>
      <c r="V26" s="30">
        <f t="shared" si="0"/>
        <v>56</v>
      </c>
      <c r="W26" s="12" t="str">
        <f>IF(V26&gt;='Rarity Calibration'!$E$4,"Legendary",IF(V26&gt;='Rarity Calibration'!$E$5,"Extraordinary",IF(V26&gt;='Rarity Calibration'!$E$6,"Rare",IF(V26&gt;='Rarity Calibration'!$E$7,"Uncommon","Common"))))</f>
        <v>Common</v>
      </c>
      <c r="X26" s="12" t="s">
        <v>8051</v>
      </c>
      <c r="Y26" s="12"/>
    </row>
    <row r="27" spans="1:25" ht="51">
      <c r="A27" s="12" t="s">
        <v>8137</v>
      </c>
      <c r="B27" s="12" t="s">
        <v>8138</v>
      </c>
      <c r="C27" s="12" t="s">
        <v>5357</v>
      </c>
      <c r="D27" s="12" t="s">
        <v>5658</v>
      </c>
      <c r="E27" s="12" t="s">
        <v>8132</v>
      </c>
      <c r="F27" s="12" t="s">
        <v>8139</v>
      </c>
      <c r="G27" s="12">
        <v>5</v>
      </c>
      <c r="H27" s="12" t="s">
        <v>30</v>
      </c>
      <c r="I27" s="12" t="s">
        <v>31</v>
      </c>
      <c r="J27" s="12" t="s">
        <v>47</v>
      </c>
      <c r="K27" s="12" t="s">
        <v>75</v>
      </c>
      <c r="L27" s="12" t="s">
        <v>8140</v>
      </c>
      <c r="M27" s="12" t="s">
        <v>8141</v>
      </c>
      <c r="N27" s="12" t="s">
        <v>36</v>
      </c>
      <c r="O27" s="12" t="s">
        <v>8142</v>
      </c>
      <c r="P27" s="12" t="s">
        <v>8143</v>
      </c>
      <c r="Q27" s="12"/>
      <c r="R27" s="30">
        <v>7.5</v>
      </c>
      <c r="S27" s="30">
        <v>7.5</v>
      </c>
      <c r="T27" s="30">
        <v>5.4</v>
      </c>
      <c r="U27" s="30">
        <v>4.9000000000000004</v>
      </c>
      <c r="V27" s="30">
        <f t="shared" si="0"/>
        <v>68.2</v>
      </c>
      <c r="W27" s="12" t="str">
        <f>IF(V27&gt;='Rarity Calibration'!$E$4,"Legendary",IF(V27&gt;='Rarity Calibration'!$E$5,"Extraordinary",IF(V27&gt;='Rarity Calibration'!$E$6,"Rare",IF(V27&gt;='Rarity Calibration'!$E$7,"Uncommon","Common"))))</f>
        <v>Uncommon</v>
      </c>
      <c r="X27" s="12" t="s">
        <v>8144</v>
      </c>
      <c r="Y27" s="12"/>
    </row>
    <row r="28" spans="1:25" ht="38.25">
      <c r="A28" s="12" t="s">
        <v>8145</v>
      </c>
      <c r="B28" s="12" t="s">
        <v>8146</v>
      </c>
      <c r="C28" s="12" t="s">
        <v>5357</v>
      </c>
      <c r="D28" s="12" t="s">
        <v>5658</v>
      </c>
      <c r="E28" s="12" t="s">
        <v>7199</v>
      </c>
      <c r="F28" s="12" t="s">
        <v>8147</v>
      </c>
      <c r="G28" s="12">
        <v>4</v>
      </c>
      <c r="H28" s="12" t="s">
        <v>168</v>
      </c>
      <c r="I28" s="12" t="s">
        <v>73</v>
      </c>
      <c r="J28" s="12" t="s">
        <v>74</v>
      </c>
      <c r="K28" s="12" t="s">
        <v>265</v>
      </c>
      <c r="L28" s="12" t="s">
        <v>8148</v>
      </c>
      <c r="M28" s="12" t="s">
        <v>8149</v>
      </c>
      <c r="N28" s="12" t="s">
        <v>36</v>
      </c>
      <c r="O28" s="12"/>
      <c r="P28" s="12" t="s">
        <v>8150</v>
      </c>
      <c r="Q28" s="12"/>
      <c r="R28" s="30">
        <v>6.6</v>
      </c>
      <c r="S28" s="30">
        <v>6.1</v>
      </c>
      <c r="T28" s="30">
        <v>5.4</v>
      </c>
      <c r="U28" s="30">
        <v>4.9000000000000004</v>
      </c>
      <c r="V28" s="30">
        <f t="shared" si="0"/>
        <v>60.4</v>
      </c>
      <c r="W28" s="12" t="str">
        <f>IF(V28&gt;='Rarity Calibration'!$E$4,"Legendary",IF(V28&gt;='Rarity Calibration'!$E$5,"Extraordinary",IF(V28&gt;='Rarity Calibration'!$E$6,"Rare",IF(V28&gt;='Rarity Calibration'!$E$7,"Uncommon","Common"))))</f>
        <v>Common</v>
      </c>
      <c r="X28" s="12" t="s">
        <v>8009</v>
      </c>
      <c r="Y28" s="12"/>
    </row>
    <row r="29" spans="1:25" ht="38.25">
      <c r="A29" s="12" t="s">
        <v>8151</v>
      </c>
      <c r="B29" s="12" t="s">
        <v>8152</v>
      </c>
      <c r="C29" s="12" t="s">
        <v>5357</v>
      </c>
      <c r="D29" s="12" t="s">
        <v>5658</v>
      </c>
      <c r="E29" s="12" t="s">
        <v>8153</v>
      </c>
      <c r="F29" s="12" t="s">
        <v>8154</v>
      </c>
      <c r="G29" s="12">
        <v>3</v>
      </c>
      <c r="H29" s="12" t="s">
        <v>263</v>
      </c>
      <c r="I29" s="12" t="s">
        <v>31</v>
      </c>
      <c r="J29" s="12" t="s">
        <v>83</v>
      </c>
      <c r="K29" s="12" t="s">
        <v>265</v>
      </c>
      <c r="L29" s="12" t="s">
        <v>8155</v>
      </c>
      <c r="M29" s="12" t="s">
        <v>8156</v>
      </c>
      <c r="N29" s="12" t="s">
        <v>36</v>
      </c>
      <c r="O29" s="12"/>
      <c r="P29" s="12" t="s">
        <v>8157</v>
      </c>
      <c r="Q29" s="12"/>
      <c r="R29" s="30">
        <v>5.5</v>
      </c>
      <c r="S29" s="30">
        <v>7.5</v>
      </c>
      <c r="T29" s="30">
        <v>5.4</v>
      </c>
      <c r="U29" s="30">
        <v>4.9000000000000004</v>
      </c>
      <c r="V29" s="30">
        <f t="shared" si="0"/>
        <v>60.2</v>
      </c>
      <c r="W29" s="12" t="str">
        <f>IF(V29&gt;='Rarity Calibration'!$E$4,"Legendary",IF(V29&gt;='Rarity Calibration'!$E$5,"Extraordinary",IF(V29&gt;='Rarity Calibration'!$E$6,"Rare",IF(V29&gt;='Rarity Calibration'!$E$7,"Uncommon","Common"))))</f>
        <v>Common</v>
      </c>
      <c r="X29" s="12" t="s">
        <v>7994</v>
      </c>
      <c r="Y29" s="12"/>
    </row>
    <row r="30" spans="1:25" ht="38.25">
      <c r="A30" s="12" t="s">
        <v>8158</v>
      </c>
      <c r="B30" s="12" t="s">
        <v>8159</v>
      </c>
      <c r="C30" s="12" t="s">
        <v>5357</v>
      </c>
      <c r="D30" s="12" t="s">
        <v>5658</v>
      </c>
      <c r="E30" s="12" t="s">
        <v>8160</v>
      </c>
      <c r="F30" s="12" t="s">
        <v>8161</v>
      </c>
      <c r="G30" s="12">
        <v>3</v>
      </c>
      <c r="H30" s="12" t="s">
        <v>263</v>
      </c>
      <c r="I30" s="12" t="s">
        <v>73</v>
      </c>
      <c r="J30" s="12" t="s">
        <v>83</v>
      </c>
      <c r="K30" s="12" t="s">
        <v>265</v>
      </c>
      <c r="L30" s="12" t="s">
        <v>8162</v>
      </c>
      <c r="M30" s="12" t="s">
        <v>8163</v>
      </c>
      <c r="N30" s="12" t="s">
        <v>36</v>
      </c>
      <c r="O30" s="12" t="s">
        <v>8164</v>
      </c>
      <c r="P30" s="12" t="s">
        <v>8165</v>
      </c>
      <c r="Q30" s="12"/>
      <c r="R30" s="30">
        <v>5.5</v>
      </c>
      <c r="S30" s="30">
        <v>6.1</v>
      </c>
      <c r="T30" s="30">
        <v>5.4</v>
      </c>
      <c r="U30" s="30">
        <v>4.9000000000000004</v>
      </c>
      <c r="V30" s="30">
        <f t="shared" si="0"/>
        <v>56</v>
      </c>
      <c r="W30" s="12" t="str">
        <f>IF(V30&gt;='Rarity Calibration'!$E$4,"Legendary",IF(V30&gt;='Rarity Calibration'!$E$5,"Extraordinary",IF(V30&gt;='Rarity Calibration'!$E$6,"Rare",IF(V30&gt;='Rarity Calibration'!$E$7,"Uncommon","Common"))))</f>
        <v>Common</v>
      </c>
      <c r="X30" s="12" t="s">
        <v>8051</v>
      </c>
      <c r="Y30" s="12"/>
    </row>
    <row r="31" spans="1:25" ht="51">
      <c r="A31" s="12" t="s">
        <v>8166</v>
      </c>
      <c r="B31" s="12" t="s">
        <v>8167</v>
      </c>
      <c r="C31" s="12" t="s">
        <v>5357</v>
      </c>
      <c r="D31" s="12" t="s">
        <v>5658</v>
      </c>
      <c r="E31" s="12" t="s">
        <v>8168</v>
      </c>
      <c r="F31" s="12" t="s">
        <v>8169</v>
      </c>
      <c r="G31" s="12">
        <v>4</v>
      </c>
      <c r="H31" s="12" t="s">
        <v>168</v>
      </c>
      <c r="I31" s="12" t="s">
        <v>73</v>
      </c>
      <c r="J31" s="12" t="s">
        <v>74</v>
      </c>
      <c r="K31" s="12" t="s">
        <v>75</v>
      </c>
      <c r="L31" s="12" t="s">
        <v>8170</v>
      </c>
      <c r="M31" s="12" t="s">
        <v>8171</v>
      </c>
      <c r="N31" s="12" t="s">
        <v>36</v>
      </c>
      <c r="O31" s="12" t="s">
        <v>8172</v>
      </c>
      <c r="P31" s="12" t="s">
        <v>8173</v>
      </c>
      <c r="Q31" s="12"/>
      <c r="R31" s="30">
        <v>7.3</v>
      </c>
      <c r="S31" s="30">
        <v>6.1</v>
      </c>
      <c r="T31" s="30">
        <v>5.4</v>
      </c>
      <c r="U31" s="30">
        <v>4.9000000000000004</v>
      </c>
      <c r="V31" s="30">
        <f t="shared" si="0"/>
        <v>63.2</v>
      </c>
      <c r="W31" s="12" t="str">
        <f>IF(V31&gt;='Rarity Calibration'!$E$4,"Legendary",IF(V31&gt;='Rarity Calibration'!$E$5,"Extraordinary",IF(V31&gt;='Rarity Calibration'!$E$6,"Rare",IF(V31&gt;='Rarity Calibration'!$E$7,"Uncommon","Common"))))</f>
        <v>Common</v>
      </c>
      <c r="X31" s="12" t="s">
        <v>8174</v>
      </c>
      <c r="Y31" s="12"/>
    </row>
    <row r="32" spans="1:25" ht="38.25">
      <c r="A32" s="12" t="s">
        <v>8175</v>
      </c>
      <c r="B32" s="12" t="s">
        <v>8176</v>
      </c>
      <c r="C32" s="12" t="s">
        <v>5357</v>
      </c>
      <c r="D32" s="12" t="s">
        <v>5658</v>
      </c>
      <c r="E32" s="12" t="s">
        <v>8177</v>
      </c>
      <c r="F32" s="12" t="s">
        <v>8178</v>
      </c>
      <c r="G32" s="12">
        <v>4</v>
      </c>
      <c r="H32" s="12" t="s">
        <v>168</v>
      </c>
      <c r="I32" s="12" t="s">
        <v>73</v>
      </c>
      <c r="J32" s="12" t="s">
        <v>74</v>
      </c>
      <c r="K32" s="12" t="s">
        <v>265</v>
      </c>
      <c r="L32" s="12" t="s">
        <v>8179</v>
      </c>
      <c r="M32" s="12" t="s">
        <v>8180</v>
      </c>
      <c r="N32" s="12" t="s">
        <v>36</v>
      </c>
      <c r="O32" s="12"/>
      <c r="P32" s="12" t="s">
        <v>8181</v>
      </c>
      <c r="Q32" s="12"/>
      <c r="R32" s="30">
        <v>6.6</v>
      </c>
      <c r="S32" s="30">
        <v>6.1</v>
      </c>
      <c r="T32" s="30">
        <v>5.4</v>
      </c>
      <c r="U32" s="30">
        <v>4.9000000000000004</v>
      </c>
      <c r="V32" s="30">
        <f t="shared" si="0"/>
        <v>60.4</v>
      </c>
      <c r="W32" s="12" t="str">
        <f>IF(V32&gt;='Rarity Calibration'!$E$4,"Legendary",IF(V32&gt;='Rarity Calibration'!$E$5,"Extraordinary",IF(V32&gt;='Rarity Calibration'!$E$6,"Rare",IF(V32&gt;='Rarity Calibration'!$E$7,"Uncommon","Common"))))</f>
        <v>Common</v>
      </c>
      <c r="X32" s="12" t="s">
        <v>8009</v>
      </c>
      <c r="Y32" s="12"/>
    </row>
    <row r="33" spans="1:25" ht="38.25">
      <c r="A33" s="12" t="s">
        <v>8182</v>
      </c>
      <c r="B33" s="12" t="s">
        <v>8183</v>
      </c>
      <c r="C33" s="12" t="s">
        <v>5357</v>
      </c>
      <c r="D33" s="12" t="s">
        <v>5658</v>
      </c>
      <c r="E33" s="12" t="s">
        <v>8184</v>
      </c>
      <c r="F33" s="12" t="s">
        <v>8185</v>
      </c>
      <c r="G33" s="12">
        <v>5</v>
      </c>
      <c r="H33" s="12" t="s">
        <v>30</v>
      </c>
      <c r="I33" s="12" t="s">
        <v>31</v>
      </c>
      <c r="J33" s="12" t="s">
        <v>47</v>
      </c>
      <c r="K33" s="12" t="s">
        <v>33</v>
      </c>
      <c r="L33" s="12" t="s">
        <v>8186</v>
      </c>
      <c r="M33" s="12" t="s">
        <v>8187</v>
      </c>
      <c r="N33" s="12" t="s">
        <v>36</v>
      </c>
      <c r="O33" s="12"/>
      <c r="P33" s="12" t="s">
        <v>8188</v>
      </c>
      <c r="Q33" s="12"/>
      <c r="R33" s="30">
        <v>7.4</v>
      </c>
      <c r="S33" s="30">
        <v>7.5</v>
      </c>
      <c r="T33" s="30">
        <v>6</v>
      </c>
      <c r="U33" s="30">
        <v>4.9000000000000004</v>
      </c>
      <c r="V33" s="30">
        <f t="shared" si="0"/>
        <v>69</v>
      </c>
      <c r="W33" s="12" t="str">
        <f>IF(V33&gt;='Rarity Calibration'!$E$4,"Legendary",IF(V33&gt;='Rarity Calibration'!$E$5,"Extraordinary",IF(V33&gt;='Rarity Calibration'!$E$6,"Rare",IF(V33&gt;='Rarity Calibration'!$E$7,"Uncommon","Common"))))</f>
        <v>Uncommon</v>
      </c>
      <c r="X33" s="12" t="s">
        <v>8189</v>
      </c>
      <c r="Y33" s="12"/>
    </row>
    <row r="34" spans="1:25" ht="51">
      <c r="A34" s="12" t="s">
        <v>7197</v>
      </c>
      <c r="B34" s="12" t="s">
        <v>8190</v>
      </c>
      <c r="C34" s="12" t="s">
        <v>5357</v>
      </c>
      <c r="D34" s="12" t="s">
        <v>5658</v>
      </c>
      <c r="E34" s="12" t="s">
        <v>7199</v>
      </c>
      <c r="F34" s="12" t="s">
        <v>8191</v>
      </c>
      <c r="G34" s="12">
        <v>5</v>
      </c>
      <c r="H34" s="12" t="s">
        <v>30</v>
      </c>
      <c r="I34" s="12" t="s">
        <v>31</v>
      </c>
      <c r="J34" s="12" t="s">
        <v>47</v>
      </c>
      <c r="K34" s="12" t="s">
        <v>33</v>
      </c>
      <c r="L34" s="12" t="s">
        <v>8192</v>
      </c>
      <c r="M34" s="12" t="s">
        <v>8193</v>
      </c>
      <c r="N34" s="12" t="s">
        <v>36</v>
      </c>
      <c r="O34" s="12"/>
      <c r="P34" s="12" t="s">
        <v>8194</v>
      </c>
      <c r="Q34" s="12" t="s">
        <v>8195</v>
      </c>
      <c r="R34" s="30">
        <v>8.4</v>
      </c>
      <c r="S34" s="30">
        <v>8.1999999999999993</v>
      </c>
      <c r="T34" s="30">
        <v>7.3</v>
      </c>
      <c r="U34" s="30">
        <v>7.2</v>
      </c>
      <c r="V34" s="30">
        <f t="shared" si="0"/>
        <v>80</v>
      </c>
      <c r="W34" s="12" t="str">
        <f>IF(V34&gt;='Rarity Calibration'!$E$4,"Legendary",IF(V34&gt;='Rarity Calibration'!$E$5,"Extraordinary",IF(V34&gt;='Rarity Calibration'!$E$6,"Rare",IF(V34&gt;='Rarity Calibration'!$E$7,"Uncommon","Common"))))</f>
        <v>Rare</v>
      </c>
      <c r="X34" s="12" t="s">
        <v>8196</v>
      </c>
      <c r="Y34" s="12"/>
    </row>
    <row r="35" spans="1:25" ht="38.25">
      <c r="A35" s="12" t="s">
        <v>5672</v>
      </c>
      <c r="B35" s="12" t="s">
        <v>8197</v>
      </c>
      <c r="C35" s="12" t="s">
        <v>5357</v>
      </c>
      <c r="D35" s="12" t="s">
        <v>5658</v>
      </c>
      <c r="E35" s="12" t="s">
        <v>8198</v>
      </c>
      <c r="F35" s="12" t="s">
        <v>8199</v>
      </c>
      <c r="G35" s="12">
        <v>5</v>
      </c>
      <c r="H35" s="12" t="s">
        <v>30</v>
      </c>
      <c r="I35" s="12" t="s">
        <v>31</v>
      </c>
      <c r="J35" s="12" t="s">
        <v>47</v>
      </c>
      <c r="K35" s="12" t="s">
        <v>33</v>
      </c>
      <c r="L35" s="12" t="s">
        <v>8200</v>
      </c>
      <c r="M35" s="12" t="s">
        <v>8201</v>
      </c>
      <c r="N35" s="12" t="s">
        <v>36</v>
      </c>
      <c r="O35" s="12"/>
      <c r="P35" s="12" t="s">
        <v>8202</v>
      </c>
      <c r="Q35" s="12"/>
      <c r="R35" s="30">
        <v>7.8</v>
      </c>
      <c r="S35" s="30">
        <v>7.5</v>
      </c>
      <c r="T35" s="30">
        <v>5.4</v>
      </c>
      <c r="U35" s="30">
        <v>4.9000000000000004</v>
      </c>
      <c r="V35" s="30">
        <f t="shared" si="0"/>
        <v>69.400000000000006</v>
      </c>
      <c r="W35" s="12" t="str">
        <f>IF(V35&gt;='Rarity Calibration'!$E$4,"Legendary",IF(V35&gt;='Rarity Calibration'!$E$5,"Extraordinary",IF(V35&gt;='Rarity Calibration'!$E$6,"Rare",IF(V35&gt;='Rarity Calibration'!$E$7,"Uncommon","Common"))))</f>
        <v>Uncommon</v>
      </c>
      <c r="X35" s="12" t="s">
        <v>8087</v>
      </c>
      <c r="Y35" s="12"/>
    </row>
    <row r="36" spans="1:25" ht="38.25">
      <c r="A36" s="12" t="s">
        <v>8203</v>
      </c>
      <c r="B36" s="12" t="s">
        <v>8204</v>
      </c>
      <c r="C36" s="12" t="s">
        <v>5357</v>
      </c>
      <c r="D36" s="12" t="s">
        <v>5658</v>
      </c>
      <c r="E36" s="12" t="s">
        <v>5681</v>
      </c>
      <c r="F36" s="12" t="s">
        <v>8205</v>
      </c>
      <c r="G36" s="12">
        <v>4</v>
      </c>
      <c r="H36" s="12" t="s">
        <v>168</v>
      </c>
      <c r="I36" s="12" t="s">
        <v>73</v>
      </c>
      <c r="J36" s="12" t="s">
        <v>74</v>
      </c>
      <c r="K36" s="12" t="s">
        <v>265</v>
      </c>
      <c r="L36" s="12" t="s">
        <v>8206</v>
      </c>
      <c r="M36" s="12" t="s">
        <v>8207</v>
      </c>
      <c r="N36" s="12" t="s">
        <v>36</v>
      </c>
      <c r="O36" s="12" t="s">
        <v>8208</v>
      </c>
      <c r="P36" s="12" t="s">
        <v>8209</v>
      </c>
      <c r="Q36" s="12"/>
      <c r="R36" s="30">
        <v>6.6</v>
      </c>
      <c r="S36" s="30">
        <v>6.1</v>
      </c>
      <c r="T36" s="30">
        <v>5.4</v>
      </c>
      <c r="U36" s="30">
        <v>4.9000000000000004</v>
      </c>
      <c r="V36" s="30">
        <f t="shared" si="0"/>
        <v>60.4</v>
      </c>
      <c r="W36" s="12" t="str">
        <f>IF(V36&gt;='Rarity Calibration'!$E$4,"Legendary",IF(V36&gt;='Rarity Calibration'!$E$5,"Extraordinary",IF(V36&gt;='Rarity Calibration'!$E$6,"Rare",IF(V36&gt;='Rarity Calibration'!$E$7,"Uncommon","Common"))))</f>
        <v>Common</v>
      </c>
      <c r="X36" s="12" t="s">
        <v>8009</v>
      </c>
      <c r="Y36" s="12"/>
    </row>
    <row r="37" spans="1:25" ht="38.25">
      <c r="A37" s="12" t="s">
        <v>8210</v>
      </c>
      <c r="B37" s="12" t="s">
        <v>8211</v>
      </c>
      <c r="C37" s="12" t="s">
        <v>5357</v>
      </c>
      <c r="D37" s="12" t="s">
        <v>5658</v>
      </c>
      <c r="E37" s="12" t="s">
        <v>8212</v>
      </c>
      <c r="F37" s="12" t="s">
        <v>8213</v>
      </c>
      <c r="G37" s="12">
        <v>3</v>
      </c>
      <c r="H37" s="12" t="s">
        <v>263</v>
      </c>
      <c r="I37" s="12" t="s">
        <v>73</v>
      </c>
      <c r="J37" s="12" t="s">
        <v>83</v>
      </c>
      <c r="K37" s="12" t="s">
        <v>265</v>
      </c>
      <c r="L37" s="12" t="s">
        <v>8214</v>
      </c>
      <c r="M37" s="12" t="s">
        <v>8215</v>
      </c>
      <c r="N37" s="12" t="s">
        <v>36</v>
      </c>
      <c r="O37" s="12" t="s">
        <v>8216</v>
      </c>
      <c r="P37" s="12" t="s">
        <v>8217</v>
      </c>
      <c r="Q37" s="12"/>
      <c r="R37" s="30">
        <v>5.5</v>
      </c>
      <c r="S37" s="30">
        <v>6.1</v>
      </c>
      <c r="T37" s="30">
        <v>5.4</v>
      </c>
      <c r="U37" s="30">
        <v>4.9000000000000004</v>
      </c>
      <c r="V37" s="30">
        <f t="shared" si="0"/>
        <v>56</v>
      </c>
      <c r="W37" s="12" t="str">
        <f>IF(V37&gt;='Rarity Calibration'!$E$4,"Legendary",IF(V37&gt;='Rarity Calibration'!$E$5,"Extraordinary",IF(V37&gt;='Rarity Calibration'!$E$6,"Rare",IF(V37&gt;='Rarity Calibration'!$E$7,"Uncommon","Common"))))</f>
        <v>Common</v>
      </c>
      <c r="X37" s="12" t="s">
        <v>8051</v>
      </c>
      <c r="Y37" s="12"/>
    </row>
    <row r="38" spans="1:25">
      <c r="A38" s="12"/>
      <c r="B38" s="12"/>
      <c r="C38" s="12"/>
      <c r="D38" s="12"/>
      <c r="E38" s="12"/>
      <c r="F38" s="12"/>
      <c r="G38" s="12"/>
      <c r="H38" s="12"/>
      <c r="I38" s="12"/>
      <c r="J38" s="12"/>
      <c r="K38" s="12"/>
      <c r="L38" s="12"/>
      <c r="M38" s="12"/>
      <c r="N38" s="12"/>
      <c r="O38" s="12"/>
      <c r="P38" s="12"/>
    </row>
    <row r="39" spans="1:25">
      <c r="A39" s="12"/>
      <c r="B39" s="12"/>
      <c r="C39" s="12"/>
      <c r="D39" s="12"/>
      <c r="E39" s="12"/>
      <c r="F39" s="12"/>
      <c r="G39" s="12"/>
      <c r="H39" s="12"/>
      <c r="I39" s="12"/>
      <c r="J39" s="12"/>
      <c r="K39" s="12"/>
      <c r="L39" s="12"/>
      <c r="M39" s="12"/>
      <c r="N39" s="12"/>
      <c r="O39" s="12"/>
      <c r="P39" s="12"/>
    </row>
    <row r="40" spans="1:25">
      <c r="A40" s="12"/>
      <c r="B40" s="12"/>
      <c r="C40" s="12"/>
      <c r="D40" s="12"/>
      <c r="E40" s="12"/>
      <c r="F40" s="12"/>
      <c r="G40" s="12"/>
      <c r="H40" s="12"/>
      <c r="I40" s="12"/>
      <c r="J40" s="12"/>
      <c r="K40" s="12"/>
      <c r="L40" s="12"/>
      <c r="M40" s="12"/>
      <c r="N40" s="12"/>
      <c r="O40" s="12"/>
      <c r="P40" s="12"/>
    </row>
    <row r="41" spans="1:25">
      <c r="A41" s="12"/>
      <c r="B41" s="12"/>
      <c r="C41" s="12"/>
      <c r="D41" s="12"/>
      <c r="E41" s="12"/>
      <c r="F41" s="12"/>
      <c r="G41" s="12"/>
      <c r="H41" s="12"/>
      <c r="I41" s="12"/>
      <c r="J41" s="12"/>
      <c r="K41" s="12"/>
      <c r="L41" s="12"/>
      <c r="M41" s="12"/>
      <c r="N41" s="12"/>
      <c r="O41" s="12"/>
      <c r="P41" s="12"/>
    </row>
    <row r="42" spans="1:25">
      <c r="A42" s="12"/>
      <c r="B42" s="12"/>
      <c r="C42" s="12"/>
      <c r="D42" s="12"/>
      <c r="E42" s="12"/>
      <c r="F42" s="12"/>
      <c r="G42" s="12"/>
      <c r="H42" s="12"/>
      <c r="I42" s="12"/>
      <c r="J42" s="12"/>
      <c r="K42" s="12"/>
      <c r="L42" s="12"/>
      <c r="M42" s="12"/>
      <c r="N42" s="12"/>
      <c r="O42" s="12"/>
      <c r="P42" s="12"/>
    </row>
    <row r="43" spans="1:25">
      <c r="A43" s="12"/>
      <c r="B43" s="12"/>
      <c r="C43" s="12"/>
      <c r="D43" s="12"/>
      <c r="E43" s="12"/>
      <c r="F43" s="12"/>
      <c r="G43" s="12"/>
      <c r="H43" s="12"/>
      <c r="I43" s="12"/>
      <c r="J43" s="12"/>
      <c r="K43" s="12"/>
      <c r="L43" s="12"/>
      <c r="M43" s="12"/>
      <c r="N43" s="12"/>
      <c r="O43" s="12"/>
      <c r="P43" s="12"/>
    </row>
    <row r="44" spans="1:25">
      <c r="A44" s="12"/>
      <c r="B44" s="12"/>
      <c r="C44" s="12"/>
      <c r="D44" s="12"/>
      <c r="E44" s="12"/>
      <c r="F44" s="12"/>
      <c r="G44" s="12"/>
      <c r="H44" s="12"/>
      <c r="I44" s="12"/>
      <c r="J44" s="12"/>
      <c r="K44" s="12"/>
      <c r="L44" s="12"/>
      <c r="M44" s="12"/>
      <c r="N44" s="12"/>
      <c r="O44" s="12"/>
      <c r="P44" s="12"/>
    </row>
    <row r="45" spans="1:25">
      <c r="A45" s="12"/>
      <c r="B45" s="12"/>
      <c r="C45" s="12"/>
      <c r="D45" s="12"/>
      <c r="E45" s="12"/>
      <c r="F45" s="12"/>
      <c r="G45" s="12"/>
      <c r="H45" s="12"/>
      <c r="I45" s="12"/>
      <c r="J45" s="12"/>
      <c r="K45" s="12"/>
      <c r="L45" s="12"/>
      <c r="M45" s="12"/>
      <c r="N45" s="12"/>
      <c r="O45" s="12"/>
      <c r="P45" s="12"/>
    </row>
    <row r="46" spans="1:25">
      <c r="A46" s="12"/>
      <c r="B46" s="12"/>
      <c r="C46" s="12"/>
      <c r="D46" s="12"/>
      <c r="E46" s="12"/>
      <c r="F46" s="12"/>
      <c r="G46" s="12"/>
      <c r="H46" s="12"/>
      <c r="I46" s="12"/>
      <c r="J46" s="12"/>
      <c r="K46" s="12"/>
      <c r="L46" s="12"/>
      <c r="M46" s="12"/>
      <c r="N46" s="12"/>
      <c r="O46" s="12"/>
      <c r="P46" s="12"/>
    </row>
    <row r="47" spans="1:25">
      <c r="A47" s="12"/>
      <c r="B47" s="12"/>
      <c r="C47" s="12"/>
      <c r="D47" s="12"/>
      <c r="E47" s="12"/>
      <c r="F47" s="12"/>
      <c r="G47" s="12"/>
      <c r="H47" s="12"/>
      <c r="I47" s="12"/>
      <c r="J47" s="12"/>
      <c r="K47" s="12"/>
      <c r="L47" s="12"/>
      <c r="M47" s="12"/>
      <c r="N47" s="12"/>
      <c r="O47" s="12"/>
      <c r="P47" s="12"/>
    </row>
    <row r="48" spans="1:25">
      <c r="A48" s="12"/>
      <c r="B48" s="12"/>
      <c r="C48" s="12"/>
      <c r="D48" s="12"/>
      <c r="E48" s="12"/>
      <c r="F48" s="12"/>
      <c r="G48" s="12"/>
      <c r="H48" s="12"/>
      <c r="I48" s="12"/>
      <c r="J48" s="12"/>
      <c r="K48" s="12"/>
      <c r="L48" s="12"/>
      <c r="M48" s="12"/>
      <c r="N48" s="12"/>
      <c r="O48" s="12"/>
      <c r="P48" s="12"/>
    </row>
    <row r="49" spans="1:16">
      <c r="A49" s="12"/>
      <c r="B49" s="12"/>
      <c r="C49" s="12"/>
      <c r="D49" s="12"/>
      <c r="E49" s="12"/>
      <c r="F49" s="12"/>
      <c r="G49" s="12"/>
      <c r="H49" s="12"/>
      <c r="I49" s="12"/>
      <c r="J49" s="12"/>
      <c r="K49" s="12"/>
      <c r="L49" s="12"/>
      <c r="M49" s="12"/>
      <c r="N49" s="12"/>
      <c r="O49" s="12"/>
      <c r="P49" s="12"/>
    </row>
    <row r="50" spans="1:16">
      <c r="A50" s="12"/>
      <c r="B50" s="12"/>
      <c r="C50" s="12"/>
      <c r="D50" s="12"/>
      <c r="E50" s="12"/>
      <c r="F50" s="12"/>
      <c r="G50" s="12"/>
      <c r="H50" s="12"/>
      <c r="I50" s="12"/>
      <c r="J50" s="12"/>
      <c r="K50" s="12"/>
      <c r="L50" s="12"/>
      <c r="M50" s="12"/>
      <c r="N50" s="12"/>
      <c r="O50" s="12"/>
      <c r="P50" s="12"/>
    </row>
    <row r="51" spans="1:16">
      <c r="A51" s="12"/>
      <c r="B51" s="12"/>
      <c r="C51" s="12"/>
      <c r="D51" s="12"/>
      <c r="E51" s="12"/>
      <c r="F51" s="12"/>
      <c r="G51" s="12"/>
      <c r="H51" s="12"/>
      <c r="I51" s="12"/>
      <c r="J51" s="12"/>
      <c r="K51" s="12"/>
      <c r="L51" s="12"/>
      <c r="M51" s="12"/>
      <c r="N51" s="12"/>
      <c r="O51" s="12"/>
      <c r="P51" s="12"/>
    </row>
  </sheetData>
  <conditionalFormatting sqref="V2:V37">
    <cfRule type="colorScale" priority="1">
      <colorScale>
        <cfvo type="min"/>
        <cfvo type="percentile" val="50"/>
        <cfvo type="max"/>
        <color rgb="FFF3F4F6"/>
        <color rgb="FFFEF3C7"/>
        <color rgb="FFDCFCE7"/>
      </colorScale>
    </cfRule>
  </conditionalFormatting>
  <dataValidations count="4">
    <dataValidation type="list" sqref="I2:I51" xr:uid="{00000000-0002-0000-0B00-000000000000}">
      <formula1>"Low,Medium,High,Exceptional"</formula1>
    </dataValidation>
    <dataValidation type="list" sqref="Y2:Y37 J2:J51" xr:uid="{00000000-0002-0000-0B00-000001000000}">
      <formula1>"Common,Uncommon,Rare,Extraordinary,Legendary,Special / Non-economy"</formula1>
    </dataValidation>
    <dataValidation type="list" sqref="K2:K51" xr:uid="{00000000-0002-0000-0B00-000002000000}">
      <formula1>"No,Maybe,Yes"</formula1>
    </dataValidation>
    <dataValidation type="list" sqref="N2:N51" xr:uid="{00000000-0002-0000-0B00-000003000000}">
      <formula1>"Idea,Approved,Content Drafted,Art Drafted,Complete"</formula1>
    </dataValidation>
  </dataValidation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101"/>
  <sheetViews>
    <sheetView workbookViewId="0"/>
  </sheetViews>
  <sheetFormatPr defaultRowHeight="14.25"/>
  <cols>
    <col min="1" max="1" width="12" customWidth="1"/>
    <col min="2" max="2" width="42" customWidth="1"/>
    <col min="3" max="3" width="18" customWidth="1"/>
    <col min="4" max="4" width="36" customWidth="1"/>
    <col min="5" max="5" width="28" customWidth="1"/>
    <col min="6" max="6" width="64" customWidth="1"/>
    <col min="7" max="7" width="13" customWidth="1"/>
    <col min="8" max="8" width="22" customWidth="1"/>
    <col min="9" max="9" width="16" customWidth="1"/>
    <col min="10" max="10" width="18" customWidth="1"/>
    <col min="11" max="11" width="13" customWidth="1"/>
    <col min="12" max="12" width="50" customWidth="1"/>
    <col min="13" max="13" width="54" customWidth="1"/>
    <col min="14" max="14" width="17" customWidth="1"/>
    <col min="15" max="15" width="60" customWidth="1"/>
    <col min="16" max="16" width="48" customWidth="1"/>
    <col min="17" max="17" width="82" customWidth="1"/>
    <col min="18" max="21" width="18" customWidth="1"/>
    <col min="22" max="22" width="20" customWidth="1"/>
    <col min="23" max="23" width="21" customWidth="1"/>
    <col min="24" max="24" width="72" customWidth="1"/>
    <col min="25" max="25" width="18" customWidth="1"/>
  </cols>
  <sheetData>
    <row r="1" spans="1:25" ht="24" customHeight="1">
      <c r="A1" s="18" t="s">
        <v>0</v>
      </c>
      <c r="B1" s="18" t="s">
        <v>1</v>
      </c>
      <c r="C1" s="18" t="s">
        <v>2</v>
      </c>
      <c r="D1" s="18" t="s">
        <v>3</v>
      </c>
      <c r="E1" s="18" t="s">
        <v>4</v>
      </c>
      <c r="F1" s="18" t="s">
        <v>5</v>
      </c>
      <c r="G1" s="18" t="s">
        <v>6</v>
      </c>
      <c r="H1" s="18" t="s">
        <v>7</v>
      </c>
      <c r="I1" s="18" t="s">
        <v>8</v>
      </c>
      <c r="J1" s="18" t="s">
        <v>9</v>
      </c>
      <c r="K1" s="18" t="s">
        <v>10</v>
      </c>
      <c r="L1" s="18" t="s">
        <v>11</v>
      </c>
      <c r="M1" s="18" t="s">
        <v>12</v>
      </c>
      <c r="N1" s="18" t="s">
        <v>13</v>
      </c>
      <c r="O1" s="18" t="s">
        <v>14</v>
      </c>
      <c r="P1" s="18" t="s">
        <v>1948</v>
      </c>
      <c r="Q1" s="18" t="s">
        <v>15</v>
      </c>
      <c r="R1" s="29" t="s">
        <v>16</v>
      </c>
      <c r="S1" s="29" t="s">
        <v>17</v>
      </c>
      <c r="T1" s="29" t="s">
        <v>18</v>
      </c>
      <c r="U1" s="29" t="s">
        <v>19</v>
      </c>
      <c r="V1" s="29" t="s">
        <v>20</v>
      </c>
      <c r="W1" s="29" t="s">
        <v>21</v>
      </c>
      <c r="X1" s="29" t="s">
        <v>22</v>
      </c>
      <c r="Y1" s="29" t="s">
        <v>23</v>
      </c>
    </row>
    <row r="2" spans="1:25" ht="38.25">
      <c r="A2" s="12" t="s">
        <v>6453</v>
      </c>
      <c r="B2" s="12" t="s">
        <v>8218</v>
      </c>
      <c r="C2" s="12" t="s">
        <v>6244</v>
      </c>
      <c r="D2" s="12" t="s">
        <v>6245</v>
      </c>
      <c r="E2" s="12" t="s">
        <v>6341</v>
      </c>
      <c r="F2" s="12" t="s">
        <v>8219</v>
      </c>
      <c r="G2" s="12">
        <v>3</v>
      </c>
      <c r="H2" s="12" t="s">
        <v>263</v>
      </c>
      <c r="I2" s="12" t="s">
        <v>31</v>
      </c>
      <c r="J2" s="12" t="s">
        <v>83</v>
      </c>
      <c r="K2" s="12" t="s">
        <v>265</v>
      </c>
      <c r="L2" s="12" t="s">
        <v>8220</v>
      </c>
      <c r="M2" s="12" t="s">
        <v>8221</v>
      </c>
      <c r="N2" s="12" t="s">
        <v>36</v>
      </c>
      <c r="O2" s="12"/>
      <c r="P2" s="12" t="s">
        <v>6534</v>
      </c>
      <c r="Q2" s="12"/>
      <c r="R2" s="30">
        <v>5.5</v>
      </c>
      <c r="S2" s="30">
        <v>8.4</v>
      </c>
      <c r="T2" s="30">
        <v>5.4</v>
      </c>
      <c r="U2" s="30">
        <v>6.8</v>
      </c>
      <c r="V2" s="30">
        <f t="shared" ref="V2:V36" si="0">ROUND(R2*4+S2*3+T2*2+U2,1)</f>
        <v>64.8</v>
      </c>
      <c r="W2" s="12" t="str">
        <f>IF(V2&gt;='Rarity Calibration'!$E$4,"Legendary",IF(V2&gt;='Rarity Calibration'!$E$5,"Extraordinary",IF(V2&gt;='Rarity Calibration'!$E$6,"Rare",IF(V2&gt;='Rarity Calibration'!$E$7,"Uncommon","Common"))))</f>
        <v>Common</v>
      </c>
      <c r="X2" s="12" t="s">
        <v>8222</v>
      </c>
      <c r="Y2" s="12"/>
    </row>
    <row r="3" spans="1:25" ht="38.25">
      <c r="A3" s="12" t="s">
        <v>6242</v>
      </c>
      <c r="B3" s="12" t="s">
        <v>8223</v>
      </c>
      <c r="C3" s="12" t="s">
        <v>6244</v>
      </c>
      <c r="D3" s="12" t="s">
        <v>6245</v>
      </c>
      <c r="E3" s="12" t="s">
        <v>6525</v>
      </c>
      <c r="F3" s="12" t="s">
        <v>8224</v>
      </c>
      <c r="G3" s="12">
        <v>3</v>
      </c>
      <c r="H3" s="12" t="s">
        <v>263</v>
      </c>
      <c r="I3" s="12" t="s">
        <v>31</v>
      </c>
      <c r="J3" s="12" t="s">
        <v>83</v>
      </c>
      <c r="K3" s="12" t="s">
        <v>265</v>
      </c>
      <c r="L3" s="12" t="s">
        <v>8225</v>
      </c>
      <c r="M3" s="12" t="s">
        <v>8226</v>
      </c>
      <c r="N3" s="12" t="s">
        <v>36</v>
      </c>
      <c r="O3" s="12"/>
      <c r="P3" s="12" t="s">
        <v>6275</v>
      </c>
      <c r="Q3" s="12"/>
      <c r="R3" s="30">
        <v>5.5</v>
      </c>
      <c r="S3" s="30">
        <v>8.4</v>
      </c>
      <c r="T3" s="30">
        <v>5.4</v>
      </c>
      <c r="U3" s="30">
        <v>6.8</v>
      </c>
      <c r="V3" s="30">
        <f t="shared" si="0"/>
        <v>64.8</v>
      </c>
      <c r="W3" s="12" t="str">
        <f>IF(V3&gt;='Rarity Calibration'!$E$4,"Legendary",IF(V3&gt;='Rarity Calibration'!$E$5,"Extraordinary",IF(V3&gt;='Rarity Calibration'!$E$6,"Rare",IF(V3&gt;='Rarity Calibration'!$E$7,"Uncommon","Common"))))</f>
        <v>Common</v>
      </c>
      <c r="X3" s="12" t="s">
        <v>8222</v>
      </c>
      <c r="Y3" s="12"/>
    </row>
    <row r="4" spans="1:25" ht="38.25">
      <c r="A4" s="12" t="s">
        <v>6463</v>
      </c>
      <c r="B4" s="12" t="s">
        <v>8227</v>
      </c>
      <c r="C4" s="12" t="s">
        <v>6244</v>
      </c>
      <c r="D4" s="12" t="s">
        <v>6245</v>
      </c>
      <c r="E4" s="12" t="s">
        <v>6525</v>
      </c>
      <c r="F4" s="12" t="s">
        <v>8228</v>
      </c>
      <c r="G4" s="12">
        <v>3</v>
      </c>
      <c r="H4" s="12" t="s">
        <v>263</v>
      </c>
      <c r="I4" s="12" t="s">
        <v>31</v>
      </c>
      <c r="J4" s="12" t="s">
        <v>83</v>
      </c>
      <c r="K4" s="12" t="s">
        <v>265</v>
      </c>
      <c r="L4" s="12" t="s">
        <v>8229</v>
      </c>
      <c r="M4" s="12" t="s">
        <v>8230</v>
      </c>
      <c r="N4" s="12" t="s">
        <v>36</v>
      </c>
      <c r="O4" s="12"/>
      <c r="P4" s="12" t="s">
        <v>6296</v>
      </c>
      <c r="Q4" s="12"/>
      <c r="R4" s="30">
        <v>5.5</v>
      </c>
      <c r="S4" s="30">
        <v>8.4</v>
      </c>
      <c r="T4" s="30">
        <v>5.4</v>
      </c>
      <c r="U4" s="30">
        <v>6.8</v>
      </c>
      <c r="V4" s="30">
        <f t="shared" si="0"/>
        <v>64.8</v>
      </c>
      <c r="W4" s="12" t="str">
        <f>IF(V4&gt;='Rarity Calibration'!$E$4,"Legendary",IF(V4&gt;='Rarity Calibration'!$E$5,"Extraordinary",IF(V4&gt;='Rarity Calibration'!$E$6,"Rare",IF(V4&gt;='Rarity Calibration'!$E$7,"Uncommon","Common"))))</f>
        <v>Common</v>
      </c>
      <c r="X4" s="12" t="s">
        <v>8222</v>
      </c>
      <c r="Y4" s="12"/>
    </row>
    <row r="5" spans="1:25" ht="38.25">
      <c r="A5" s="12" t="s">
        <v>6467</v>
      </c>
      <c r="B5" s="12" t="s">
        <v>8231</v>
      </c>
      <c r="C5" s="12" t="s">
        <v>6244</v>
      </c>
      <c r="D5" s="12" t="s">
        <v>6245</v>
      </c>
      <c r="E5" s="12" t="s">
        <v>8232</v>
      </c>
      <c r="F5" s="12" t="s">
        <v>8233</v>
      </c>
      <c r="G5" s="12">
        <v>5</v>
      </c>
      <c r="H5" s="12" t="s">
        <v>30</v>
      </c>
      <c r="I5" s="12" t="s">
        <v>31</v>
      </c>
      <c r="J5" s="12" t="s">
        <v>47</v>
      </c>
      <c r="K5" s="12" t="s">
        <v>33</v>
      </c>
      <c r="L5" s="12" t="s">
        <v>8234</v>
      </c>
      <c r="M5" s="12" t="s">
        <v>8235</v>
      </c>
      <c r="N5" s="12" t="s">
        <v>36</v>
      </c>
      <c r="O5" s="12"/>
      <c r="P5" s="12" t="s">
        <v>6309</v>
      </c>
      <c r="Q5" s="12"/>
      <c r="R5" s="30">
        <v>7.8</v>
      </c>
      <c r="S5" s="30">
        <v>8.4</v>
      </c>
      <c r="T5" s="30">
        <v>5.4</v>
      </c>
      <c r="U5" s="30">
        <v>6.8</v>
      </c>
      <c r="V5" s="30">
        <f t="shared" si="0"/>
        <v>74</v>
      </c>
      <c r="W5" s="12" t="str">
        <f>IF(V5&gt;='Rarity Calibration'!$E$4,"Legendary",IF(V5&gt;='Rarity Calibration'!$E$5,"Extraordinary",IF(V5&gt;='Rarity Calibration'!$E$6,"Rare",IF(V5&gt;='Rarity Calibration'!$E$7,"Uncommon","Common"))))</f>
        <v>Uncommon</v>
      </c>
      <c r="X5" s="12" t="s">
        <v>8236</v>
      </c>
      <c r="Y5" s="12"/>
    </row>
    <row r="6" spans="1:25" ht="38.25">
      <c r="A6" s="12" t="s">
        <v>6472</v>
      </c>
      <c r="B6" s="12" t="s">
        <v>8237</v>
      </c>
      <c r="C6" s="12" t="s">
        <v>6244</v>
      </c>
      <c r="D6" s="12" t="s">
        <v>6245</v>
      </c>
      <c r="E6" s="12" t="s">
        <v>6571</v>
      </c>
      <c r="F6" s="12" t="s">
        <v>8238</v>
      </c>
      <c r="G6" s="12">
        <v>5</v>
      </c>
      <c r="H6" s="12" t="s">
        <v>30</v>
      </c>
      <c r="I6" s="12" t="s">
        <v>31</v>
      </c>
      <c r="J6" s="12" t="s">
        <v>47</v>
      </c>
      <c r="K6" s="12" t="s">
        <v>33</v>
      </c>
      <c r="L6" s="12" t="s">
        <v>6527</v>
      </c>
      <c r="M6" s="12" t="s">
        <v>8239</v>
      </c>
      <c r="N6" s="12" t="s">
        <v>36</v>
      </c>
      <c r="O6" s="12"/>
      <c r="P6" s="12" t="s">
        <v>6534</v>
      </c>
      <c r="Q6" s="12"/>
      <c r="R6" s="30">
        <v>7.8</v>
      </c>
      <c r="S6" s="30">
        <v>8.4</v>
      </c>
      <c r="T6" s="30">
        <v>5.4</v>
      </c>
      <c r="U6" s="30">
        <v>6.8</v>
      </c>
      <c r="V6" s="30">
        <f t="shared" si="0"/>
        <v>74</v>
      </c>
      <c r="W6" s="12" t="str">
        <f>IF(V6&gt;='Rarity Calibration'!$E$4,"Legendary",IF(V6&gt;='Rarity Calibration'!$E$5,"Extraordinary",IF(V6&gt;='Rarity Calibration'!$E$6,"Rare",IF(V6&gt;='Rarity Calibration'!$E$7,"Uncommon","Common"))))</f>
        <v>Uncommon</v>
      </c>
      <c r="X6" s="12" t="s">
        <v>8236</v>
      </c>
      <c r="Y6" s="12"/>
    </row>
    <row r="7" spans="1:25" ht="25.5">
      <c r="A7" s="12" t="s">
        <v>6477</v>
      </c>
      <c r="B7" s="12" t="s">
        <v>720</v>
      </c>
      <c r="C7" s="12" t="s">
        <v>6244</v>
      </c>
      <c r="D7" s="12" t="s">
        <v>6245</v>
      </c>
      <c r="E7" s="12" t="s">
        <v>8240</v>
      </c>
      <c r="F7" s="12" t="s">
        <v>8241</v>
      </c>
      <c r="G7" s="12">
        <v>4</v>
      </c>
      <c r="H7" s="12" t="s">
        <v>168</v>
      </c>
      <c r="I7" s="12" t="s">
        <v>31</v>
      </c>
      <c r="J7" s="12" t="s">
        <v>74</v>
      </c>
      <c r="K7" s="12" t="s">
        <v>33</v>
      </c>
      <c r="L7" s="12" t="s">
        <v>6625</v>
      </c>
      <c r="M7" s="12" t="s">
        <v>8242</v>
      </c>
      <c r="N7" s="12" t="s">
        <v>36</v>
      </c>
      <c r="O7" s="12"/>
      <c r="P7" s="12" t="s">
        <v>6534</v>
      </c>
      <c r="Q7" s="12"/>
      <c r="R7" s="30">
        <v>8.6999999999999993</v>
      </c>
      <c r="S7" s="30">
        <v>8.8000000000000007</v>
      </c>
      <c r="T7" s="30">
        <v>6.5</v>
      </c>
      <c r="U7" s="30">
        <v>8</v>
      </c>
      <c r="V7" s="30">
        <f t="shared" si="0"/>
        <v>82.2</v>
      </c>
      <c r="W7" s="12" t="str">
        <f>IF(V7&gt;='Rarity Calibration'!$E$4,"Legendary",IF(V7&gt;='Rarity Calibration'!$E$5,"Extraordinary",IF(V7&gt;='Rarity Calibration'!$E$6,"Rare",IF(V7&gt;='Rarity Calibration'!$E$7,"Uncommon","Common"))))</f>
        <v>Rare</v>
      </c>
      <c r="X7" s="12" t="s">
        <v>8243</v>
      </c>
      <c r="Y7" s="12"/>
    </row>
    <row r="8" spans="1:25" ht="25.5">
      <c r="A8" s="12" t="s">
        <v>6483</v>
      </c>
      <c r="B8" s="12" t="s">
        <v>8244</v>
      </c>
      <c r="C8" s="12" t="s">
        <v>6244</v>
      </c>
      <c r="D8" s="12" t="s">
        <v>6245</v>
      </c>
      <c r="E8" s="12" t="s">
        <v>8245</v>
      </c>
      <c r="F8" s="12" t="s">
        <v>8246</v>
      </c>
      <c r="G8" s="12">
        <v>4</v>
      </c>
      <c r="H8" s="12" t="s">
        <v>168</v>
      </c>
      <c r="I8" s="12" t="s">
        <v>31</v>
      </c>
      <c r="J8" s="12" t="s">
        <v>74</v>
      </c>
      <c r="K8" s="12" t="s">
        <v>75</v>
      </c>
      <c r="L8" s="12" t="s">
        <v>8247</v>
      </c>
      <c r="M8" s="12" t="s">
        <v>8248</v>
      </c>
      <c r="N8" s="12" t="s">
        <v>36</v>
      </c>
      <c r="O8" s="12"/>
      <c r="P8" s="12" t="s">
        <v>6534</v>
      </c>
      <c r="Q8" s="12"/>
      <c r="R8" s="30">
        <v>8.1999999999999993</v>
      </c>
      <c r="S8" s="30">
        <v>8.4</v>
      </c>
      <c r="T8" s="30">
        <v>6.8</v>
      </c>
      <c r="U8" s="30">
        <v>6.8</v>
      </c>
      <c r="V8" s="30">
        <f t="shared" si="0"/>
        <v>78.400000000000006</v>
      </c>
      <c r="W8" s="12" t="str">
        <f>IF(V8&gt;='Rarity Calibration'!$E$4,"Legendary",IF(V8&gt;='Rarity Calibration'!$E$5,"Extraordinary",IF(V8&gt;='Rarity Calibration'!$E$6,"Rare",IF(V8&gt;='Rarity Calibration'!$E$7,"Uncommon","Common"))))</f>
        <v>Rare</v>
      </c>
      <c r="X8" s="12" t="s">
        <v>8249</v>
      </c>
      <c r="Y8" s="12"/>
    </row>
    <row r="9" spans="1:25" ht="38.25">
      <c r="A9" s="12" t="s">
        <v>6487</v>
      </c>
      <c r="B9" s="12" t="s">
        <v>8250</v>
      </c>
      <c r="C9" s="12" t="s">
        <v>6244</v>
      </c>
      <c r="D9" s="12" t="s">
        <v>6245</v>
      </c>
      <c r="E9" s="12" t="s">
        <v>7236</v>
      </c>
      <c r="F9" s="12" t="s">
        <v>8251</v>
      </c>
      <c r="G9" s="12">
        <v>4</v>
      </c>
      <c r="H9" s="12" t="s">
        <v>168</v>
      </c>
      <c r="I9" s="12" t="s">
        <v>31</v>
      </c>
      <c r="J9" s="12" t="s">
        <v>74</v>
      </c>
      <c r="K9" s="12" t="s">
        <v>75</v>
      </c>
      <c r="L9" s="12" t="s">
        <v>6625</v>
      </c>
      <c r="M9" s="12" t="s">
        <v>8252</v>
      </c>
      <c r="N9" s="12" t="s">
        <v>36</v>
      </c>
      <c r="O9" s="12" t="s">
        <v>8253</v>
      </c>
      <c r="P9" s="12" t="s">
        <v>6616</v>
      </c>
      <c r="Q9" s="12" t="s">
        <v>8254</v>
      </c>
      <c r="R9" s="30">
        <v>8</v>
      </c>
      <c r="S9" s="30">
        <v>7.8</v>
      </c>
      <c r="T9" s="30">
        <v>5.4</v>
      </c>
      <c r="U9" s="30">
        <v>5.8</v>
      </c>
      <c r="V9" s="30">
        <f t="shared" si="0"/>
        <v>72</v>
      </c>
      <c r="W9" s="12" t="str">
        <f>IF(V9&gt;='Rarity Calibration'!$E$4,"Legendary",IF(V9&gt;='Rarity Calibration'!$E$5,"Extraordinary",IF(V9&gt;='Rarity Calibration'!$E$6,"Rare",IF(V9&gt;='Rarity Calibration'!$E$7,"Uncommon","Common"))))</f>
        <v>Uncommon</v>
      </c>
      <c r="X9" s="12" t="s">
        <v>8255</v>
      </c>
      <c r="Y9" s="12"/>
    </row>
    <row r="10" spans="1:25" ht="38.25">
      <c r="A10" s="12" t="s">
        <v>6491</v>
      </c>
      <c r="B10" s="12" t="s">
        <v>8256</v>
      </c>
      <c r="C10" s="12" t="s">
        <v>6244</v>
      </c>
      <c r="D10" s="12" t="s">
        <v>6245</v>
      </c>
      <c r="E10" s="12" t="s">
        <v>6271</v>
      </c>
      <c r="F10" s="12" t="s">
        <v>8257</v>
      </c>
      <c r="G10" s="12">
        <v>4</v>
      </c>
      <c r="H10" s="12" t="s">
        <v>168</v>
      </c>
      <c r="I10" s="12" t="s">
        <v>73</v>
      </c>
      <c r="J10" s="12" t="s">
        <v>74</v>
      </c>
      <c r="K10" s="12" t="s">
        <v>265</v>
      </c>
      <c r="L10" s="12" t="s">
        <v>8258</v>
      </c>
      <c r="M10" s="12" t="s">
        <v>8259</v>
      </c>
      <c r="N10" s="12" t="s">
        <v>36</v>
      </c>
      <c r="O10" s="12"/>
      <c r="P10" s="12" t="s">
        <v>6616</v>
      </c>
      <c r="Q10" s="12"/>
      <c r="R10" s="30">
        <v>6.6</v>
      </c>
      <c r="S10" s="30">
        <v>6.4</v>
      </c>
      <c r="T10" s="30">
        <v>5.4</v>
      </c>
      <c r="U10" s="30">
        <v>5.8</v>
      </c>
      <c r="V10" s="30">
        <f t="shared" si="0"/>
        <v>62.2</v>
      </c>
      <c r="W10" s="12" t="str">
        <f>IF(V10&gt;='Rarity Calibration'!$E$4,"Legendary",IF(V10&gt;='Rarity Calibration'!$E$5,"Extraordinary",IF(V10&gt;='Rarity Calibration'!$E$6,"Rare",IF(V10&gt;='Rarity Calibration'!$E$7,"Uncommon","Common"))))</f>
        <v>Common</v>
      </c>
      <c r="X10" s="12" t="s">
        <v>8260</v>
      </c>
      <c r="Y10" s="12"/>
    </row>
    <row r="11" spans="1:25" ht="38.25">
      <c r="A11" s="12" t="s">
        <v>6497</v>
      </c>
      <c r="B11" s="12" t="s">
        <v>8261</v>
      </c>
      <c r="C11" s="12" t="s">
        <v>6244</v>
      </c>
      <c r="D11" s="12" t="s">
        <v>6245</v>
      </c>
      <c r="E11" s="12" t="s">
        <v>6493</v>
      </c>
      <c r="F11" s="12" t="s">
        <v>8262</v>
      </c>
      <c r="G11" s="12">
        <v>4</v>
      </c>
      <c r="H11" s="12" t="s">
        <v>168</v>
      </c>
      <c r="I11" s="12" t="s">
        <v>73</v>
      </c>
      <c r="J11" s="12" t="s">
        <v>74</v>
      </c>
      <c r="K11" s="12" t="s">
        <v>265</v>
      </c>
      <c r="L11" s="12" t="s">
        <v>8263</v>
      </c>
      <c r="M11" s="12" t="s">
        <v>8264</v>
      </c>
      <c r="N11" s="12" t="s">
        <v>36</v>
      </c>
      <c r="O11" s="12" t="s">
        <v>8265</v>
      </c>
      <c r="P11" s="12" t="s">
        <v>6616</v>
      </c>
      <c r="Q11" s="12"/>
      <c r="R11" s="30">
        <v>6.6</v>
      </c>
      <c r="S11" s="30">
        <v>7</v>
      </c>
      <c r="T11" s="30">
        <v>5.4</v>
      </c>
      <c r="U11" s="30">
        <v>6.8</v>
      </c>
      <c r="V11" s="30">
        <f t="shared" si="0"/>
        <v>65</v>
      </c>
      <c r="W11" s="12" t="str">
        <f>IF(V11&gt;='Rarity Calibration'!$E$4,"Legendary",IF(V11&gt;='Rarity Calibration'!$E$5,"Extraordinary",IF(V11&gt;='Rarity Calibration'!$E$6,"Rare",IF(V11&gt;='Rarity Calibration'!$E$7,"Uncommon","Common"))))</f>
        <v>Common</v>
      </c>
      <c r="X11" s="12" t="s">
        <v>8266</v>
      </c>
      <c r="Y11" s="12"/>
    </row>
    <row r="12" spans="1:25" ht="38.25">
      <c r="A12" s="12" t="s">
        <v>6503</v>
      </c>
      <c r="B12" s="12" t="s">
        <v>8267</v>
      </c>
      <c r="C12" s="12" t="s">
        <v>6244</v>
      </c>
      <c r="D12" s="12" t="s">
        <v>6245</v>
      </c>
      <c r="E12" s="12" t="s">
        <v>6341</v>
      </c>
      <c r="F12" s="12" t="s">
        <v>8268</v>
      </c>
      <c r="G12" s="12">
        <v>3</v>
      </c>
      <c r="H12" s="12" t="s">
        <v>263</v>
      </c>
      <c r="I12" s="12" t="s">
        <v>31</v>
      </c>
      <c r="J12" s="12" t="s">
        <v>83</v>
      </c>
      <c r="K12" s="12" t="s">
        <v>265</v>
      </c>
      <c r="L12" s="12" t="s">
        <v>8269</v>
      </c>
      <c r="M12" s="12" t="s">
        <v>8270</v>
      </c>
      <c r="N12" s="12" t="s">
        <v>36</v>
      </c>
      <c r="O12" s="12"/>
      <c r="P12" s="12" t="s">
        <v>6534</v>
      </c>
      <c r="Q12" s="12"/>
      <c r="R12" s="30">
        <v>5.5</v>
      </c>
      <c r="S12" s="30">
        <v>8.4</v>
      </c>
      <c r="T12" s="30">
        <v>6.8</v>
      </c>
      <c r="U12" s="30">
        <v>6.8</v>
      </c>
      <c r="V12" s="30">
        <f t="shared" si="0"/>
        <v>67.599999999999994</v>
      </c>
      <c r="W12" s="12" t="str">
        <f>IF(V12&gt;='Rarity Calibration'!$E$4,"Legendary",IF(V12&gt;='Rarity Calibration'!$E$5,"Extraordinary",IF(V12&gt;='Rarity Calibration'!$E$6,"Rare",IF(V12&gt;='Rarity Calibration'!$E$7,"Uncommon","Common"))))</f>
        <v>Uncommon</v>
      </c>
      <c r="X12" s="12" t="s">
        <v>8271</v>
      </c>
      <c r="Y12" s="12"/>
    </row>
    <row r="13" spans="1:25" ht="51">
      <c r="A13" s="12" t="s">
        <v>6508</v>
      </c>
      <c r="B13" s="12" t="s">
        <v>8272</v>
      </c>
      <c r="C13" s="12" t="s">
        <v>6244</v>
      </c>
      <c r="D13" s="12" t="s">
        <v>6245</v>
      </c>
      <c r="E13" s="12" t="s">
        <v>7236</v>
      </c>
      <c r="F13" s="12" t="s">
        <v>8273</v>
      </c>
      <c r="G13" s="12">
        <v>4</v>
      </c>
      <c r="H13" s="12" t="s">
        <v>168</v>
      </c>
      <c r="I13" s="12" t="s">
        <v>31</v>
      </c>
      <c r="J13" s="12" t="s">
        <v>74</v>
      </c>
      <c r="K13" s="12" t="s">
        <v>33</v>
      </c>
      <c r="L13" s="12" t="s">
        <v>6625</v>
      </c>
      <c r="M13" s="12" t="s">
        <v>8274</v>
      </c>
      <c r="N13" s="12" t="s">
        <v>36</v>
      </c>
      <c r="O13" s="12"/>
      <c r="P13" s="12" t="s">
        <v>6644</v>
      </c>
      <c r="Q13" s="12" t="s">
        <v>8275</v>
      </c>
      <c r="R13" s="30">
        <v>8.1</v>
      </c>
      <c r="S13" s="30">
        <v>8.1999999999999993</v>
      </c>
      <c r="T13" s="30">
        <v>5.4</v>
      </c>
      <c r="U13" s="30">
        <v>5.8</v>
      </c>
      <c r="V13" s="30">
        <f t="shared" si="0"/>
        <v>73.599999999999994</v>
      </c>
      <c r="W13" s="12" t="str">
        <f>IF(V13&gt;='Rarity Calibration'!$E$4,"Legendary",IF(V13&gt;='Rarity Calibration'!$E$5,"Extraordinary",IF(V13&gt;='Rarity Calibration'!$E$6,"Rare",IF(V13&gt;='Rarity Calibration'!$E$7,"Uncommon","Common"))))</f>
        <v>Uncommon</v>
      </c>
      <c r="X13" s="12" t="s">
        <v>8276</v>
      </c>
      <c r="Y13" s="12"/>
    </row>
    <row r="14" spans="1:25" ht="38.25">
      <c r="A14" s="12" t="s">
        <v>6513</v>
      </c>
      <c r="B14" s="12" t="s">
        <v>8277</v>
      </c>
      <c r="C14" s="12" t="s">
        <v>6244</v>
      </c>
      <c r="D14" s="12" t="s">
        <v>6245</v>
      </c>
      <c r="E14" s="12" t="s">
        <v>8278</v>
      </c>
      <c r="F14" s="12" t="s">
        <v>8279</v>
      </c>
      <c r="G14" s="12">
        <v>3</v>
      </c>
      <c r="H14" s="12" t="s">
        <v>263</v>
      </c>
      <c r="I14" s="12" t="s">
        <v>73</v>
      </c>
      <c r="J14" s="12" t="s">
        <v>83</v>
      </c>
      <c r="K14" s="12" t="s">
        <v>75</v>
      </c>
      <c r="L14" s="12" t="s">
        <v>6625</v>
      </c>
      <c r="M14" s="12" t="s">
        <v>8280</v>
      </c>
      <c r="N14" s="12" t="s">
        <v>36</v>
      </c>
      <c r="O14" s="12"/>
      <c r="P14" s="12" t="s">
        <v>6644</v>
      </c>
      <c r="Q14" s="12"/>
      <c r="R14" s="30">
        <v>5.5</v>
      </c>
      <c r="S14" s="30">
        <v>7</v>
      </c>
      <c r="T14" s="30">
        <v>5.4</v>
      </c>
      <c r="U14" s="30">
        <v>6.8</v>
      </c>
      <c r="V14" s="30">
        <f t="shared" si="0"/>
        <v>60.6</v>
      </c>
      <c r="W14" s="12" t="str">
        <f>IF(V14&gt;='Rarity Calibration'!$E$4,"Legendary",IF(V14&gt;='Rarity Calibration'!$E$5,"Extraordinary",IF(V14&gt;='Rarity Calibration'!$E$6,"Rare",IF(V14&gt;='Rarity Calibration'!$E$7,"Uncommon","Common"))))</f>
        <v>Common</v>
      </c>
      <c r="X14" s="12" t="s">
        <v>8281</v>
      </c>
      <c r="Y14" s="12"/>
    </row>
    <row r="15" spans="1:25" ht="38.25">
      <c r="A15" s="12" t="s">
        <v>6518</v>
      </c>
      <c r="B15" s="12" t="s">
        <v>8282</v>
      </c>
      <c r="C15" s="12" t="s">
        <v>6244</v>
      </c>
      <c r="D15" s="12" t="s">
        <v>6245</v>
      </c>
      <c r="E15" s="12" t="s">
        <v>8283</v>
      </c>
      <c r="F15" s="12" t="s">
        <v>8284</v>
      </c>
      <c r="G15" s="12">
        <v>3</v>
      </c>
      <c r="H15" s="12" t="s">
        <v>263</v>
      </c>
      <c r="I15" s="12" t="s">
        <v>73</v>
      </c>
      <c r="J15" s="12" t="s">
        <v>83</v>
      </c>
      <c r="K15" s="12" t="s">
        <v>75</v>
      </c>
      <c r="L15" s="12" t="s">
        <v>8285</v>
      </c>
      <c r="M15" s="12" t="s">
        <v>8286</v>
      </c>
      <c r="N15" s="12" t="s">
        <v>36</v>
      </c>
      <c r="O15" s="12"/>
      <c r="P15" s="12" t="s">
        <v>6644</v>
      </c>
      <c r="Q15" s="12"/>
      <c r="R15" s="30">
        <v>5.5</v>
      </c>
      <c r="S15" s="30">
        <v>7</v>
      </c>
      <c r="T15" s="30">
        <v>5.4</v>
      </c>
      <c r="U15" s="30">
        <v>6.8</v>
      </c>
      <c r="V15" s="30">
        <f t="shared" si="0"/>
        <v>60.6</v>
      </c>
      <c r="W15" s="12" t="str">
        <f>IF(V15&gt;='Rarity Calibration'!$E$4,"Legendary",IF(V15&gt;='Rarity Calibration'!$E$5,"Extraordinary",IF(V15&gt;='Rarity Calibration'!$E$6,"Rare",IF(V15&gt;='Rarity Calibration'!$E$7,"Uncommon","Common"))))</f>
        <v>Common</v>
      </c>
      <c r="X15" s="12" t="s">
        <v>8281</v>
      </c>
      <c r="Y15" s="12"/>
    </row>
    <row r="16" spans="1:25" ht="38.25">
      <c r="A16" s="12" t="s">
        <v>8287</v>
      </c>
      <c r="B16" s="12" t="s">
        <v>8288</v>
      </c>
      <c r="C16" s="12" t="s">
        <v>6244</v>
      </c>
      <c r="D16" s="12" t="s">
        <v>6245</v>
      </c>
      <c r="E16" s="12" t="s">
        <v>8289</v>
      </c>
      <c r="F16" s="12" t="s">
        <v>8290</v>
      </c>
      <c r="G16" s="12">
        <v>4</v>
      </c>
      <c r="H16" s="12" t="s">
        <v>168</v>
      </c>
      <c r="I16" s="12" t="s">
        <v>31</v>
      </c>
      <c r="J16" s="12" t="s">
        <v>74</v>
      </c>
      <c r="K16" s="12" t="s">
        <v>75</v>
      </c>
      <c r="L16" s="12" t="s">
        <v>6642</v>
      </c>
      <c r="M16" s="12" t="s">
        <v>8291</v>
      </c>
      <c r="N16" s="12" t="s">
        <v>36</v>
      </c>
      <c r="O16" s="12"/>
      <c r="P16" s="12" t="s">
        <v>6644</v>
      </c>
      <c r="Q16" s="12"/>
      <c r="R16" s="30">
        <v>6.6</v>
      </c>
      <c r="S16" s="30">
        <v>8.4</v>
      </c>
      <c r="T16" s="30">
        <v>5.4</v>
      </c>
      <c r="U16" s="30">
        <v>6.8</v>
      </c>
      <c r="V16" s="30">
        <f t="shared" si="0"/>
        <v>69.2</v>
      </c>
      <c r="W16" s="12" t="str">
        <f>IF(V16&gt;='Rarity Calibration'!$E$4,"Legendary",IF(V16&gt;='Rarity Calibration'!$E$5,"Extraordinary",IF(V16&gt;='Rarity Calibration'!$E$6,"Rare",IF(V16&gt;='Rarity Calibration'!$E$7,"Uncommon","Common"))))</f>
        <v>Uncommon</v>
      </c>
      <c r="X16" s="12" t="s">
        <v>8292</v>
      </c>
      <c r="Y16" s="12"/>
    </row>
    <row r="17" spans="1:25" ht="38.25">
      <c r="A17" s="12" t="s">
        <v>6523</v>
      </c>
      <c r="B17" s="12" t="s">
        <v>8293</v>
      </c>
      <c r="C17" s="12" t="s">
        <v>6244</v>
      </c>
      <c r="D17" s="12" t="s">
        <v>6245</v>
      </c>
      <c r="E17" s="12" t="s">
        <v>6612</v>
      </c>
      <c r="F17" s="12" t="s">
        <v>8294</v>
      </c>
      <c r="G17" s="12">
        <v>4</v>
      </c>
      <c r="H17" s="12" t="s">
        <v>168</v>
      </c>
      <c r="I17" s="12" t="s">
        <v>31</v>
      </c>
      <c r="J17" s="12" t="s">
        <v>74</v>
      </c>
      <c r="K17" s="12" t="s">
        <v>75</v>
      </c>
      <c r="L17" s="12" t="s">
        <v>8295</v>
      </c>
      <c r="M17" s="12" t="s">
        <v>8296</v>
      </c>
      <c r="N17" s="12" t="s">
        <v>36</v>
      </c>
      <c r="O17" s="12"/>
      <c r="P17" s="12" t="s">
        <v>8297</v>
      </c>
      <c r="Q17" s="12" t="s">
        <v>8298</v>
      </c>
      <c r="R17" s="30">
        <v>6.6</v>
      </c>
      <c r="S17" s="30">
        <v>8.4</v>
      </c>
      <c r="T17" s="30">
        <v>5.4</v>
      </c>
      <c r="U17" s="30">
        <v>6.8</v>
      </c>
      <c r="V17" s="30">
        <f t="shared" si="0"/>
        <v>69.2</v>
      </c>
      <c r="W17" s="12" t="str">
        <f>IF(V17&gt;='Rarity Calibration'!$E$4,"Legendary",IF(V17&gt;='Rarity Calibration'!$E$5,"Extraordinary",IF(V17&gt;='Rarity Calibration'!$E$6,"Rare",IF(V17&gt;='Rarity Calibration'!$E$7,"Uncommon","Common"))))</f>
        <v>Uncommon</v>
      </c>
      <c r="X17" s="12" t="s">
        <v>8292</v>
      </c>
      <c r="Y17" s="12"/>
    </row>
    <row r="18" spans="1:25" ht="25.5">
      <c r="A18" s="12" t="s">
        <v>6530</v>
      </c>
      <c r="B18" s="12" t="s">
        <v>8299</v>
      </c>
      <c r="C18" s="12" t="s">
        <v>6244</v>
      </c>
      <c r="D18" s="12" t="s">
        <v>6245</v>
      </c>
      <c r="E18" s="12" t="s">
        <v>6697</v>
      </c>
      <c r="F18" s="12" t="s">
        <v>8300</v>
      </c>
      <c r="G18" s="12">
        <v>5</v>
      </c>
      <c r="H18" s="12" t="s">
        <v>30</v>
      </c>
      <c r="I18" s="12" t="s">
        <v>31</v>
      </c>
      <c r="J18" s="12" t="s">
        <v>32</v>
      </c>
      <c r="K18" s="12" t="s">
        <v>33</v>
      </c>
      <c r="L18" s="12" t="s">
        <v>6660</v>
      </c>
      <c r="M18" s="12" t="s">
        <v>8301</v>
      </c>
      <c r="N18" s="12" t="s">
        <v>36</v>
      </c>
      <c r="O18" s="12"/>
      <c r="P18" s="12" t="s">
        <v>8302</v>
      </c>
      <c r="Q18" s="12"/>
      <c r="R18" s="30">
        <v>8.8000000000000007</v>
      </c>
      <c r="S18" s="30">
        <v>8.8000000000000007</v>
      </c>
      <c r="T18" s="30">
        <v>6.5</v>
      </c>
      <c r="U18" s="30">
        <v>8</v>
      </c>
      <c r="V18" s="30">
        <f t="shared" si="0"/>
        <v>82.6</v>
      </c>
      <c r="W18" s="12" t="str">
        <f>IF(V18&gt;='Rarity Calibration'!$E$4,"Legendary",IF(V18&gt;='Rarity Calibration'!$E$5,"Extraordinary",IF(V18&gt;='Rarity Calibration'!$E$6,"Rare",IF(V18&gt;='Rarity Calibration'!$E$7,"Uncommon","Common"))))</f>
        <v>Rare</v>
      </c>
      <c r="X18" s="12" t="s">
        <v>8303</v>
      </c>
      <c r="Y18" s="12"/>
    </row>
    <row r="19" spans="1:25" ht="51">
      <c r="A19" s="12" t="s">
        <v>6252</v>
      </c>
      <c r="B19" s="12" t="s">
        <v>8304</v>
      </c>
      <c r="C19" s="12" t="s">
        <v>6244</v>
      </c>
      <c r="D19" s="12" t="s">
        <v>6245</v>
      </c>
      <c r="E19" s="12" t="s">
        <v>6341</v>
      </c>
      <c r="F19" s="12" t="s">
        <v>8305</v>
      </c>
      <c r="G19" s="12">
        <v>3</v>
      </c>
      <c r="H19" s="12" t="s">
        <v>263</v>
      </c>
      <c r="I19" s="12" t="s">
        <v>73</v>
      </c>
      <c r="J19" s="12" t="s">
        <v>83</v>
      </c>
      <c r="K19" s="12" t="s">
        <v>265</v>
      </c>
      <c r="L19" s="12" t="s">
        <v>8306</v>
      </c>
      <c r="M19" s="12" t="s">
        <v>8307</v>
      </c>
      <c r="N19" s="12" t="s">
        <v>36</v>
      </c>
      <c r="O19" s="12"/>
      <c r="P19" s="12" t="s">
        <v>7253</v>
      </c>
      <c r="Q19" s="12" t="s">
        <v>8308</v>
      </c>
      <c r="R19" s="30">
        <v>8.4</v>
      </c>
      <c r="S19" s="30">
        <v>9</v>
      </c>
      <c r="T19" s="30">
        <v>6.7</v>
      </c>
      <c r="U19" s="30">
        <v>8.8000000000000007</v>
      </c>
      <c r="V19" s="30">
        <f t="shared" si="0"/>
        <v>82.8</v>
      </c>
      <c r="W19" s="12" t="str">
        <f>IF(V19&gt;='Rarity Calibration'!$E$4,"Legendary",IF(V19&gt;='Rarity Calibration'!$E$5,"Extraordinary",IF(V19&gt;='Rarity Calibration'!$E$6,"Rare",IF(V19&gt;='Rarity Calibration'!$E$7,"Uncommon","Common"))))</f>
        <v>Rare</v>
      </c>
      <c r="X19" s="12" t="s">
        <v>8309</v>
      </c>
      <c r="Y19" s="12"/>
    </row>
    <row r="20" spans="1:25" ht="38.25">
      <c r="A20" s="12" t="s">
        <v>6258</v>
      </c>
      <c r="B20" s="12" t="s">
        <v>8310</v>
      </c>
      <c r="C20" s="12" t="s">
        <v>6244</v>
      </c>
      <c r="D20" s="12" t="s">
        <v>6245</v>
      </c>
      <c r="E20" s="12" t="s">
        <v>6542</v>
      </c>
      <c r="F20" s="12" t="s">
        <v>8311</v>
      </c>
      <c r="G20" s="12">
        <v>5</v>
      </c>
      <c r="H20" s="12" t="s">
        <v>30</v>
      </c>
      <c r="I20" s="12" t="s">
        <v>31</v>
      </c>
      <c r="J20" s="12" t="s">
        <v>47</v>
      </c>
      <c r="K20" s="12" t="s">
        <v>33</v>
      </c>
      <c r="L20" s="12" t="s">
        <v>8312</v>
      </c>
      <c r="M20" s="12" t="s">
        <v>8313</v>
      </c>
      <c r="N20" s="12" t="s">
        <v>36</v>
      </c>
      <c r="O20" s="12"/>
      <c r="P20" s="12" t="s">
        <v>8302</v>
      </c>
      <c r="Q20" s="12" t="s">
        <v>8314</v>
      </c>
      <c r="R20" s="30">
        <v>8.5</v>
      </c>
      <c r="S20" s="30">
        <v>9</v>
      </c>
      <c r="T20" s="30">
        <v>6.5</v>
      </c>
      <c r="U20" s="30">
        <v>8.5</v>
      </c>
      <c r="V20" s="30">
        <f t="shared" si="0"/>
        <v>82.5</v>
      </c>
      <c r="W20" s="12" t="str">
        <f>IF(V20&gt;='Rarity Calibration'!$E$4,"Legendary",IF(V20&gt;='Rarity Calibration'!$E$5,"Extraordinary",IF(V20&gt;='Rarity Calibration'!$E$6,"Rare",IF(V20&gt;='Rarity Calibration'!$E$7,"Uncommon","Common"))))</f>
        <v>Rare</v>
      </c>
      <c r="X20" s="12" t="s">
        <v>8315</v>
      </c>
      <c r="Y20" s="12"/>
    </row>
    <row r="21" spans="1:25" ht="38.25">
      <c r="A21" s="12" t="s">
        <v>6263</v>
      </c>
      <c r="B21" s="12" t="s">
        <v>8316</v>
      </c>
      <c r="C21" s="12" t="s">
        <v>6244</v>
      </c>
      <c r="D21" s="12" t="s">
        <v>6245</v>
      </c>
      <c r="E21" s="12" t="s">
        <v>8317</v>
      </c>
      <c r="F21" s="12" t="s">
        <v>8318</v>
      </c>
      <c r="G21" s="12">
        <v>3</v>
      </c>
      <c r="H21" s="12" t="s">
        <v>263</v>
      </c>
      <c r="I21" s="12" t="s">
        <v>31</v>
      </c>
      <c r="J21" s="12" t="s">
        <v>83</v>
      </c>
      <c r="K21" s="12" t="s">
        <v>265</v>
      </c>
      <c r="L21" s="12" t="s">
        <v>8319</v>
      </c>
      <c r="M21" s="12" t="s">
        <v>8320</v>
      </c>
      <c r="N21" s="12" t="s">
        <v>36</v>
      </c>
      <c r="O21" s="12"/>
      <c r="P21" s="12" t="s">
        <v>6667</v>
      </c>
      <c r="Q21" s="12" t="s">
        <v>8321</v>
      </c>
      <c r="R21" s="30">
        <v>5.5</v>
      </c>
      <c r="S21" s="30">
        <v>7.8</v>
      </c>
      <c r="T21" s="30">
        <v>5.4</v>
      </c>
      <c r="U21" s="30">
        <v>5.8</v>
      </c>
      <c r="V21" s="30">
        <f t="shared" si="0"/>
        <v>62</v>
      </c>
      <c r="W21" s="12" t="str">
        <f>IF(V21&gt;='Rarity Calibration'!$E$4,"Legendary",IF(V21&gt;='Rarity Calibration'!$E$5,"Extraordinary",IF(V21&gt;='Rarity Calibration'!$E$6,"Rare",IF(V21&gt;='Rarity Calibration'!$E$7,"Uncommon","Common"))))</f>
        <v>Common</v>
      </c>
      <c r="X21" s="12" t="s">
        <v>8322</v>
      </c>
      <c r="Y21" s="12"/>
    </row>
    <row r="22" spans="1:25" ht="38.25">
      <c r="A22" s="12" t="s">
        <v>6540</v>
      </c>
      <c r="B22" s="12" t="s">
        <v>8323</v>
      </c>
      <c r="C22" s="12" t="s">
        <v>6244</v>
      </c>
      <c r="D22" s="12" t="s">
        <v>6245</v>
      </c>
      <c r="E22" s="12" t="s">
        <v>8324</v>
      </c>
      <c r="F22" s="12" t="s">
        <v>8325</v>
      </c>
      <c r="G22" s="12">
        <v>4</v>
      </c>
      <c r="H22" s="12" t="s">
        <v>168</v>
      </c>
      <c r="I22" s="12" t="s">
        <v>31</v>
      </c>
      <c r="J22" s="12" t="s">
        <v>74</v>
      </c>
      <c r="K22" s="12" t="s">
        <v>75</v>
      </c>
      <c r="L22" s="12" t="s">
        <v>7265</v>
      </c>
      <c r="M22" s="12" t="s">
        <v>8326</v>
      </c>
      <c r="N22" s="12" t="s">
        <v>36</v>
      </c>
      <c r="O22" s="12"/>
      <c r="P22" s="12" t="s">
        <v>6600</v>
      </c>
      <c r="Q22" s="12"/>
      <c r="R22" s="30">
        <v>6.6</v>
      </c>
      <c r="S22" s="30">
        <v>8.4</v>
      </c>
      <c r="T22" s="30">
        <v>5.4</v>
      </c>
      <c r="U22" s="30">
        <v>6.8</v>
      </c>
      <c r="V22" s="30">
        <f t="shared" si="0"/>
        <v>69.2</v>
      </c>
      <c r="W22" s="12" t="str">
        <f>IF(V22&gt;='Rarity Calibration'!$E$4,"Legendary",IF(V22&gt;='Rarity Calibration'!$E$5,"Extraordinary",IF(V22&gt;='Rarity Calibration'!$E$6,"Rare",IF(V22&gt;='Rarity Calibration'!$E$7,"Uncommon","Common"))))</f>
        <v>Uncommon</v>
      </c>
      <c r="X22" s="12" t="s">
        <v>8292</v>
      </c>
      <c r="Y22" s="12"/>
    </row>
    <row r="23" spans="1:25" ht="38.25">
      <c r="A23" s="12" t="s">
        <v>8327</v>
      </c>
      <c r="B23" s="12" t="s">
        <v>8328</v>
      </c>
      <c r="C23" s="12" t="s">
        <v>6244</v>
      </c>
      <c r="D23" s="12" t="s">
        <v>6245</v>
      </c>
      <c r="E23" s="12" t="s">
        <v>8329</v>
      </c>
      <c r="F23" s="12" t="s">
        <v>8330</v>
      </c>
      <c r="G23" s="12">
        <v>5</v>
      </c>
      <c r="H23" s="12" t="s">
        <v>30</v>
      </c>
      <c r="I23" s="12" t="s">
        <v>31</v>
      </c>
      <c r="J23" s="12" t="s">
        <v>47</v>
      </c>
      <c r="K23" s="12" t="s">
        <v>33</v>
      </c>
      <c r="L23" s="12" t="s">
        <v>7265</v>
      </c>
      <c r="M23" s="12" t="s">
        <v>8331</v>
      </c>
      <c r="N23" s="12" t="s">
        <v>36</v>
      </c>
      <c r="O23" s="12"/>
      <c r="P23" s="12" t="s">
        <v>6690</v>
      </c>
      <c r="Q23" s="12" t="s">
        <v>8332</v>
      </c>
      <c r="R23" s="30">
        <v>8.4</v>
      </c>
      <c r="S23" s="30">
        <v>8.4</v>
      </c>
      <c r="T23" s="30">
        <v>6.8</v>
      </c>
      <c r="U23" s="30">
        <v>6.8</v>
      </c>
      <c r="V23" s="30">
        <f t="shared" si="0"/>
        <v>79.2</v>
      </c>
      <c r="W23" s="12" t="str">
        <f>IF(V23&gt;='Rarity Calibration'!$E$4,"Legendary",IF(V23&gt;='Rarity Calibration'!$E$5,"Extraordinary",IF(V23&gt;='Rarity Calibration'!$E$6,"Rare",IF(V23&gt;='Rarity Calibration'!$E$7,"Uncommon","Common"))))</f>
        <v>Rare</v>
      </c>
      <c r="X23" s="12" t="s">
        <v>8333</v>
      </c>
      <c r="Y23" s="12"/>
    </row>
    <row r="24" spans="1:25" ht="38.25">
      <c r="A24" s="12" t="s">
        <v>8334</v>
      </c>
      <c r="B24" s="12" t="s">
        <v>8335</v>
      </c>
      <c r="C24" s="12" t="s">
        <v>6244</v>
      </c>
      <c r="D24" s="12" t="s">
        <v>6245</v>
      </c>
      <c r="E24" s="12" t="s">
        <v>8336</v>
      </c>
      <c r="F24" s="12" t="s">
        <v>8337</v>
      </c>
      <c r="G24" s="12">
        <v>4</v>
      </c>
      <c r="H24" s="12" t="s">
        <v>168</v>
      </c>
      <c r="I24" s="12" t="s">
        <v>31</v>
      </c>
      <c r="J24" s="12" t="s">
        <v>74</v>
      </c>
      <c r="K24" s="12" t="s">
        <v>33</v>
      </c>
      <c r="L24" s="12" t="s">
        <v>6671</v>
      </c>
      <c r="M24" s="12" t="s">
        <v>8338</v>
      </c>
      <c r="N24" s="12" t="s">
        <v>36</v>
      </c>
      <c r="O24" s="12"/>
      <c r="P24" s="12" t="s">
        <v>8339</v>
      </c>
      <c r="Q24" s="12"/>
      <c r="R24" s="30">
        <v>7.8</v>
      </c>
      <c r="S24" s="30">
        <v>8.4</v>
      </c>
      <c r="T24" s="30">
        <v>5.4</v>
      </c>
      <c r="U24" s="30">
        <v>6.8</v>
      </c>
      <c r="V24" s="30">
        <f t="shared" si="0"/>
        <v>74</v>
      </c>
      <c r="W24" s="12" t="str">
        <f>IF(V24&gt;='Rarity Calibration'!$E$4,"Legendary",IF(V24&gt;='Rarity Calibration'!$E$5,"Extraordinary",IF(V24&gt;='Rarity Calibration'!$E$6,"Rare",IF(V24&gt;='Rarity Calibration'!$E$7,"Uncommon","Common"))))</f>
        <v>Uncommon</v>
      </c>
      <c r="X24" s="12" t="s">
        <v>8236</v>
      </c>
      <c r="Y24" s="12"/>
    </row>
    <row r="25" spans="1:25" ht="38.25">
      <c r="A25" s="12" t="s">
        <v>6545</v>
      </c>
      <c r="B25" s="12" t="s">
        <v>8340</v>
      </c>
      <c r="C25" s="12" t="s">
        <v>6244</v>
      </c>
      <c r="D25" s="12" t="s">
        <v>6245</v>
      </c>
      <c r="E25" s="12" t="s">
        <v>8341</v>
      </c>
      <c r="F25" s="12" t="s">
        <v>8342</v>
      </c>
      <c r="G25" s="12">
        <v>3</v>
      </c>
      <c r="H25" s="12" t="s">
        <v>263</v>
      </c>
      <c r="I25" s="12" t="s">
        <v>31</v>
      </c>
      <c r="J25" s="12" t="s">
        <v>83</v>
      </c>
      <c r="K25" s="12" t="s">
        <v>75</v>
      </c>
      <c r="L25" s="12" t="s">
        <v>7265</v>
      </c>
      <c r="M25" s="12" t="s">
        <v>8343</v>
      </c>
      <c r="N25" s="12" t="s">
        <v>36</v>
      </c>
      <c r="O25" s="12"/>
      <c r="P25" s="12" t="s">
        <v>8344</v>
      </c>
      <c r="Q25" s="12"/>
      <c r="R25" s="30">
        <v>5.5</v>
      </c>
      <c r="S25" s="30">
        <v>8.4</v>
      </c>
      <c r="T25" s="30">
        <v>5.4</v>
      </c>
      <c r="U25" s="30">
        <v>6.8</v>
      </c>
      <c r="V25" s="30">
        <f t="shared" si="0"/>
        <v>64.8</v>
      </c>
      <c r="W25" s="12" t="str">
        <f>IF(V25&gt;='Rarity Calibration'!$E$4,"Legendary",IF(V25&gt;='Rarity Calibration'!$E$5,"Extraordinary",IF(V25&gt;='Rarity Calibration'!$E$6,"Rare",IF(V25&gt;='Rarity Calibration'!$E$7,"Uncommon","Common"))))</f>
        <v>Common</v>
      </c>
      <c r="X25" s="12" t="s">
        <v>8222</v>
      </c>
      <c r="Y25" s="12"/>
    </row>
    <row r="26" spans="1:25" ht="38.25">
      <c r="A26" s="12" t="s">
        <v>6550</v>
      </c>
      <c r="B26" s="12" t="s">
        <v>8345</v>
      </c>
      <c r="C26" s="12" t="s">
        <v>6244</v>
      </c>
      <c r="D26" s="12" t="s">
        <v>6245</v>
      </c>
      <c r="E26" s="12" t="s">
        <v>8346</v>
      </c>
      <c r="F26" s="12" t="s">
        <v>8347</v>
      </c>
      <c r="G26" s="12">
        <v>4</v>
      </c>
      <c r="H26" s="12" t="s">
        <v>168</v>
      </c>
      <c r="I26" s="12" t="s">
        <v>31</v>
      </c>
      <c r="J26" s="12" t="s">
        <v>74</v>
      </c>
      <c r="K26" s="12" t="s">
        <v>75</v>
      </c>
      <c r="L26" s="12" t="s">
        <v>6660</v>
      </c>
      <c r="M26" s="12" t="s">
        <v>8348</v>
      </c>
      <c r="N26" s="12" t="s">
        <v>36</v>
      </c>
      <c r="O26" s="12"/>
      <c r="P26" s="12" t="s">
        <v>8349</v>
      </c>
      <c r="Q26" s="12"/>
      <c r="R26" s="30">
        <v>6.6</v>
      </c>
      <c r="S26" s="30">
        <v>8.4</v>
      </c>
      <c r="T26" s="30">
        <v>5.4</v>
      </c>
      <c r="U26" s="30">
        <v>6.8</v>
      </c>
      <c r="V26" s="30">
        <f t="shared" si="0"/>
        <v>69.2</v>
      </c>
      <c r="W26" s="12" t="str">
        <f>IF(V26&gt;='Rarity Calibration'!$E$4,"Legendary",IF(V26&gt;='Rarity Calibration'!$E$5,"Extraordinary",IF(V26&gt;='Rarity Calibration'!$E$6,"Rare",IF(V26&gt;='Rarity Calibration'!$E$7,"Uncommon","Common"))))</f>
        <v>Uncommon</v>
      </c>
      <c r="X26" s="12" t="s">
        <v>8292</v>
      </c>
      <c r="Y26" s="12"/>
    </row>
    <row r="27" spans="1:25" ht="38.25">
      <c r="A27" s="12" t="s">
        <v>6555</v>
      </c>
      <c r="B27" s="12" t="s">
        <v>8350</v>
      </c>
      <c r="C27" s="12" t="s">
        <v>6244</v>
      </c>
      <c r="D27" s="12" t="s">
        <v>6245</v>
      </c>
      <c r="E27" s="12" t="s">
        <v>8351</v>
      </c>
      <c r="F27" s="12" t="s">
        <v>8352</v>
      </c>
      <c r="G27" s="12">
        <v>4</v>
      </c>
      <c r="H27" s="12" t="s">
        <v>168</v>
      </c>
      <c r="I27" s="12" t="s">
        <v>31</v>
      </c>
      <c r="J27" s="12" t="s">
        <v>74</v>
      </c>
      <c r="K27" s="12" t="s">
        <v>33</v>
      </c>
      <c r="L27" s="12" t="s">
        <v>7265</v>
      </c>
      <c r="M27" s="12" t="s">
        <v>8353</v>
      </c>
      <c r="N27" s="12" t="s">
        <v>36</v>
      </c>
      <c r="O27" s="12"/>
      <c r="P27" s="12" t="s">
        <v>8354</v>
      </c>
      <c r="Q27" s="12" t="s">
        <v>8355</v>
      </c>
      <c r="R27" s="30">
        <v>6.6</v>
      </c>
      <c r="S27" s="30">
        <v>7.8</v>
      </c>
      <c r="T27" s="30">
        <v>5.4</v>
      </c>
      <c r="U27" s="30">
        <v>5.8</v>
      </c>
      <c r="V27" s="30">
        <f t="shared" si="0"/>
        <v>66.400000000000006</v>
      </c>
      <c r="W27" s="12" t="str">
        <f>IF(V27&gt;='Rarity Calibration'!$E$4,"Legendary",IF(V27&gt;='Rarity Calibration'!$E$5,"Extraordinary",IF(V27&gt;='Rarity Calibration'!$E$6,"Rare",IF(V27&gt;='Rarity Calibration'!$E$7,"Uncommon","Common"))))</f>
        <v>Common</v>
      </c>
      <c r="X27" s="12" t="s">
        <v>8356</v>
      </c>
      <c r="Y27" s="12"/>
    </row>
    <row r="28" spans="1:25" ht="25.5">
      <c r="A28" s="12" t="s">
        <v>6559</v>
      </c>
      <c r="B28" s="12" t="s">
        <v>8357</v>
      </c>
      <c r="C28" s="12" t="s">
        <v>6244</v>
      </c>
      <c r="D28" s="12" t="s">
        <v>6245</v>
      </c>
      <c r="E28" s="12" t="s">
        <v>8358</v>
      </c>
      <c r="F28" s="12" t="s">
        <v>8359</v>
      </c>
      <c r="G28" s="12">
        <v>5</v>
      </c>
      <c r="H28" s="12" t="s">
        <v>30</v>
      </c>
      <c r="I28" s="12" t="s">
        <v>31</v>
      </c>
      <c r="J28" s="12" t="s">
        <v>32</v>
      </c>
      <c r="K28" s="12" t="s">
        <v>33</v>
      </c>
      <c r="L28" s="12" t="s">
        <v>8360</v>
      </c>
      <c r="M28" s="12" t="s">
        <v>8361</v>
      </c>
      <c r="N28" s="12" t="s">
        <v>36</v>
      </c>
      <c r="O28" s="12"/>
      <c r="P28" s="12" t="s">
        <v>6296</v>
      </c>
      <c r="Q28" s="12"/>
      <c r="R28" s="30">
        <v>8.4</v>
      </c>
      <c r="S28" s="30">
        <v>8.4</v>
      </c>
      <c r="T28" s="30">
        <v>6.2</v>
      </c>
      <c r="U28" s="30">
        <v>7.8</v>
      </c>
      <c r="V28" s="30">
        <f t="shared" si="0"/>
        <v>79</v>
      </c>
      <c r="W28" s="12" t="str">
        <f>IF(V28&gt;='Rarity Calibration'!$E$4,"Legendary",IF(V28&gt;='Rarity Calibration'!$E$5,"Extraordinary",IF(V28&gt;='Rarity Calibration'!$E$6,"Rare",IF(V28&gt;='Rarity Calibration'!$E$7,"Uncommon","Common"))))</f>
        <v>Rare</v>
      </c>
      <c r="X28" s="12" t="s">
        <v>8362</v>
      </c>
      <c r="Y28" s="12"/>
    </row>
    <row r="29" spans="1:25" ht="38.25">
      <c r="A29" s="12" t="s">
        <v>6564</v>
      </c>
      <c r="B29" s="12" t="s">
        <v>8363</v>
      </c>
      <c r="C29" s="12" t="s">
        <v>6244</v>
      </c>
      <c r="D29" s="12" t="s">
        <v>6245</v>
      </c>
      <c r="E29" s="12" t="s">
        <v>8364</v>
      </c>
      <c r="F29" s="12" t="s">
        <v>8365</v>
      </c>
      <c r="G29" s="12">
        <v>4</v>
      </c>
      <c r="H29" s="12" t="s">
        <v>168</v>
      </c>
      <c r="I29" s="12" t="s">
        <v>31</v>
      </c>
      <c r="J29" s="12" t="s">
        <v>74</v>
      </c>
      <c r="K29" s="12" t="s">
        <v>33</v>
      </c>
      <c r="L29" s="12" t="s">
        <v>8366</v>
      </c>
      <c r="M29" s="12" t="s">
        <v>8367</v>
      </c>
      <c r="N29" s="12" t="s">
        <v>36</v>
      </c>
      <c r="O29" s="12"/>
      <c r="P29" s="12" t="s">
        <v>6296</v>
      </c>
      <c r="Q29" s="12"/>
      <c r="R29" s="30">
        <v>7.6</v>
      </c>
      <c r="S29" s="30">
        <v>7.8</v>
      </c>
      <c r="T29" s="30">
        <v>5.4</v>
      </c>
      <c r="U29" s="30">
        <v>5.8</v>
      </c>
      <c r="V29" s="30">
        <f t="shared" si="0"/>
        <v>70.400000000000006</v>
      </c>
      <c r="W29" s="12" t="str">
        <f>IF(V29&gt;='Rarity Calibration'!$E$4,"Legendary",IF(V29&gt;='Rarity Calibration'!$E$5,"Extraordinary",IF(V29&gt;='Rarity Calibration'!$E$6,"Rare",IF(V29&gt;='Rarity Calibration'!$E$7,"Uncommon","Common"))))</f>
        <v>Uncommon</v>
      </c>
      <c r="X29" s="12" t="s">
        <v>8368</v>
      </c>
      <c r="Y29" s="12"/>
    </row>
    <row r="30" spans="1:25" ht="38.25">
      <c r="A30" s="12" t="s">
        <v>8369</v>
      </c>
      <c r="B30" s="12" t="s">
        <v>8370</v>
      </c>
      <c r="C30" s="12" t="s">
        <v>6244</v>
      </c>
      <c r="D30" s="12" t="s">
        <v>6245</v>
      </c>
      <c r="E30" s="12" t="s">
        <v>8358</v>
      </c>
      <c r="F30" s="12" t="s">
        <v>8371</v>
      </c>
      <c r="G30" s="12">
        <v>4</v>
      </c>
      <c r="H30" s="12" t="s">
        <v>168</v>
      </c>
      <c r="I30" s="12" t="s">
        <v>31</v>
      </c>
      <c r="J30" s="12" t="s">
        <v>74</v>
      </c>
      <c r="K30" s="12" t="s">
        <v>33</v>
      </c>
      <c r="L30" s="12" t="s">
        <v>6708</v>
      </c>
      <c r="M30" s="12" t="s">
        <v>8372</v>
      </c>
      <c r="N30" s="12" t="s">
        <v>36</v>
      </c>
      <c r="O30" s="12"/>
      <c r="P30" s="12" t="s">
        <v>6705</v>
      </c>
      <c r="Q30" s="12"/>
      <c r="R30" s="30">
        <v>6.6</v>
      </c>
      <c r="S30" s="30">
        <v>8.4</v>
      </c>
      <c r="T30" s="30">
        <v>5.4</v>
      </c>
      <c r="U30" s="30">
        <v>6.8</v>
      </c>
      <c r="V30" s="30">
        <f t="shared" si="0"/>
        <v>69.2</v>
      </c>
      <c r="W30" s="12" t="str">
        <f>IF(V30&gt;='Rarity Calibration'!$E$4,"Legendary",IF(V30&gt;='Rarity Calibration'!$E$5,"Extraordinary",IF(V30&gt;='Rarity Calibration'!$E$6,"Rare",IF(V30&gt;='Rarity Calibration'!$E$7,"Uncommon","Common"))))</f>
        <v>Uncommon</v>
      </c>
      <c r="X30" s="12" t="s">
        <v>8292</v>
      </c>
      <c r="Y30" s="12"/>
    </row>
    <row r="31" spans="1:25" ht="38.25">
      <c r="A31" s="12" t="s">
        <v>6269</v>
      </c>
      <c r="B31" s="12" t="s">
        <v>8373</v>
      </c>
      <c r="C31" s="12" t="s">
        <v>6244</v>
      </c>
      <c r="D31" s="12" t="s">
        <v>6245</v>
      </c>
      <c r="E31" s="12" t="s">
        <v>6299</v>
      </c>
      <c r="F31" s="12" t="s">
        <v>8374</v>
      </c>
      <c r="G31" s="12">
        <v>4</v>
      </c>
      <c r="H31" s="12" t="s">
        <v>168</v>
      </c>
      <c r="I31" s="12" t="s">
        <v>73</v>
      </c>
      <c r="J31" s="12" t="s">
        <v>74</v>
      </c>
      <c r="K31" s="12" t="s">
        <v>265</v>
      </c>
      <c r="L31" s="12" t="s">
        <v>6812</v>
      </c>
      <c r="M31" s="12" t="s">
        <v>8375</v>
      </c>
      <c r="N31" s="12" t="s">
        <v>36</v>
      </c>
      <c r="O31" s="12"/>
      <c r="P31" s="12" t="s">
        <v>6257</v>
      </c>
      <c r="Q31" s="12"/>
      <c r="R31" s="30">
        <v>6.6</v>
      </c>
      <c r="S31" s="30">
        <v>7</v>
      </c>
      <c r="T31" s="30">
        <v>5.4</v>
      </c>
      <c r="U31" s="30">
        <v>6.8</v>
      </c>
      <c r="V31" s="30">
        <f t="shared" si="0"/>
        <v>65</v>
      </c>
      <c r="W31" s="12" t="str">
        <f>IF(V31&gt;='Rarity Calibration'!$E$4,"Legendary",IF(V31&gt;='Rarity Calibration'!$E$5,"Extraordinary",IF(V31&gt;='Rarity Calibration'!$E$6,"Rare",IF(V31&gt;='Rarity Calibration'!$E$7,"Uncommon","Common"))))</f>
        <v>Common</v>
      </c>
      <c r="X31" s="12" t="s">
        <v>8266</v>
      </c>
      <c r="Y31" s="12"/>
    </row>
    <row r="32" spans="1:25" ht="38.25">
      <c r="A32" s="12" t="s">
        <v>8376</v>
      </c>
      <c r="B32" s="12" t="s">
        <v>8377</v>
      </c>
      <c r="C32" s="12" t="s">
        <v>6244</v>
      </c>
      <c r="D32" s="12" t="s">
        <v>6245</v>
      </c>
      <c r="E32" s="12" t="s">
        <v>8378</v>
      </c>
      <c r="F32" s="12" t="s">
        <v>8379</v>
      </c>
      <c r="G32" s="12">
        <v>4</v>
      </c>
      <c r="H32" s="12" t="s">
        <v>168</v>
      </c>
      <c r="I32" s="12" t="s">
        <v>31</v>
      </c>
      <c r="J32" s="12" t="s">
        <v>74</v>
      </c>
      <c r="K32" s="12" t="s">
        <v>33</v>
      </c>
      <c r="L32" s="12" t="s">
        <v>6331</v>
      </c>
      <c r="M32" s="12" t="s">
        <v>8380</v>
      </c>
      <c r="N32" s="12" t="s">
        <v>36</v>
      </c>
      <c r="O32" s="12"/>
      <c r="P32" s="12" t="s">
        <v>6282</v>
      </c>
      <c r="Q32" s="12"/>
      <c r="R32" s="30">
        <v>6.6</v>
      </c>
      <c r="S32" s="30">
        <v>8.4</v>
      </c>
      <c r="T32" s="30">
        <v>5.4</v>
      </c>
      <c r="U32" s="30">
        <v>6.8</v>
      </c>
      <c r="V32" s="30">
        <f t="shared" si="0"/>
        <v>69.2</v>
      </c>
      <c r="W32" s="12" t="str">
        <f>IF(V32&gt;='Rarity Calibration'!$E$4,"Legendary",IF(V32&gt;='Rarity Calibration'!$E$5,"Extraordinary",IF(V32&gt;='Rarity Calibration'!$E$6,"Rare",IF(V32&gt;='Rarity Calibration'!$E$7,"Uncommon","Common"))))</f>
        <v>Uncommon</v>
      </c>
      <c r="X32" s="12" t="s">
        <v>8292</v>
      </c>
      <c r="Y32" s="12"/>
    </row>
    <row r="33" spans="1:25" ht="38.25">
      <c r="A33" s="12" t="s">
        <v>6575</v>
      </c>
      <c r="B33" s="12" t="s">
        <v>8381</v>
      </c>
      <c r="C33" s="12" t="s">
        <v>6244</v>
      </c>
      <c r="D33" s="12" t="s">
        <v>6245</v>
      </c>
      <c r="E33" s="12" t="s">
        <v>8382</v>
      </c>
      <c r="F33" s="12" t="s">
        <v>8383</v>
      </c>
      <c r="G33" s="12">
        <v>4</v>
      </c>
      <c r="H33" s="12" t="s">
        <v>168</v>
      </c>
      <c r="I33" s="12" t="s">
        <v>31</v>
      </c>
      <c r="J33" s="12" t="s">
        <v>74</v>
      </c>
      <c r="K33" s="12" t="s">
        <v>75</v>
      </c>
      <c r="L33" s="12" t="s">
        <v>8384</v>
      </c>
      <c r="M33" s="12" t="s">
        <v>8385</v>
      </c>
      <c r="N33" s="12" t="s">
        <v>36</v>
      </c>
      <c r="O33" s="12"/>
      <c r="P33" s="12" t="s">
        <v>8386</v>
      </c>
      <c r="Q33" s="12"/>
      <c r="R33" s="30">
        <v>6.6</v>
      </c>
      <c r="S33" s="30">
        <v>8.4</v>
      </c>
      <c r="T33" s="30">
        <v>5.4</v>
      </c>
      <c r="U33" s="30">
        <v>6.8</v>
      </c>
      <c r="V33" s="30">
        <f t="shared" si="0"/>
        <v>69.2</v>
      </c>
      <c r="W33" s="12" t="str">
        <f>IF(V33&gt;='Rarity Calibration'!$E$4,"Legendary",IF(V33&gt;='Rarity Calibration'!$E$5,"Extraordinary",IF(V33&gt;='Rarity Calibration'!$E$6,"Rare",IF(V33&gt;='Rarity Calibration'!$E$7,"Uncommon","Common"))))</f>
        <v>Uncommon</v>
      </c>
      <c r="X33" s="12" t="s">
        <v>8292</v>
      </c>
      <c r="Y33" s="12"/>
    </row>
    <row r="34" spans="1:25" ht="38.25">
      <c r="A34" s="12" t="s">
        <v>8387</v>
      </c>
      <c r="B34" s="12" t="s">
        <v>8388</v>
      </c>
      <c r="C34" s="12" t="s">
        <v>6244</v>
      </c>
      <c r="D34" s="12" t="s">
        <v>6245</v>
      </c>
      <c r="E34" s="12" t="s">
        <v>6510</v>
      </c>
      <c r="F34" s="12" t="s">
        <v>8389</v>
      </c>
      <c r="G34" s="12">
        <v>4</v>
      </c>
      <c r="H34" s="12" t="s">
        <v>168</v>
      </c>
      <c r="I34" s="12" t="s">
        <v>31</v>
      </c>
      <c r="J34" s="12" t="s">
        <v>74</v>
      </c>
      <c r="K34" s="12" t="s">
        <v>33</v>
      </c>
      <c r="L34" s="12" t="s">
        <v>8390</v>
      </c>
      <c r="M34" s="12" t="s">
        <v>8391</v>
      </c>
      <c r="N34" s="12" t="s">
        <v>36</v>
      </c>
      <c r="O34" s="12" t="s">
        <v>8392</v>
      </c>
      <c r="P34" s="12" t="s">
        <v>8393</v>
      </c>
      <c r="Q34" s="12"/>
      <c r="R34" s="30">
        <v>7.8</v>
      </c>
      <c r="S34" s="30">
        <v>8.4</v>
      </c>
      <c r="T34" s="30">
        <v>5.4</v>
      </c>
      <c r="U34" s="30">
        <v>6.8</v>
      </c>
      <c r="V34" s="30">
        <f t="shared" si="0"/>
        <v>74</v>
      </c>
      <c r="W34" s="12" t="str">
        <f>IF(V34&gt;='Rarity Calibration'!$E$4,"Legendary",IF(V34&gt;='Rarity Calibration'!$E$5,"Extraordinary",IF(V34&gt;='Rarity Calibration'!$E$6,"Rare",IF(V34&gt;='Rarity Calibration'!$E$7,"Uncommon","Common"))))</f>
        <v>Uncommon</v>
      </c>
      <c r="X34" s="12" t="s">
        <v>8236</v>
      </c>
      <c r="Y34" s="12"/>
    </row>
    <row r="35" spans="1:25" ht="38.25">
      <c r="A35" s="12" t="s">
        <v>6276</v>
      </c>
      <c r="B35" s="12" t="s">
        <v>8394</v>
      </c>
      <c r="C35" s="12" t="s">
        <v>6244</v>
      </c>
      <c r="D35" s="12" t="s">
        <v>6245</v>
      </c>
      <c r="E35" s="12" t="s">
        <v>8395</v>
      </c>
      <c r="F35" s="12" t="s">
        <v>8396</v>
      </c>
      <c r="G35" s="12">
        <v>4</v>
      </c>
      <c r="H35" s="12" t="s">
        <v>168</v>
      </c>
      <c r="I35" s="12" t="s">
        <v>31</v>
      </c>
      <c r="J35" s="12" t="s">
        <v>74</v>
      </c>
      <c r="K35" s="12" t="s">
        <v>75</v>
      </c>
      <c r="L35" s="12" t="s">
        <v>8397</v>
      </c>
      <c r="M35" s="12" t="s">
        <v>8398</v>
      </c>
      <c r="N35" s="12" t="s">
        <v>36</v>
      </c>
      <c r="O35" s="12" t="s">
        <v>8399</v>
      </c>
      <c r="P35" s="12" t="s">
        <v>8400</v>
      </c>
      <c r="Q35" s="12"/>
      <c r="R35" s="30">
        <v>7.7</v>
      </c>
      <c r="S35" s="30">
        <v>7.8</v>
      </c>
      <c r="T35" s="30">
        <v>5.4</v>
      </c>
      <c r="U35" s="30">
        <v>5.8</v>
      </c>
      <c r="V35" s="30">
        <f t="shared" si="0"/>
        <v>70.8</v>
      </c>
      <c r="W35" s="12" t="str">
        <f>IF(V35&gt;='Rarity Calibration'!$E$4,"Legendary",IF(V35&gt;='Rarity Calibration'!$E$5,"Extraordinary",IF(V35&gt;='Rarity Calibration'!$E$6,"Rare",IF(V35&gt;='Rarity Calibration'!$E$7,"Uncommon","Common"))))</f>
        <v>Uncommon</v>
      </c>
      <c r="X35" s="12" t="s">
        <v>8401</v>
      </c>
      <c r="Y35" s="12"/>
    </row>
    <row r="36" spans="1:25" ht="38.25">
      <c r="A36" s="12" t="s">
        <v>6283</v>
      </c>
      <c r="B36" s="12" t="s">
        <v>8402</v>
      </c>
      <c r="C36" s="12" t="s">
        <v>6244</v>
      </c>
      <c r="D36" s="12" t="s">
        <v>6245</v>
      </c>
      <c r="E36" s="12" t="s">
        <v>8403</v>
      </c>
      <c r="F36" s="12" t="s">
        <v>8404</v>
      </c>
      <c r="G36" s="12">
        <v>4</v>
      </c>
      <c r="H36" s="12" t="s">
        <v>168</v>
      </c>
      <c r="I36" s="12" t="s">
        <v>31</v>
      </c>
      <c r="J36" s="12" t="s">
        <v>74</v>
      </c>
      <c r="K36" s="12" t="s">
        <v>75</v>
      </c>
      <c r="L36" s="12" t="s">
        <v>8397</v>
      </c>
      <c r="M36" s="12" t="s">
        <v>8405</v>
      </c>
      <c r="N36" s="12" t="s">
        <v>36</v>
      </c>
      <c r="O36" s="12"/>
      <c r="P36" s="12" t="s">
        <v>6268</v>
      </c>
      <c r="Q36" s="12"/>
      <c r="R36" s="30">
        <v>6.6</v>
      </c>
      <c r="S36" s="30">
        <v>7.8</v>
      </c>
      <c r="T36" s="30">
        <v>5.4</v>
      </c>
      <c r="U36" s="30">
        <v>5.8</v>
      </c>
      <c r="V36" s="30">
        <f t="shared" si="0"/>
        <v>66.400000000000006</v>
      </c>
      <c r="W36" s="12" t="str">
        <f>IF(V36&gt;='Rarity Calibration'!$E$4,"Legendary",IF(V36&gt;='Rarity Calibration'!$E$5,"Extraordinary",IF(V36&gt;='Rarity Calibration'!$E$6,"Rare",IF(V36&gt;='Rarity Calibration'!$E$7,"Uncommon","Common"))))</f>
        <v>Common</v>
      </c>
      <c r="X36" s="12" t="s">
        <v>8356</v>
      </c>
      <c r="Y36" s="12"/>
    </row>
    <row r="37" spans="1:25">
      <c r="A37" s="12"/>
      <c r="B37" s="12"/>
      <c r="C37" s="12"/>
      <c r="D37" s="12"/>
      <c r="E37" s="12"/>
      <c r="F37" s="12"/>
      <c r="G37" s="12"/>
      <c r="H37" s="12"/>
      <c r="I37" s="12"/>
      <c r="J37" s="12"/>
      <c r="K37" s="12"/>
      <c r="L37" s="12"/>
      <c r="M37" s="12"/>
      <c r="N37" s="12"/>
      <c r="O37" s="12"/>
      <c r="P37" s="12"/>
    </row>
    <row r="38" spans="1:25">
      <c r="A38" s="12"/>
      <c r="B38" s="12"/>
      <c r="C38" s="12"/>
      <c r="D38" s="12"/>
      <c r="E38" s="12"/>
      <c r="F38" s="12"/>
      <c r="G38" s="12"/>
      <c r="H38" s="12"/>
      <c r="I38" s="12"/>
      <c r="J38" s="12"/>
      <c r="K38" s="12"/>
      <c r="L38" s="12"/>
      <c r="M38" s="12"/>
      <c r="N38" s="12"/>
      <c r="O38" s="12"/>
      <c r="P38" s="12"/>
    </row>
    <row r="39" spans="1:25">
      <c r="A39" s="12"/>
      <c r="B39" s="12"/>
      <c r="C39" s="12"/>
      <c r="D39" s="12"/>
      <c r="E39" s="12"/>
      <c r="F39" s="12"/>
      <c r="G39" s="12"/>
      <c r="H39" s="12"/>
      <c r="I39" s="12"/>
      <c r="J39" s="12"/>
      <c r="K39" s="12"/>
      <c r="L39" s="12"/>
      <c r="M39" s="12"/>
      <c r="N39" s="12"/>
      <c r="O39" s="12"/>
      <c r="P39" s="12"/>
    </row>
    <row r="40" spans="1:25">
      <c r="A40" s="12"/>
      <c r="B40" s="12"/>
      <c r="C40" s="12"/>
      <c r="D40" s="12"/>
      <c r="E40" s="12"/>
      <c r="F40" s="12"/>
      <c r="G40" s="12"/>
      <c r="H40" s="12"/>
      <c r="I40" s="12"/>
      <c r="J40" s="12"/>
      <c r="K40" s="12"/>
      <c r="L40" s="12"/>
      <c r="M40" s="12"/>
      <c r="N40" s="12"/>
      <c r="O40" s="12"/>
      <c r="P40" s="12"/>
    </row>
    <row r="41" spans="1:25">
      <c r="A41" s="12"/>
      <c r="B41" s="12"/>
      <c r="C41" s="12"/>
      <c r="D41" s="12"/>
      <c r="E41" s="12"/>
      <c r="F41" s="12"/>
      <c r="G41" s="12"/>
      <c r="H41" s="12"/>
      <c r="I41" s="12"/>
      <c r="J41" s="12"/>
      <c r="K41" s="12"/>
      <c r="L41" s="12"/>
      <c r="M41" s="12"/>
      <c r="N41" s="12"/>
      <c r="O41" s="12"/>
      <c r="P41" s="12"/>
    </row>
    <row r="42" spans="1:25">
      <c r="A42" s="12"/>
      <c r="B42" s="12"/>
      <c r="C42" s="12"/>
      <c r="D42" s="12"/>
      <c r="E42" s="12"/>
      <c r="F42" s="12"/>
      <c r="G42" s="12"/>
      <c r="H42" s="12"/>
      <c r="I42" s="12"/>
      <c r="J42" s="12"/>
      <c r="K42" s="12"/>
      <c r="L42" s="12"/>
      <c r="M42" s="12"/>
      <c r="N42" s="12"/>
      <c r="O42" s="12"/>
      <c r="P42" s="12"/>
    </row>
    <row r="43" spans="1:25">
      <c r="A43" s="12"/>
      <c r="B43" s="12"/>
      <c r="C43" s="12"/>
      <c r="D43" s="12"/>
      <c r="E43" s="12"/>
      <c r="F43" s="12"/>
      <c r="G43" s="12"/>
      <c r="H43" s="12"/>
      <c r="I43" s="12"/>
      <c r="J43" s="12"/>
      <c r="K43" s="12"/>
      <c r="L43" s="12"/>
      <c r="M43" s="12"/>
      <c r="N43" s="12"/>
      <c r="O43" s="12"/>
      <c r="P43" s="12"/>
    </row>
    <row r="44" spans="1:25">
      <c r="A44" s="12"/>
      <c r="B44" s="12"/>
      <c r="C44" s="12"/>
      <c r="D44" s="12"/>
      <c r="E44" s="12"/>
      <c r="F44" s="12"/>
      <c r="G44" s="12"/>
      <c r="H44" s="12"/>
      <c r="I44" s="12"/>
      <c r="J44" s="12"/>
      <c r="K44" s="12"/>
      <c r="L44" s="12"/>
      <c r="M44" s="12"/>
      <c r="N44" s="12"/>
      <c r="O44" s="12"/>
      <c r="P44" s="12"/>
    </row>
    <row r="45" spans="1:25">
      <c r="A45" s="12"/>
      <c r="B45" s="12"/>
      <c r="C45" s="12"/>
      <c r="D45" s="12"/>
      <c r="E45" s="12"/>
      <c r="F45" s="12"/>
      <c r="G45" s="12"/>
      <c r="H45" s="12"/>
      <c r="I45" s="12"/>
      <c r="J45" s="12"/>
      <c r="K45" s="12"/>
      <c r="L45" s="12"/>
      <c r="M45" s="12"/>
      <c r="N45" s="12"/>
      <c r="O45" s="12"/>
      <c r="P45" s="12"/>
    </row>
    <row r="46" spans="1:25">
      <c r="A46" s="12"/>
      <c r="B46" s="12"/>
      <c r="C46" s="12"/>
      <c r="D46" s="12"/>
      <c r="E46" s="12"/>
      <c r="F46" s="12"/>
      <c r="G46" s="12"/>
      <c r="H46" s="12"/>
      <c r="I46" s="12"/>
      <c r="J46" s="12"/>
      <c r="K46" s="12"/>
      <c r="L46" s="12"/>
      <c r="M46" s="12"/>
      <c r="N46" s="12"/>
      <c r="O46" s="12"/>
      <c r="P46" s="12"/>
    </row>
    <row r="47" spans="1:25">
      <c r="A47" s="12"/>
      <c r="B47" s="12"/>
      <c r="C47" s="12"/>
      <c r="D47" s="12"/>
      <c r="E47" s="12"/>
      <c r="F47" s="12"/>
      <c r="G47" s="12"/>
      <c r="H47" s="12"/>
      <c r="I47" s="12"/>
      <c r="J47" s="12"/>
      <c r="K47" s="12"/>
      <c r="L47" s="12"/>
      <c r="M47" s="12"/>
      <c r="N47" s="12"/>
      <c r="O47" s="12"/>
      <c r="P47" s="12"/>
    </row>
    <row r="48" spans="1:25">
      <c r="A48" s="12"/>
      <c r="B48" s="12"/>
      <c r="C48" s="12"/>
      <c r="D48" s="12"/>
      <c r="E48" s="12"/>
      <c r="F48" s="12"/>
      <c r="G48" s="12"/>
      <c r="H48" s="12"/>
      <c r="I48" s="12"/>
      <c r="J48" s="12"/>
      <c r="K48" s="12"/>
      <c r="L48" s="12"/>
      <c r="M48" s="12"/>
      <c r="N48" s="12"/>
      <c r="O48" s="12"/>
      <c r="P48" s="12"/>
    </row>
    <row r="49" spans="1:16">
      <c r="A49" s="12"/>
      <c r="B49" s="12"/>
      <c r="C49" s="12"/>
      <c r="D49" s="12"/>
      <c r="E49" s="12"/>
      <c r="F49" s="12"/>
      <c r="G49" s="12"/>
      <c r="H49" s="12"/>
      <c r="I49" s="12"/>
      <c r="J49" s="12"/>
      <c r="K49" s="12"/>
      <c r="L49" s="12"/>
      <c r="M49" s="12"/>
      <c r="N49" s="12"/>
      <c r="O49" s="12"/>
      <c r="P49" s="12"/>
    </row>
    <row r="50" spans="1:16">
      <c r="A50" s="12"/>
      <c r="B50" s="12"/>
      <c r="C50" s="12"/>
      <c r="D50" s="12"/>
      <c r="E50" s="12"/>
      <c r="F50" s="12"/>
      <c r="G50" s="12"/>
      <c r="H50" s="12"/>
      <c r="I50" s="12"/>
      <c r="J50" s="12"/>
      <c r="K50" s="12"/>
      <c r="L50" s="12"/>
      <c r="M50" s="12"/>
      <c r="N50" s="12"/>
      <c r="O50" s="12"/>
      <c r="P50" s="12"/>
    </row>
    <row r="51" spans="1:16">
      <c r="A51" s="12"/>
      <c r="B51" s="12"/>
      <c r="C51" s="12"/>
      <c r="D51" s="12"/>
      <c r="E51" s="12"/>
      <c r="F51" s="12"/>
      <c r="G51" s="12"/>
      <c r="H51" s="12"/>
      <c r="I51" s="12"/>
      <c r="J51" s="12"/>
      <c r="K51" s="12"/>
      <c r="L51" s="12"/>
      <c r="M51" s="12"/>
      <c r="N51" s="12"/>
      <c r="O51" s="12"/>
      <c r="P51" s="12"/>
    </row>
    <row r="52" spans="1:16">
      <c r="A52" s="12"/>
      <c r="B52" s="12"/>
      <c r="C52" s="12"/>
      <c r="D52" s="12"/>
      <c r="E52" s="12"/>
      <c r="F52" s="12"/>
      <c r="G52" s="12"/>
      <c r="H52" s="12"/>
      <c r="I52" s="12"/>
      <c r="J52" s="12"/>
      <c r="K52" s="12"/>
      <c r="L52" s="12"/>
      <c r="M52" s="12"/>
      <c r="N52" s="12"/>
      <c r="O52" s="12"/>
      <c r="P52" s="12"/>
    </row>
    <row r="53" spans="1:16">
      <c r="A53" s="12"/>
      <c r="B53" s="12"/>
      <c r="C53" s="12"/>
      <c r="D53" s="12"/>
      <c r="E53" s="12"/>
      <c r="F53" s="12"/>
      <c r="G53" s="12"/>
      <c r="H53" s="12"/>
      <c r="I53" s="12"/>
      <c r="J53" s="12"/>
      <c r="K53" s="12"/>
      <c r="L53" s="12"/>
      <c r="M53" s="12"/>
      <c r="N53" s="12"/>
      <c r="O53" s="12"/>
      <c r="P53" s="12"/>
    </row>
    <row r="54" spans="1:16">
      <c r="A54" s="12"/>
      <c r="B54" s="12"/>
      <c r="C54" s="12"/>
      <c r="D54" s="12"/>
      <c r="E54" s="12"/>
      <c r="F54" s="12"/>
      <c r="G54" s="12"/>
      <c r="H54" s="12"/>
      <c r="I54" s="12"/>
      <c r="J54" s="12"/>
      <c r="K54" s="12"/>
      <c r="L54" s="12"/>
      <c r="M54" s="12"/>
      <c r="N54" s="12"/>
      <c r="O54" s="12"/>
      <c r="P54" s="12"/>
    </row>
    <row r="55" spans="1:16">
      <c r="A55" s="12"/>
      <c r="B55" s="12"/>
      <c r="C55" s="12"/>
      <c r="D55" s="12"/>
      <c r="E55" s="12"/>
      <c r="F55" s="12"/>
      <c r="G55" s="12"/>
      <c r="H55" s="12"/>
      <c r="I55" s="12"/>
      <c r="J55" s="12"/>
      <c r="K55" s="12"/>
      <c r="L55" s="12"/>
      <c r="M55" s="12"/>
      <c r="N55" s="12"/>
      <c r="O55" s="12"/>
      <c r="P55" s="12"/>
    </row>
    <row r="56" spans="1:16">
      <c r="A56" s="12"/>
      <c r="B56" s="12"/>
      <c r="C56" s="12"/>
      <c r="D56" s="12"/>
      <c r="E56" s="12"/>
      <c r="F56" s="12"/>
      <c r="G56" s="12"/>
      <c r="H56" s="12"/>
      <c r="I56" s="12"/>
      <c r="J56" s="12"/>
      <c r="K56" s="12"/>
      <c r="L56" s="12"/>
      <c r="M56" s="12"/>
      <c r="N56" s="12"/>
      <c r="O56" s="12"/>
      <c r="P56" s="12"/>
    </row>
    <row r="57" spans="1:16">
      <c r="A57" s="12"/>
      <c r="B57" s="12"/>
      <c r="C57" s="12"/>
      <c r="D57" s="12"/>
      <c r="E57" s="12"/>
      <c r="F57" s="12"/>
      <c r="G57" s="12"/>
      <c r="H57" s="12"/>
      <c r="I57" s="12"/>
      <c r="J57" s="12"/>
      <c r="K57" s="12"/>
      <c r="L57" s="12"/>
      <c r="M57" s="12"/>
      <c r="N57" s="12"/>
      <c r="O57" s="12"/>
      <c r="P57" s="12"/>
    </row>
    <row r="58" spans="1:16">
      <c r="A58" s="12"/>
      <c r="B58" s="12"/>
      <c r="C58" s="12"/>
      <c r="D58" s="12"/>
      <c r="E58" s="12"/>
      <c r="F58" s="12"/>
      <c r="G58" s="12"/>
      <c r="H58" s="12"/>
      <c r="I58" s="12"/>
      <c r="J58" s="12"/>
      <c r="K58" s="12"/>
      <c r="L58" s="12"/>
      <c r="M58" s="12"/>
      <c r="N58" s="12"/>
      <c r="O58" s="12"/>
      <c r="P58" s="12"/>
    </row>
    <row r="59" spans="1:16">
      <c r="A59" s="12"/>
      <c r="B59" s="12"/>
      <c r="C59" s="12"/>
      <c r="D59" s="12"/>
      <c r="E59" s="12"/>
      <c r="F59" s="12"/>
      <c r="G59" s="12"/>
      <c r="H59" s="12"/>
      <c r="I59" s="12"/>
      <c r="J59" s="12"/>
      <c r="K59" s="12"/>
      <c r="L59" s="12"/>
      <c r="M59" s="12"/>
      <c r="N59" s="12"/>
      <c r="O59" s="12"/>
      <c r="P59" s="12"/>
    </row>
    <row r="60" spans="1:16">
      <c r="A60" s="12"/>
      <c r="B60" s="12"/>
      <c r="C60" s="12"/>
      <c r="D60" s="12"/>
      <c r="E60" s="12"/>
      <c r="F60" s="12"/>
      <c r="G60" s="12"/>
      <c r="H60" s="12"/>
      <c r="I60" s="12"/>
      <c r="J60" s="12"/>
      <c r="K60" s="12"/>
      <c r="L60" s="12"/>
      <c r="M60" s="12"/>
      <c r="N60" s="12"/>
      <c r="O60" s="12"/>
      <c r="P60" s="12"/>
    </row>
    <row r="61" spans="1:16">
      <c r="A61" s="12"/>
      <c r="B61" s="12"/>
      <c r="C61" s="12"/>
      <c r="D61" s="12"/>
      <c r="E61" s="12"/>
      <c r="F61" s="12"/>
      <c r="G61" s="12"/>
      <c r="H61" s="12"/>
      <c r="I61" s="12"/>
      <c r="J61" s="12"/>
      <c r="K61" s="12"/>
      <c r="L61" s="12"/>
      <c r="M61" s="12"/>
      <c r="N61" s="12"/>
      <c r="O61" s="12"/>
      <c r="P61" s="12"/>
    </row>
    <row r="62" spans="1:16">
      <c r="A62" s="12"/>
      <c r="B62" s="12"/>
      <c r="C62" s="12"/>
      <c r="D62" s="12"/>
      <c r="E62" s="12"/>
      <c r="F62" s="12"/>
      <c r="G62" s="12"/>
      <c r="H62" s="12"/>
      <c r="I62" s="12"/>
      <c r="J62" s="12"/>
      <c r="K62" s="12"/>
      <c r="L62" s="12"/>
      <c r="M62" s="12"/>
      <c r="N62" s="12"/>
      <c r="O62" s="12"/>
      <c r="P62" s="12"/>
    </row>
    <row r="63" spans="1:16">
      <c r="A63" s="12"/>
      <c r="B63" s="12"/>
      <c r="C63" s="12"/>
      <c r="D63" s="12"/>
      <c r="E63" s="12"/>
      <c r="F63" s="12"/>
      <c r="G63" s="12"/>
      <c r="H63" s="12"/>
      <c r="I63" s="12"/>
      <c r="J63" s="12"/>
      <c r="K63" s="12"/>
      <c r="L63" s="12"/>
      <c r="M63" s="12"/>
      <c r="N63" s="12"/>
      <c r="O63" s="12"/>
      <c r="P63" s="12"/>
    </row>
    <row r="64" spans="1:16">
      <c r="A64" s="12"/>
      <c r="B64" s="12"/>
      <c r="C64" s="12"/>
      <c r="D64" s="12"/>
      <c r="E64" s="12"/>
      <c r="F64" s="12"/>
      <c r="G64" s="12"/>
      <c r="H64" s="12"/>
      <c r="I64" s="12"/>
      <c r="J64" s="12"/>
      <c r="K64" s="12"/>
      <c r="L64" s="12"/>
      <c r="M64" s="12"/>
      <c r="N64" s="12"/>
      <c r="O64" s="12"/>
      <c r="P64" s="12"/>
    </row>
    <row r="65" spans="1:16">
      <c r="A65" s="12"/>
      <c r="B65" s="12"/>
      <c r="C65" s="12"/>
      <c r="D65" s="12"/>
      <c r="E65" s="12"/>
      <c r="F65" s="12"/>
      <c r="G65" s="12"/>
      <c r="H65" s="12"/>
      <c r="I65" s="12"/>
      <c r="J65" s="12"/>
      <c r="K65" s="12"/>
      <c r="L65" s="12"/>
      <c r="M65" s="12"/>
      <c r="N65" s="12"/>
      <c r="O65" s="12"/>
      <c r="P65" s="12"/>
    </row>
    <row r="66" spans="1:16">
      <c r="A66" s="12"/>
      <c r="B66" s="12"/>
      <c r="C66" s="12"/>
      <c r="D66" s="12"/>
      <c r="E66" s="12"/>
      <c r="F66" s="12"/>
      <c r="G66" s="12"/>
      <c r="H66" s="12"/>
      <c r="I66" s="12"/>
      <c r="J66" s="12"/>
      <c r="K66" s="12"/>
      <c r="L66" s="12"/>
      <c r="M66" s="12"/>
      <c r="N66" s="12"/>
      <c r="O66" s="12"/>
      <c r="P66" s="12"/>
    </row>
    <row r="67" spans="1:16">
      <c r="A67" s="12"/>
      <c r="B67" s="12"/>
      <c r="C67" s="12"/>
      <c r="D67" s="12"/>
      <c r="E67" s="12"/>
      <c r="F67" s="12"/>
      <c r="G67" s="12"/>
      <c r="H67" s="12"/>
      <c r="I67" s="12"/>
      <c r="J67" s="12"/>
      <c r="K67" s="12"/>
      <c r="L67" s="12"/>
      <c r="M67" s="12"/>
      <c r="N67" s="12"/>
      <c r="O67" s="12"/>
      <c r="P67" s="12"/>
    </row>
    <row r="68" spans="1:16">
      <c r="A68" s="12"/>
      <c r="B68" s="12"/>
      <c r="C68" s="12"/>
      <c r="D68" s="12"/>
      <c r="E68" s="12"/>
      <c r="F68" s="12"/>
      <c r="G68" s="12"/>
      <c r="H68" s="12"/>
      <c r="I68" s="12"/>
      <c r="J68" s="12"/>
      <c r="K68" s="12"/>
      <c r="L68" s="12"/>
      <c r="M68" s="12"/>
      <c r="N68" s="12"/>
      <c r="O68" s="12"/>
      <c r="P68" s="12"/>
    </row>
    <row r="69" spans="1:16">
      <c r="A69" s="12"/>
      <c r="B69" s="12"/>
      <c r="C69" s="12"/>
      <c r="D69" s="12"/>
      <c r="E69" s="12"/>
      <c r="F69" s="12"/>
      <c r="G69" s="12"/>
      <c r="H69" s="12"/>
      <c r="I69" s="12"/>
      <c r="J69" s="12"/>
      <c r="K69" s="12"/>
      <c r="L69" s="12"/>
      <c r="M69" s="12"/>
      <c r="N69" s="12"/>
      <c r="O69" s="12"/>
      <c r="P69" s="12"/>
    </row>
    <row r="70" spans="1:16">
      <c r="A70" s="12"/>
      <c r="B70" s="12"/>
      <c r="C70" s="12"/>
      <c r="D70" s="12"/>
      <c r="E70" s="12"/>
      <c r="F70" s="12"/>
      <c r="G70" s="12"/>
      <c r="H70" s="12"/>
      <c r="I70" s="12"/>
      <c r="J70" s="12"/>
      <c r="K70" s="12"/>
      <c r="L70" s="12"/>
      <c r="M70" s="12"/>
      <c r="N70" s="12"/>
      <c r="O70" s="12"/>
      <c r="P70" s="12"/>
    </row>
    <row r="71" spans="1:16">
      <c r="A71" s="12"/>
      <c r="B71" s="12"/>
      <c r="C71" s="12"/>
      <c r="D71" s="12"/>
      <c r="E71" s="12"/>
      <c r="F71" s="12"/>
      <c r="G71" s="12"/>
      <c r="H71" s="12"/>
      <c r="I71" s="12"/>
      <c r="J71" s="12"/>
      <c r="K71" s="12"/>
      <c r="L71" s="12"/>
      <c r="M71" s="12"/>
      <c r="N71" s="12"/>
      <c r="O71" s="12"/>
      <c r="P71" s="12"/>
    </row>
    <row r="72" spans="1:16">
      <c r="A72" s="12"/>
      <c r="B72" s="12"/>
      <c r="C72" s="12"/>
      <c r="D72" s="12"/>
      <c r="E72" s="12"/>
      <c r="F72" s="12"/>
      <c r="G72" s="12"/>
      <c r="H72" s="12"/>
      <c r="I72" s="12"/>
      <c r="J72" s="12"/>
      <c r="K72" s="12"/>
      <c r="L72" s="12"/>
      <c r="M72" s="12"/>
      <c r="N72" s="12"/>
      <c r="O72" s="12"/>
      <c r="P72" s="12"/>
    </row>
    <row r="73" spans="1:16">
      <c r="A73" s="12"/>
      <c r="B73" s="12"/>
      <c r="C73" s="12"/>
      <c r="D73" s="12"/>
      <c r="E73" s="12"/>
      <c r="F73" s="12"/>
      <c r="G73" s="12"/>
      <c r="H73" s="12"/>
      <c r="I73" s="12"/>
      <c r="J73" s="12"/>
      <c r="K73" s="12"/>
      <c r="L73" s="12"/>
      <c r="M73" s="12"/>
      <c r="N73" s="12"/>
      <c r="O73" s="12"/>
      <c r="P73" s="12"/>
    </row>
    <row r="74" spans="1:16">
      <c r="A74" s="12"/>
      <c r="B74" s="12"/>
      <c r="C74" s="12"/>
      <c r="D74" s="12"/>
      <c r="E74" s="12"/>
      <c r="F74" s="12"/>
      <c r="G74" s="12"/>
      <c r="H74" s="12"/>
      <c r="I74" s="12"/>
      <c r="J74" s="12"/>
      <c r="K74" s="12"/>
      <c r="L74" s="12"/>
      <c r="M74" s="12"/>
      <c r="N74" s="12"/>
      <c r="O74" s="12"/>
      <c r="P74" s="12"/>
    </row>
    <row r="75" spans="1:16">
      <c r="A75" s="12"/>
      <c r="B75" s="12"/>
      <c r="C75" s="12"/>
      <c r="D75" s="12"/>
      <c r="E75" s="12"/>
      <c r="F75" s="12"/>
      <c r="G75" s="12"/>
      <c r="H75" s="12"/>
      <c r="I75" s="12"/>
      <c r="J75" s="12"/>
      <c r="K75" s="12"/>
      <c r="L75" s="12"/>
      <c r="M75" s="12"/>
      <c r="N75" s="12"/>
      <c r="O75" s="12"/>
      <c r="P75" s="12"/>
    </row>
    <row r="76" spans="1:16">
      <c r="A76" s="12"/>
      <c r="B76" s="12"/>
      <c r="C76" s="12"/>
      <c r="D76" s="12"/>
      <c r="E76" s="12"/>
      <c r="F76" s="12"/>
      <c r="G76" s="12"/>
      <c r="H76" s="12"/>
      <c r="I76" s="12"/>
      <c r="J76" s="12"/>
      <c r="K76" s="12"/>
      <c r="L76" s="12"/>
      <c r="M76" s="12"/>
      <c r="N76" s="12"/>
      <c r="O76" s="12"/>
      <c r="P76" s="12"/>
    </row>
    <row r="77" spans="1:16">
      <c r="A77" s="12"/>
      <c r="B77" s="12"/>
      <c r="C77" s="12"/>
      <c r="D77" s="12"/>
      <c r="E77" s="12"/>
      <c r="F77" s="12"/>
      <c r="G77" s="12"/>
      <c r="H77" s="12"/>
      <c r="I77" s="12"/>
      <c r="J77" s="12"/>
      <c r="K77" s="12"/>
      <c r="L77" s="12"/>
      <c r="M77" s="12"/>
      <c r="N77" s="12"/>
      <c r="O77" s="12"/>
      <c r="P77" s="12"/>
    </row>
    <row r="78" spans="1:16">
      <c r="A78" s="12"/>
      <c r="B78" s="12"/>
      <c r="C78" s="12"/>
      <c r="D78" s="12"/>
      <c r="E78" s="12"/>
      <c r="F78" s="12"/>
      <c r="G78" s="12"/>
      <c r="H78" s="12"/>
      <c r="I78" s="12"/>
      <c r="J78" s="12"/>
      <c r="K78" s="12"/>
      <c r="L78" s="12"/>
      <c r="M78" s="12"/>
      <c r="N78" s="12"/>
      <c r="O78" s="12"/>
      <c r="P78" s="12"/>
    </row>
    <row r="79" spans="1:16">
      <c r="A79" s="12"/>
      <c r="B79" s="12"/>
      <c r="C79" s="12"/>
      <c r="D79" s="12"/>
      <c r="E79" s="12"/>
      <c r="F79" s="12"/>
      <c r="G79" s="12"/>
      <c r="H79" s="12"/>
      <c r="I79" s="12"/>
      <c r="J79" s="12"/>
      <c r="K79" s="12"/>
      <c r="L79" s="12"/>
      <c r="M79" s="12"/>
      <c r="N79" s="12"/>
      <c r="O79" s="12"/>
      <c r="P79" s="12"/>
    </row>
    <row r="80" spans="1:16">
      <c r="A80" s="12"/>
      <c r="B80" s="12"/>
      <c r="C80" s="12"/>
      <c r="D80" s="12"/>
      <c r="E80" s="12"/>
      <c r="F80" s="12"/>
      <c r="G80" s="12"/>
      <c r="H80" s="12"/>
      <c r="I80" s="12"/>
      <c r="J80" s="12"/>
      <c r="K80" s="12"/>
      <c r="L80" s="12"/>
      <c r="M80" s="12"/>
      <c r="N80" s="12"/>
      <c r="O80" s="12"/>
      <c r="P80" s="12"/>
    </row>
    <row r="81" spans="1:16">
      <c r="A81" s="12"/>
      <c r="B81" s="12"/>
      <c r="C81" s="12"/>
      <c r="D81" s="12"/>
      <c r="E81" s="12"/>
      <c r="F81" s="12"/>
      <c r="G81" s="12"/>
      <c r="H81" s="12"/>
      <c r="I81" s="12"/>
      <c r="J81" s="12"/>
      <c r="K81" s="12"/>
      <c r="L81" s="12"/>
      <c r="M81" s="12"/>
      <c r="N81" s="12"/>
      <c r="O81" s="12"/>
      <c r="P81" s="12"/>
    </row>
    <row r="82" spans="1:16">
      <c r="A82" s="12"/>
      <c r="B82" s="12"/>
      <c r="C82" s="12"/>
      <c r="D82" s="12"/>
      <c r="E82" s="12"/>
      <c r="F82" s="12"/>
      <c r="G82" s="12"/>
      <c r="H82" s="12"/>
      <c r="I82" s="12"/>
      <c r="J82" s="12"/>
      <c r="K82" s="12"/>
      <c r="L82" s="12"/>
      <c r="M82" s="12"/>
      <c r="N82" s="12"/>
      <c r="O82" s="12"/>
      <c r="P82" s="12"/>
    </row>
    <row r="83" spans="1:16">
      <c r="A83" s="12"/>
      <c r="B83" s="12"/>
      <c r="C83" s="12"/>
      <c r="D83" s="12"/>
      <c r="E83" s="12"/>
      <c r="F83" s="12"/>
      <c r="G83" s="12"/>
      <c r="H83" s="12"/>
      <c r="I83" s="12"/>
      <c r="J83" s="12"/>
      <c r="K83" s="12"/>
      <c r="L83" s="12"/>
      <c r="M83" s="12"/>
      <c r="N83" s="12"/>
      <c r="O83" s="12"/>
      <c r="P83" s="12"/>
    </row>
    <row r="84" spans="1:16">
      <c r="A84" s="12"/>
      <c r="B84" s="12"/>
      <c r="C84" s="12"/>
      <c r="D84" s="12"/>
      <c r="E84" s="12"/>
      <c r="F84" s="12"/>
      <c r="G84" s="12"/>
      <c r="H84" s="12"/>
      <c r="I84" s="12"/>
      <c r="J84" s="12"/>
      <c r="K84" s="12"/>
      <c r="L84" s="12"/>
      <c r="M84" s="12"/>
      <c r="N84" s="12"/>
      <c r="O84" s="12"/>
      <c r="P84" s="12"/>
    </row>
    <row r="85" spans="1:16">
      <c r="A85" s="12"/>
      <c r="B85" s="12"/>
      <c r="C85" s="12"/>
      <c r="D85" s="12"/>
      <c r="E85" s="12"/>
      <c r="F85" s="12"/>
      <c r="G85" s="12"/>
      <c r="H85" s="12"/>
      <c r="I85" s="12"/>
      <c r="J85" s="12"/>
      <c r="K85" s="12"/>
      <c r="L85" s="12"/>
      <c r="M85" s="12"/>
      <c r="N85" s="12"/>
      <c r="O85" s="12"/>
      <c r="P85" s="12"/>
    </row>
    <row r="86" spans="1:16">
      <c r="A86" s="12"/>
      <c r="B86" s="12"/>
      <c r="C86" s="12"/>
      <c r="D86" s="12"/>
      <c r="E86" s="12"/>
      <c r="F86" s="12"/>
      <c r="G86" s="12"/>
      <c r="H86" s="12"/>
      <c r="I86" s="12"/>
      <c r="J86" s="12"/>
      <c r="K86" s="12"/>
      <c r="L86" s="12"/>
      <c r="M86" s="12"/>
      <c r="N86" s="12"/>
      <c r="O86" s="12"/>
      <c r="P86" s="12"/>
    </row>
    <row r="87" spans="1:16">
      <c r="A87" s="12"/>
      <c r="B87" s="12"/>
      <c r="C87" s="12"/>
      <c r="D87" s="12"/>
      <c r="E87" s="12"/>
      <c r="F87" s="12"/>
      <c r="G87" s="12"/>
      <c r="H87" s="12"/>
      <c r="I87" s="12"/>
      <c r="J87" s="12"/>
      <c r="K87" s="12"/>
      <c r="L87" s="12"/>
      <c r="M87" s="12"/>
      <c r="N87" s="12"/>
      <c r="O87" s="12"/>
      <c r="P87" s="12"/>
    </row>
    <row r="88" spans="1:16">
      <c r="A88" s="12"/>
      <c r="B88" s="12"/>
      <c r="C88" s="12"/>
      <c r="D88" s="12"/>
      <c r="E88" s="12"/>
      <c r="F88" s="12"/>
      <c r="G88" s="12"/>
      <c r="H88" s="12"/>
      <c r="I88" s="12"/>
      <c r="J88" s="12"/>
      <c r="K88" s="12"/>
      <c r="L88" s="12"/>
      <c r="M88" s="12"/>
      <c r="N88" s="12"/>
      <c r="O88" s="12"/>
      <c r="P88" s="12"/>
    </row>
    <row r="89" spans="1:16">
      <c r="A89" s="12"/>
      <c r="B89" s="12"/>
      <c r="C89" s="12"/>
      <c r="D89" s="12"/>
      <c r="E89" s="12"/>
      <c r="F89" s="12"/>
      <c r="G89" s="12"/>
      <c r="H89" s="12"/>
      <c r="I89" s="12"/>
      <c r="J89" s="12"/>
      <c r="K89" s="12"/>
      <c r="L89" s="12"/>
      <c r="M89" s="12"/>
      <c r="N89" s="12"/>
      <c r="O89" s="12"/>
      <c r="P89" s="12"/>
    </row>
    <row r="90" spans="1:16">
      <c r="A90" s="12"/>
      <c r="B90" s="12"/>
      <c r="C90" s="12"/>
      <c r="D90" s="12"/>
      <c r="E90" s="12"/>
      <c r="F90" s="12"/>
      <c r="G90" s="12"/>
      <c r="H90" s="12"/>
      <c r="I90" s="12"/>
      <c r="J90" s="12"/>
      <c r="K90" s="12"/>
      <c r="L90" s="12"/>
      <c r="M90" s="12"/>
      <c r="N90" s="12"/>
      <c r="O90" s="12"/>
      <c r="P90" s="12"/>
    </row>
    <row r="91" spans="1:16">
      <c r="A91" s="12"/>
      <c r="B91" s="12"/>
      <c r="C91" s="12"/>
      <c r="D91" s="12"/>
      <c r="E91" s="12"/>
      <c r="F91" s="12"/>
      <c r="G91" s="12"/>
      <c r="H91" s="12"/>
      <c r="I91" s="12"/>
      <c r="J91" s="12"/>
      <c r="K91" s="12"/>
      <c r="L91" s="12"/>
      <c r="M91" s="12"/>
      <c r="N91" s="12"/>
      <c r="O91" s="12"/>
      <c r="P91" s="12"/>
    </row>
    <row r="92" spans="1:16">
      <c r="A92" s="12"/>
      <c r="B92" s="12"/>
      <c r="C92" s="12"/>
      <c r="D92" s="12"/>
      <c r="E92" s="12"/>
      <c r="F92" s="12"/>
      <c r="G92" s="12"/>
      <c r="H92" s="12"/>
      <c r="I92" s="12"/>
      <c r="J92" s="12"/>
      <c r="K92" s="12"/>
      <c r="L92" s="12"/>
      <c r="M92" s="12"/>
      <c r="N92" s="12"/>
      <c r="O92" s="12"/>
      <c r="P92" s="12"/>
    </row>
    <row r="93" spans="1:16">
      <c r="A93" s="12"/>
      <c r="B93" s="12"/>
      <c r="C93" s="12"/>
      <c r="D93" s="12"/>
      <c r="E93" s="12"/>
      <c r="F93" s="12"/>
      <c r="G93" s="12"/>
      <c r="H93" s="12"/>
      <c r="I93" s="12"/>
      <c r="J93" s="12"/>
      <c r="K93" s="12"/>
      <c r="L93" s="12"/>
      <c r="M93" s="12"/>
      <c r="N93" s="12"/>
      <c r="O93" s="12"/>
      <c r="P93" s="12"/>
    </row>
    <row r="94" spans="1:16">
      <c r="A94" s="12"/>
      <c r="B94" s="12"/>
      <c r="C94" s="12"/>
      <c r="D94" s="12"/>
      <c r="E94" s="12"/>
      <c r="F94" s="12"/>
      <c r="G94" s="12"/>
      <c r="H94" s="12"/>
      <c r="I94" s="12"/>
      <c r="J94" s="12"/>
      <c r="K94" s="12"/>
      <c r="L94" s="12"/>
      <c r="M94" s="12"/>
      <c r="N94" s="12"/>
      <c r="O94" s="12"/>
      <c r="P94" s="12"/>
    </row>
    <row r="95" spans="1:16">
      <c r="A95" s="12"/>
      <c r="B95" s="12"/>
      <c r="C95" s="12"/>
      <c r="D95" s="12"/>
      <c r="E95" s="12"/>
      <c r="F95" s="12"/>
      <c r="G95" s="12"/>
      <c r="H95" s="12"/>
      <c r="I95" s="12"/>
      <c r="J95" s="12"/>
      <c r="K95" s="12"/>
      <c r="L95" s="12"/>
      <c r="M95" s="12"/>
      <c r="N95" s="12"/>
      <c r="O95" s="12"/>
      <c r="P95" s="12"/>
    </row>
    <row r="96" spans="1:16">
      <c r="A96" s="12"/>
      <c r="B96" s="12"/>
      <c r="C96" s="12"/>
      <c r="D96" s="12"/>
      <c r="E96" s="12"/>
      <c r="F96" s="12"/>
      <c r="G96" s="12"/>
      <c r="H96" s="12"/>
      <c r="I96" s="12"/>
      <c r="J96" s="12"/>
      <c r="K96" s="12"/>
      <c r="L96" s="12"/>
      <c r="M96" s="12"/>
      <c r="N96" s="12"/>
      <c r="O96" s="12"/>
      <c r="P96" s="12"/>
    </row>
    <row r="97" spans="1:16">
      <c r="A97" s="12"/>
      <c r="B97" s="12"/>
      <c r="C97" s="12"/>
      <c r="D97" s="12"/>
      <c r="E97" s="12"/>
      <c r="F97" s="12"/>
      <c r="G97" s="12"/>
      <c r="H97" s="12"/>
      <c r="I97" s="12"/>
      <c r="J97" s="12"/>
      <c r="K97" s="12"/>
      <c r="L97" s="12"/>
      <c r="M97" s="12"/>
      <c r="N97" s="12"/>
      <c r="O97" s="12"/>
      <c r="P97" s="12"/>
    </row>
    <row r="98" spans="1:16">
      <c r="A98" s="12"/>
      <c r="B98" s="12"/>
      <c r="C98" s="12"/>
      <c r="D98" s="12"/>
      <c r="E98" s="12"/>
      <c r="F98" s="12"/>
      <c r="G98" s="12"/>
      <c r="H98" s="12"/>
      <c r="I98" s="12"/>
      <c r="J98" s="12"/>
      <c r="K98" s="12"/>
      <c r="L98" s="12"/>
      <c r="M98" s="12"/>
      <c r="N98" s="12"/>
      <c r="O98" s="12"/>
      <c r="P98" s="12"/>
    </row>
    <row r="99" spans="1:16">
      <c r="A99" s="12"/>
      <c r="B99" s="12"/>
      <c r="C99" s="12"/>
      <c r="D99" s="12"/>
      <c r="E99" s="12"/>
      <c r="F99" s="12"/>
      <c r="G99" s="12"/>
      <c r="H99" s="12"/>
      <c r="I99" s="12"/>
      <c r="J99" s="12"/>
      <c r="K99" s="12"/>
      <c r="L99" s="12"/>
      <c r="M99" s="12"/>
      <c r="N99" s="12"/>
      <c r="O99" s="12"/>
      <c r="P99" s="12"/>
    </row>
    <row r="100" spans="1:16">
      <c r="A100" s="12"/>
      <c r="B100" s="12"/>
      <c r="C100" s="12"/>
      <c r="D100" s="12"/>
      <c r="E100" s="12"/>
      <c r="F100" s="12"/>
      <c r="G100" s="12"/>
      <c r="H100" s="12"/>
      <c r="I100" s="12"/>
      <c r="J100" s="12"/>
      <c r="K100" s="12"/>
      <c r="L100" s="12"/>
      <c r="M100" s="12"/>
      <c r="N100" s="12"/>
      <c r="O100" s="12"/>
      <c r="P100" s="12"/>
    </row>
    <row r="101" spans="1:16">
      <c r="A101" s="12"/>
      <c r="B101" s="12"/>
      <c r="C101" s="12"/>
      <c r="D101" s="12"/>
      <c r="E101" s="12"/>
      <c r="F101" s="12"/>
      <c r="G101" s="12"/>
      <c r="H101" s="12"/>
      <c r="I101" s="12"/>
      <c r="J101" s="12"/>
      <c r="K101" s="12"/>
      <c r="L101" s="12"/>
      <c r="M101" s="12"/>
      <c r="N101" s="12"/>
      <c r="O101" s="12"/>
      <c r="P101" s="12"/>
    </row>
  </sheetData>
  <conditionalFormatting sqref="V2:V36">
    <cfRule type="colorScale" priority="1">
      <colorScale>
        <cfvo type="min"/>
        <cfvo type="percentile" val="50"/>
        <cfvo type="max"/>
        <color rgb="FFF3F4F6"/>
        <color rgb="FFFEF3C7"/>
        <color rgb="FFDCFCE7"/>
      </colorScale>
    </cfRule>
  </conditionalFormatting>
  <dataValidations count="4">
    <dataValidation type="list" sqref="I2:I101" xr:uid="{00000000-0002-0000-0C00-000000000000}">
      <formula1>"Low,Medium,High,Exceptional"</formula1>
    </dataValidation>
    <dataValidation type="list" sqref="Y2:Y36 J2:J101" xr:uid="{00000000-0002-0000-0C00-000001000000}">
      <formula1>"Common,Uncommon,Rare,Extraordinary,Legendary,Special / Non-economy"</formula1>
    </dataValidation>
    <dataValidation type="list" sqref="K2:K101" xr:uid="{00000000-0002-0000-0C00-000002000000}">
      <formula1>"No,Maybe,Yes"</formula1>
    </dataValidation>
    <dataValidation type="list" sqref="N2:N101" xr:uid="{00000000-0002-0000-0C00-000003000000}">
      <formula1>"Idea,Approved,Content Drafted,Art Drafted,Complete"</formula1>
    </dataValidation>
  </dataValidation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770"/>
  <sheetViews>
    <sheetView workbookViewId="0"/>
  </sheetViews>
  <sheetFormatPr defaultRowHeight="14.25"/>
  <cols>
    <col min="1" max="1" width="28" customWidth="1"/>
    <col min="2" max="2" width="12" customWidth="1"/>
    <col min="3" max="3" width="42" customWidth="1"/>
    <col min="4" max="4" width="28" customWidth="1"/>
    <col min="5" max="5" width="22" customWidth="1"/>
    <col min="6" max="6" width="18" customWidth="1"/>
    <col min="7" max="7" width="32" customWidth="1"/>
    <col min="8" max="8" width="16" customWidth="1"/>
    <col min="9" max="9" width="30" customWidth="1"/>
    <col min="10" max="10" width="78" customWidth="1"/>
    <col min="11" max="11" width="32" customWidth="1"/>
    <col min="12" max="12" width="18" customWidth="1"/>
    <col min="13" max="15" width="12" customWidth="1"/>
  </cols>
  <sheetData>
    <row r="1" spans="1:15" ht="30" customHeight="1">
      <c r="A1" s="45" t="s">
        <v>8406</v>
      </c>
      <c r="B1" s="45"/>
      <c r="C1" s="45"/>
      <c r="D1" s="45"/>
      <c r="E1" s="45"/>
      <c r="F1" s="45"/>
      <c r="G1" s="45"/>
      <c r="H1" s="45"/>
      <c r="I1" s="45"/>
      <c r="J1" s="45"/>
      <c r="K1" s="45"/>
      <c r="L1" s="45"/>
      <c r="M1" s="45"/>
      <c r="N1" s="45"/>
      <c r="O1" s="45"/>
    </row>
    <row r="3" spans="1:15" ht="25.5">
      <c r="A3" s="31" t="s">
        <v>8407</v>
      </c>
      <c r="B3" s="31" t="s">
        <v>8408</v>
      </c>
      <c r="C3" s="31" t="s">
        <v>8409</v>
      </c>
      <c r="D3" s="31" t="s">
        <v>8410</v>
      </c>
      <c r="E3" s="31" t="s">
        <v>8411</v>
      </c>
      <c r="F3" s="31" t="s">
        <v>8412</v>
      </c>
      <c r="J3" s="19" t="s">
        <v>8413</v>
      </c>
      <c r="K3" s="19" t="s">
        <v>710</v>
      </c>
      <c r="L3" s="19" t="s">
        <v>8414</v>
      </c>
      <c r="M3" s="19" t="s">
        <v>8415</v>
      </c>
      <c r="N3" s="16"/>
      <c r="O3" s="16"/>
    </row>
    <row r="4" spans="1:15" ht="165.75">
      <c r="A4" s="3">
        <v>632</v>
      </c>
      <c r="B4" s="3">
        <v>111</v>
      </c>
      <c r="C4" s="3">
        <v>21</v>
      </c>
      <c r="D4" s="3">
        <v>500</v>
      </c>
      <c r="E4" s="3">
        <v>0</v>
      </c>
      <c r="F4" s="3" t="s">
        <v>8416</v>
      </c>
      <c r="G4" s="3"/>
      <c r="H4" s="3"/>
      <c r="I4" s="3"/>
      <c r="J4" s="12" t="s">
        <v>8417</v>
      </c>
      <c r="K4" s="12">
        <v>92</v>
      </c>
      <c r="L4" s="12" t="s">
        <v>264</v>
      </c>
      <c r="M4" s="12" t="s">
        <v>8418</v>
      </c>
      <c r="N4" s="12"/>
      <c r="O4" s="12"/>
    </row>
    <row r="5" spans="1:15" ht="102">
      <c r="A5" s="3"/>
      <c r="B5" s="3"/>
      <c r="C5" s="3"/>
      <c r="D5" s="3"/>
      <c r="E5" s="3"/>
      <c r="F5" s="3"/>
      <c r="G5" s="3"/>
      <c r="H5" s="3"/>
      <c r="I5" s="3"/>
      <c r="J5" s="12" t="s">
        <v>8419</v>
      </c>
      <c r="K5" s="12">
        <v>63</v>
      </c>
      <c r="L5" s="12" t="s">
        <v>264</v>
      </c>
      <c r="M5" s="12" t="s">
        <v>8420</v>
      </c>
      <c r="N5" s="12"/>
      <c r="O5" s="12"/>
    </row>
    <row r="6" spans="1:15" ht="140.25">
      <c r="A6" s="3"/>
      <c r="B6" s="3"/>
      <c r="C6" s="3"/>
      <c r="D6" s="3"/>
      <c r="E6" s="3"/>
      <c r="F6" s="3"/>
      <c r="G6" s="3"/>
      <c r="H6" s="3"/>
      <c r="I6" s="3"/>
      <c r="J6" s="12" t="s">
        <v>8421</v>
      </c>
      <c r="K6" s="12">
        <v>81</v>
      </c>
      <c r="L6" s="12" t="s">
        <v>2571</v>
      </c>
      <c r="M6" s="12" t="s">
        <v>8422</v>
      </c>
      <c r="N6" s="12"/>
      <c r="O6" s="12"/>
    </row>
    <row r="7" spans="1:15" ht="114.75">
      <c r="A7" s="31" t="s">
        <v>2</v>
      </c>
      <c r="B7" s="31" t="s">
        <v>8423</v>
      </c>
      <c r="C7" s="31" t="s">
        <v>8424</v>
      </c>
      <c r="D7" s="31" t="s">
        <v>8425</v>
      </c>
      <c r="E7" s="31" t="s">
        <v>8426</v>
      </c>
      <c r="F7" s="31" t="s">
        <v>8427</v>
      </c>
      <c r="G7" s="31" t="s">
        <v>8428</v>
      </c>
      <c r="H7" s="31" t="s">
        <v>13</v>
      </c>
      <c r="I7" s="3"/>
      <c r="J7" s="12" t="s">
        <v>8429</v>
      </c>
      <c r="K7" s="12">
        <v>65</v>
      </c>
      <c r="L7" s="12" t="s">
        <v>2571</v>
      </c>
      <c r="M7" s="12" t="s">
        <v>8430</v>
      </c>
      <c r="N7" s="12"/>
      <c r="O7" s="12"/>
    </row>
    <row r="8" spans="1:15" ht="127.5">
      <c r="A8" s="12" t="s">
        <v>617</v>
      </c>
      <c r="B8" s="12">
        <v>92</v>
      </c>
      <c r="C8" s="12">
        <v>7</v>
      </c>
      <c r="D8" s="12">
        <v>0</v>
      </c>
      <c r="E8" s="12">
        <v>0</v>
      </c>
      <c r="F8" s="12" t="s">
        <v>8431</v>
      </c>
      <c r="G8" s="12" t="s">
        <v>8432</v>
      </c>
      <c r="H8" s="12" t="s">
        <v>8433</v>
      </c>
      <c r="I8" s="3"/>
      <c r="J8" s="12" t="s">
        <v>8434</v>
      </c>
      <c r="K8" s="12">
        <v>36</v>
      </c>
      <c r="L8" s="12" t="s">
        <v>73</v>
      </c>
      <c r="M8" s="12" t="s">
        <v>8435</v>
      </c>
      <c r="N8" s="12"/>
      <c r="O8" s="12"/>
    </row>
    <row r="9" spans="1:15" ht="102">
      <c r="A9" s="12" t="s">
        <v>619</v>
      </c>
      <c r="B9" s="12">
        <v>81</v>
      </c>
      <c r="C9" s="12">
        <v>12</v>
      </c>
      <c r="D9" s="12">
        <v>0</v>
      </c>
      <c r="E9" s="12">
        <v>0</v>
      </c>
      <c r="F9" s="12" t="s">
        <v>8431</v>
      </c>
      <c r="G9" s="12" t="s">
        <v>8432</v>
      </c>
      <c r="H9" s="12" t="s">
        <v>8433</v>
      </c>
      <c r="I9" s="3"/>
      <c r="J9" s="12" t="s">
        <v>8436</v>
      </c>
      <c r="K9" s="12">
        <v>29</v>
      </c>
      <c r="L9" s="12" t="s">
        <v>2571</v>
      </c>
      <c r="M9" s="12" t="s">
        <v>8437</v>
      </c>
      <c r="N9" s="12"/>
      <c r="O9" s="12"/>
    </row>
    <row r="10" spans="1:15" ht="127.5">
      <c r="A10" s="12" t="s">
        <v>621</v>
      </c>
      <c r="B10" s="12">
        <v>63</v>
      </c>
      <c r="C10" s="12">
        <v>16</v>
      </c>
      <c r="D10" s="12">
        <v>21</v>
      </c>
      <c r="E10" s="12">
        <v>0</v>
      </c>
      <c r="F10" s="12" t="s">
        <v>8438</v>
      </c>
      <c r="G10" s="12" t="s">
        <v>8432</v>
      </c>
      <c r="H10" s="12" t="s">
        <v>8433</v>
      </c>
      <c r="I10" s="3"/>
      <c r="J10" s="12" t="s">
        <v>8439</v>
      </c>
      <c r="K10" s="12">
        <v>25</v>
      </c>
      <c r="L10" s="12" t="s">
        <v>2571</v>
      </c>
      <c r="M10" s="12" t="s">
        <v>8440</v>
      </c>
      <c r="N10" s="12"/>
      <c r="O10" s="12"/>
    </row>
    <row r="11" spans="1:15" ht="76.5">
      <c r="A11" s="12" t="s">
        <v>623</v>
      </c>
      <c r="B11" s="12">
        <v>65</v>
      </c>
      <c r="C11" s="12">
        <v>32</v>
      </c>
      <c r="D11" s="12">
        <v>0</v>
      </c>
      <c r="E11" s="12">
        <v>0</v>
      </c>
      <c r="F11" s="12" t="s">
        <v>8431</v>
      </c>
      <c r="G11" s="12" t="s">
        <v>8432</v>
      </c>
      <c r="H11" s="12" t="s">
        <v>8433</v>
      </c>
      <c r="I11" s="3"/>
      <c r="J11" s="12" t="s">
        <v>8441</v>
      </c>
      <c r="K11" s="12">
        <v>24</v>
      </c>
      <c r="L11" s="12" t="s">
        <v>264</v>
      </c>
      <c r="M11" s="12" t="s">
        <v>8442</v>
      </c>
      <c r="N11" s="12"/>
      <c r="O11" s="12"/>
    </row>
    <row r="12" spans="1:15" ht="114.75">
      <c r="A12" s="12" t="s">
        <v>625</v>
      </c>
      <c r="B12" s="12">
        <v>54</v>
      </c>
      <c r="C12" s="12">
        <v>6</v>
      </c>
      <c r="D12" s="12">
        <v>0</v>
      </c>
      <c r="E12" s="12">
        <v>0</v>
      </c>
      <c r="F12" s="12" t="s">
        <v>8431</v>
      </c>
      <c r="G12" s="12" t="s">
        <v>8432</v>
      </c>
      <c r="H12" s="12" t="s">
        <v>8433</v>
      </c>
      <c r="I12" s="3"/>
      <c r="J12" s="12" t="s">
        <v>8443</v>
      </c>
      <c r="K12" s="12">
        <v>23</v>
      </c>
      <c r="L12" s="12" t="s">
        <v>264</v>
      </c>
      <c r="M12" s="12" t="s">
        <v>8444</v>
      </c>
      <c r="N12" s="12"/>
      <c r="O12" s="12"/>
    </row>
    <row r="13" spans="1:15" ht="89.25">
      <c r="A13" s="12" t="s">
        <v>627</v>
      </c>
      <c r="B13" s="12">
        <v>42</v>
      </c>
      <c r="C13" s="12">
        <v>8</v>
      </c>
      <c r="D13" s="12">
        <v>0</v>
      </c>
      <c r="E13" s="12">
        <v>0</v>
      </c>
      <c r="F13" s="12" t="s">
        <v>8431</v>
      </c>
      <c r="G13" s="12" t="s">
        <v>8432</v>
      </c>
      <c r="H13" s="12" t="s">
        <v>8433</v>
      </c>
      <c r="I13" s="3"/>
      <c r="J13" s="12" t="s">
        <v>8445</v>
      </c>
      <c r="K13" s="12">
        <v>17</v>
      </c>
      <c r="L13" s="12" t="s">
        <v>2571</v>
      </c>
      <c r="M13" s="12" t="s">
        <v>8446</v>
      </c>
      <c r="N13" s="3"/>
      <c r="O13" s="3"/>
    </row>
    <row r="14" spans="1:15" ht="102">
      <c r="A14" s="12" t="s">
        <v>629</v>
      </c>
      <c r="B14" s="12">
        <v>9</v>
      </c>
      <c r="C14" s="12">
        <v>1</v>
      </c>
      <c r="D14" s="12">
        <v>0</v>
      </c>
      <c r="E14" s="12">
        <v>9</v>
      </c>
      <c r="F14" s="12" t="s">
        <v>8431</v>
      </c>
      <c r="G14" s="12" t="s">
        <v>8432</v>
      </c>
      <c r="H14" s="12" t="s">
        <v>8433</v>
      </c>
      <c r="I14" s="3"/>
      <c r="J14" s="12" t="s">
        <v>8447</v>
      </c>
      <c r="K14" s="12">
        <v>15</v>
      </c>
      <c r="L14" s="12" t="s">
        <v>2571</v>
      </c>
      <c r="M14" s="12" t="s">
        <v>8448</v>
      </c>
      <c r="N14" s="3"/>
      <c r="O14" s="3"/>
    </row>
    <row r="15" spans="1:15" ht="102">
      <c r="A15" s="12" t="s">
        <v>631</v>
      </c>
      <c r="B15" s="12">
        <v>23</v>
      </c>
      <c r="C15" s="12">
        <v>2</v>
      </c>
      <c r="D15" s="12">
        <v>0</v>
      </c>
      <c r="E15" s="12">
        <v>0</v>
      </c>
      <c r="F15" s="12" t="s">
        <v>8431</v>
      </c>
      <c r="G15" s="12" t="s">
        <v>8432</v>
      </c>
      <c r="H15" s="12" t="s">
        <v>8433</v>
      </c>
      <c r="I15" s="3"/>
      <c r="J15" s="12" t="s">
        <v>8449</v>
      </c>
      <c r="K15" s="12">
        <v>10</v>
      </c>
      <c r="L15" s="12" t="s">
        <v>264</v>
      </c>
      <c r="M15" s="12" t="s">
        <v>8450</v>
      </c>
      <c r="N15" s="3"/>
      <c r="O15" s="3"/>
    </row>
    <row r="16" spans="1:15" ht="127.5">
      <c r="A16" s="12" t="s">
        <v>633</v>
      </c>
      <c r="B16" s="12">
        <v>36</v>
      </c>
      <c r="C16" s="12">
        <v>12</v>
      </c>
      <c r="D16" s="12">
        <v>0</v>
      </c>
      <c r="E16" s="12">
        <v>36</v>
      </c>
      <c r="F16" s="12" t="s">
        <v>8431</v>
      </c>
      <c r="G16" s="12" t="s">
        <v>8432</v>
      </c>
      <c r="H16" s="12" t="s">
        <v>8433</v>
      </c>
      <c r="I16" s="3"/>
      <c r="J16" s="12" t="s">
        <v>8451</v>
      </c>
      <c r="K16" s="12">
        <v>9</v>
      </c>
      <c r="L16" s="12" t="s">
        <v>73</v>
      </c>
      <c r="M16" s="12" t="s">
        <v>8452</v>
      </c>
      <c r="N16" s="3"/>
      <c r="O16" s="3"/>
    </row>
    <row r="17" spans="1:15" ht="89.25">
      <c r="A17" s="12" t="s">
        <v>635</v>
      </c>
      <c r="B17" s="12">
        <v>35</v>
      </c>
      <c r="C17" s="12">
        <v>15</v>
      </c>
      <c r="D17" s="12">
        <v>0</v>
      </c>
      <c r="E17" s="12">
        <v>11</v>
      </c>
      <c r="F17" s="12" t="s">
        <v>8431</v>
      </c>
      <c r="G17" s="12" t="s">
        <v>8432</v>
      </c>
      <c r="H17" s="12" t="s">
        <v>8433</v>
      </c>
      <c r="I17" s="3"/>
      <c r="J17" s="12" t="s">
        <v>8453</v>
      </c>
      <c r="K17" s="12">
        <v>8</v>
      </c>
      <c r="L17" s="12" t="s">
        <v>73</v>
      </c>
      <c r="M17" s="12" t="s">
        <v>8454</v>
      </c>
      <c r="N17" s="3"/>
      <c r="O17" s="3"/>
    </row>
    <row r="18" spans="1:15" ht="102">
      <c r="A18" s="3"/>
      <c r="B18" s="3"/>
      <c r="C18" s="3"/>
      <c r="D18" s="3"/>
      <c r="E18" s="3"/>
      <c r="F18" s="3"/>
      <c r="G18" s="3"/>
      <c r="H18" s="3"/>
      <c r="I18" s="3"/>
      <c r="J18" s="12" t="s">
        <v>8455</v>
      </c>
      <c r="K18" s="12">
        <v>3</v>
      </c>
      <c r="L18" s="12" t="s">
        <v>73</v>
      </c>
      <c r="M18" s="12" t="s">
        <v>8456</v>
      </c>
      <c r="N18" s="3"/>
      <c r="O18" s="3"/>
    </row>
    <row r="19" spans="1:15">
      <c r="A19" s="3"/>
      <c r="B19" s="3"/>
      <c r="C19" s="3"/>
      <c r="D19" s="3"/>
      <c r="E19" s="3"/>
      <c r="F19" s="3"/>
      <c r="G19" s="3"/>
      <c r="H19" s="3"/>
      <c r="I19" s="3"/>
      <c r="J19" s="3"/>
      <c r="K19" s="3"/>
      <c r="L19" s="3"/>
      <c r="M19" s="3"/>
      <c r="N19" s="3"/>
      <c r="O19" s="3"/>
    </row>
    <row r="20" spans="1:15">
      <c r="A20" s="31" t="s">
        <v>2</v>
      </c>
      <c r="B20" s="31" t="s">
        <v>0</v>
      </c>
      <c r="C20" s="31" t="s">
        <v>1</v>
      </c>
      <c r="D20" s="31" t="s">
        <v>4</v>
      </c>
      <c r="E20" s="31" t="s">
        <v>683</v>
      </c>
      <c r="F20" s="31" t="s">
        <v>8</v>
      </c>
      <c r="G20" s="31" t="s">
        <v>8457</v>
      </c>
      <c r="H20" s="31" t="s">
        <v>8458</v>
      </c>
      <c r="I20" s="31" t="s">
        <v>8459</v>
      </c>
      <c r="J20" s="31" t="s">
        <v>8460</v>
      </c>
      <c r="K20" s="31" t="s">
        <v>8461</v>
      </c>
      <c r="L20" s="31" t="s">
        <v>8462</v>
      </c>
      <c r="M20" s="31" t="s">
        <v>8463</v>
      </c>
      <c r="N20" s="31" t="s">
        <v>8464</v>
      </c>
      <c r="O20" s="31" t="s">
        <v>8465</v>
      </c>
    </row>
    <row r="21" spans="1:15" ht="25.5">
      <c r="A21" s="12" t="s">
        <v>617</v>
      </c>
      <c r="B21" s="12" t="s">
        <v>24</v>
      </c>
      <c r="C21" s="12" t="s">
        <v>25</v>
      </c>
      <c r="D21" s="12" t="s">
        <v>28</v>
      </c>
      <c r="E21" s="12" t="s">
        <v>30</v>
      </c>
      <c r="F21" s="12" t="s">
        <v>31</v>
      </c>
      <c r="G21" s="12" t="s">
        <v>8417</v>
      </c>
      <c r="H21" s="12" t="s">
        <v>264</v>
      </c>
      <c r="I21" s="12" t="s">
        <v>8466</v>
      </c>
      <c r="J21" s="12" t="s">
        <v>8418</v>
      </c>
      <c r="K21" s="12" t="s">
        <v>8467</v>
      </c>
      <c r="L21" s="12" t="s">
        <v>8468</v>
      </c>
      <c r="M21" s="12"/>
      <c r="N21" s="12"/>
      <c r="O21" s="12"/>
    </row>
    <row r="22" spans="1:15" ht="25.5">
      <c r="A22" s="12" t="s">
        <v>617</v>
      </c>
      <c r="B22" s="12" t="s">
        <v>38</v>
      </c>
      <c r="C22" s="12" t="s">
        <v>39</v>
      </c>
      <c r="D22" s="12" t="s">
        <v>28</v>
      </c>
      <c r="E22" s="12" t="s">
        <v>30</v>
      </c>
      <c r="F22" s="12" t="s">
        <v>31</v>
      </c>
      <c r="G22" s="12" t="s">
        <v>8417</v>
      </c>
      <c r="H22" s="12" t="s">
        <v>264</v>
      </c>
      <c r="I22" s="12" t="s">
        <v>8466</v>
      </c>
      <c r="J22" s="12" t="s">
        <v>8418</v>
      </c>
      <c r="K22" s="12" t="s">
        <v>8467</v>
      </c>
      <c r="L22" s="12" t="s">
        <v>8468</v>
      </c>
      <c r="M22" s="12"/>
      <c r="N22" s="12"/>
      <c r="O22" s="12"/>
    </row>
    <row r="23" spans="1:15" ht="25.5">
      <c r="A23" s="12" t="s">
        <v>617</v>
      </c>
      <c r="B23" s="12" t="s">
        <v>44</v>
      </c>
      <c r="C23" s="12" t="s">
        <v>45</v>
      </c>
      <c r="D23" s="12" t="s">
        <v>28</v>
      </c>
      <c r="E23" s="12" t="s">
        <v>30</v>
      </c>
      <c r="F23" s="12" t="s">
        <v>31</v>
      </c>
      <c r="G23" s="12" t="s">
        <v>8417</v>
      </c>
      <c r="H23" s="12" t="s">
        <v>264</v>
      </c>
      <c r="I23" s="12" t="s">
        <v>8466</v>
      </c>
      <c r="J23" s="12" t="s">
        <v>8418</v>
      </c>
      <c r="K23" s="12" t="s">
        <v>8467</v>
      </c>
      <c r="L23" s="12" t="s">
        <v>8468</v>
      </c>
      <c r="M23" s="12"/>
      <c r="N23" s="12"/>
      <c r="O23" s="12"/>
    </row>
    <row r="24" spans="1:15" ht="25.5">
      <c r="A24" s="12" t="s">
        <v>617</v>
      </c>
      <c r="B24" s="12" t="s">
        <v>51</v>
      </c>
      <c r="C24" s="12" t="s">
        <v>52</v>
      </c>
      <c r="D24" s="12" t="s">
        <v>28</v>
      </c>
      <c r="E24" s="12" t="s">
        <v>30</v>
      </c>
      <c r="F24" s="12" t="s">
        <v>31</v>
      </c>
      <c r="G24" s="12" t="s">
        <v>8417</v>
      </c>
      <c r="H24" s="12" t="s">
        <v>264</v>
      </c>
      <c r="I24" s="12" t="s">
        <v>8466</v>
      </c>
      <c r="J24" s="12" t="s">
        <v>8418</v>
      </c>
      <c r="K24" s="12" t="s">
        <v>8467</v>
      </c>
      <c r="L24" s="12" t="s">
        <v>8468</v>
      </c>
      <c r="M24" s="12"/>
      <c r="N24" s="12"/>
      <c r="O24" s="12"/>
    </row>
    <row r="25" spans="1:15" ht="25.5">
      <c r="A25" s="12" t="s">
        <v>617</v>
      </c>
      <c r="B25" s="12" t="s">
        <v>57</v>
      </c>
      <c r="C25" s="12" t="s">
        <v>58</v>
      </c>
      <c r="D25" s="12" t="s">
        <v>28</v>
      </c>
      <c r="E25" s="12" t="s">
        <v>30</v>
      </c>
      <c r="F25" s="12" t="s">
        <v>31</v>
      </c>
      <c r="G25" s="12" t="s">
        <v>8417</v>
      </c>
      <c r="H25" s="12" t="s">
        <v>264</v>
      </c>
      <c r="I25" s="12" t="s">
        <v>8466</v>
      </c>
      <c r="J25" s="12" t="s">
        <v>8418</v>
      </c>
      <c r="K25" s="12" t="s">
        <v>8467</v>
      </c>
      <c r="L25" s="12" t="s">
        <v>8468</v>
      </c>
      <c r="M25" s="12"/>
      <c r="N25" s="12"/>
      <c r="O25" s="12"/>
    </row>
    <row r="26" spans="1:15" ht="25.5">
      <c r="A26" s="12" t="s">
        <v>617</v>
      </c>
      <c r="B26" s="12" t="s">
        <v>63</v>
      </c>
      <c r="C26" s="12" t="s">
        <v>64</v>
      </c>
      <c r="D26" s="12" t="s">
        <v>28</v>
      </c>
      <c r="E26" s="12" t="s">
        <v>30</v>
      </c>
      <c r="F26" s="12" t="s">
        <v>31</v>
      </c>
      <c r="G26" s="12" t="s">
        <v>8417</v>
      </c>
      <c r="H26" s="12" t="s">
        <v>264</v>
      </c>
      <c r="I26" s="12" t="s">
        <v>8466</v>
      </c>
      <c r="J26" s="12" t="s">
        <v>8418</v>
      </c>
      <c r="K26" s="12" t="s">
        <v>8467</v>
      </c>
      <c r="L26" s="12" t="s">
        <v>8468</v>
      </c>
      <c r="M26" s="12"/>
      <c r="N26" s="12"/>
      <c r="O26" s="12"/>
    </row>
    <row r="27" spans="1:15" ht="25.5">
      <c r="A27" s="12" t="s">
        <v>617</v>
      </c>
      <c r="B27" s="12" t="s">
        <v>69</v>
      </c>
      <c r="C27" s="12" t="s">
        <v>70</v>
      </c>
      <c r="D27" s="12" t="s">
        <v>71</v>
      </c>
      <c r="E27" s="12" t="s">
        <v>30</v>
      </c>
      <c r="F27" s="12" t="s">
        <v>73</v>
      </c>
      <c r="G27" s="12" t="s">
        <v>8417</v>
      </c>
      <c r="H27" s="12" t="s">
        <v>264</v>
      </c>
      <c r="I27" s="12" t="s">
        <v>8466</v>
      </c>
      <c r="J27" s="12" t="s">
        <v>8418</v>
      </c>
      <c r="K27" s="12" t="s">
        <v>8467</v>
      </c>
      <c r="L27" s="12" t="s">
        <v>8468</v>
      </c>
      <c r="M27" s="12"/>
      <c r="N27" s="12"/>
      <c r="O27" s="12"/>
    </row>
    <row r="28" spans="1:15" ht="25.5">
      <c r="A28" s="12" t="s">
        <v>617</v>
      </c>
      <c r="B28" s="12" t="s">
        <v>80</v>
      </c>
      <c r="C28" s="12" t="s">
        <v>81</v>
      </c>
      <c r="D28" s="12" t="s">
        <v>28</v>
      </c>
      <c r="E28" s="12" t="s">
        <v>30</v>
      </c>
      <c r="F28" s="12" t="s">
        <v>31</v>
      </c>
      <c r="G28" s="12" t="s">
        <v>8417</v>
      </c>
      <c r="H28" s="12" t="s">
        <v>264</v>
      </c>
      <c r="I28" s="12" t="s">
        <v>8466</v>
      </c>
      <c r="J28" s="12" t="s">
        <v>8418</v>
      </c>
      <c r="K28" s="12" t="s">
        <v>8467</v>
      </c>
      <c r="L28" s="12" t="s">
        <v>8468</v>
      </c>
      <c r="M28" s="12"/>
      <c r="N28" s="12"/>
      <c r="O28" s="12"/>
    </row>
    <row r="29" spans="1:15" ht="25.5">
      <c r="A29" s="12" t="s">
        <v>617</v>
      </c>
      <c r="B29" s="12" t="s">
        <v>87</v>
      </c>
      <c r="C29" s="12" t="s">
        <v>88</v>
      </c>
      <c r="D29" s="12" t="s">
        <v>28</v>
      </c>
      <c r="E29" s="12" t="s">
        <v>30</v>
      </c>
      <c r="F29" s="12" t="s">
        <v>73</v>
      </c>
      <c r="G29" s="12" t="s">
        <v>8417</v>
      </c>
      <c r="H29" s="12" t="s">
        <v>264</v>
      </c>
      <c r="I29" s="12" t="s">
        <v>8466</v>
      </c>
      <c r="J29" s="12" t="s">
        <v>8418</v>
      </c>
      <c r="K29" s="12" t="s">
        <v>8467</v>
      </c>
      <c r="L29" s="12" t="s">
        <v>8468</v>
      </c>
      <c r="M29" s="12"/>
      <c r="N29" s="12"/>
      <c r="O29" s="12"/>
    </row>
    <row r="30" spans="1:15" ht="25.5">
      <c r="A30" s="12" t="s">
        <v>617</v>
      </c>
      <c r="B30" s="12" t="s">
        <v>93</v>
      </c>
      <c r="C30" s="12" t="s">
        <v>94</v>
      </c>
      <c r="D30" s="12" t="s">
        <v>28</v>
      </c>
      <c r="E30" s="12" t="s">
        <v>30</v>
      </c>
      <c r="F30" s="12" t="s">
        <v>31</v>
      </c>
      <c r="G30" s="12" t="s">
        <v>8417</v>
      </c>
      <c r="H30" s="12" t="s">
        <v>264</v>
      </c>
      <c r="I30" s="12" t="s">
        <v>8466</v>
      </c>
      <c r="J30" s="12" t="s">
        <v>8418</v>
      </c>
      <c r="K30" s="12" t="s">
        <v>8467</v>
      </c>
      <c r="L30" s="12" t="s">
        <v>8468</v>
      </c>
      <c r="M30" s="12"/>
      <c r="N30" s="12"/>
      <c r="O30" s="12"/>
    </row>
    <row r="31" spans="1:15" ht="25.5">
      <c r="A31" s="12" t="s">
        <v>617</v>
      </c>
      <c r="B31" s="12" t="s">
        <v>99</v>
      </c>
      <c r="C31" s="12" t="s">
        <v>100</v>
      </c>
      <c r="D31" s="12" t="s">
        <v>28</v>
      </c>
      <c r="E31" s="12" t="s">
        <v>30</v>
      </c>
      <c r="F31" s="12" t="s">
        <v>73</v>
      </c>
      <c r="G31" s="12" t="s">
        <v>8417</v>
      </c>
      <c r="H31" s="12" t="s">
        <v>264</v>
      </c>
      <c r="I31" s="12" t="s">
        <v>8466</v>
      </c>
      <c r="J31" s="12" t="s">
        <v>8418</v>
      </c>
      <c r="K31" s="12" t="s">
        <v>8467</v>
      </c>
      <c r="L31" s="12" t="s">
        <v>8468</v>
      </c>
      <c r="M31" s="12"/>
      <c r="N31" s="12"/>
      <c r="O31" s="12"/>
    </row>
    <row r="32" spans="1:15" ht="25.5">
      <c r="A32" s="12" t="s">
        <v>617</v>
      </c>
      <c r="B32" s="12" t="s">
        <v>105</v>
      </c>
      <c r="C32" s="12" t="s">
        <v>106</v>
      </c>
      <c r="D32" s="12" t="s">
        <v>28</v>
      </c>
      <c r="E32" s="12" t="s">
        <v>30</v>
      </c>
      <c r="F32" s="12" t="s">
        <v>31</v>
      </c>
      <c r="G32" s="12" t="s">
        <v>8417</v>
      </c>
      <c r="H32" s="12" t="s">
        <v>264</v>
      </c>
      <c r="I32" s="12" t="s">
        <v>8466</v>
      </c>
      <c r="J32" s="12" t="s">
        <v>8418</v>
      </c>
      <c r="K32" s="12" t="s">
        <v>8467</v>
      </c>
      <c r="L32" s="12" t="s">
        <v>8468</v>
      </c>
      <c r="M32" s="12"/>
      <c r="N32" s="12"/>
      <c r="O32" s="12"/>
    </row>
    <row r="33" spans="1:15" ht="25.5">
      <c r="A33" s="12" t="s">
        <v>617</v>
      </c>
      <c r="B33" s="12" t="s">
        <v>111</v>
      </c>
      <c r="C33" s="12" t="s">
        <v>112</v>
      </c>
      <c r="D33" s="12" t="s">
        <v>28</v>
      </c>
      <c r="E33" s="12" t="s">
        <v>30</v>
      </c>
      <c r="F33" s="12" t="s">
        <v>31</v>
      </c>
      <c r="G33" s="12" t="s">
        <v>8417</v>
      </c>
      <c r="H33" s="12" t="s">
        <v>264</v>
      </c>
      <c r="I33" s="12" t="s">
        <v>8466</v>
      </c>
      <c r="J33" s="12" t="s">
        <v>8418</v>
      </c>
      <c r="K33" s="12" t="s">
        <v>8467</v>
      </c>
      <c r="L33" s="12" t="s">
        <v>8468</v>
      </c>
      <c r="M33" s="12"/>
      <c r="N33" s="12"/>
      <c r="O33" s="12"/>
    </row>
    <row r="34" spans="1:15" ht="25.5">
      <c r="A34" s="12" t="s">
        <v>617</v>
      </c>
      <c r="B34" s="12" t="s">
        <v>117</v>
      </c>
      <c r="C34" s="12" t="s">
        <v>118</v>
      </c>
      <c r="D34" s="12" t="s">
        <v>28</v>
      </c>
      <c r="E34" s="12" t="s">
        <v>30</v>
      </c>
      <c r="F34" s="12" t="s">
        <v>31</v>
      </c>
      <c r="G34" s="12" t="s">
        <v>8417</v>
      </c>
      <c r="H34" s="12" t="s">
        <v>264</v>
      </c>
      <c r="I34" s="12" t="s">
        <v>8466</v>
      </c>
      <c r="J34" s="12" t="s">
        <v>8418</v>
      </c>
      <c r="K34" s="12" t="s">
        <v>8467</v>
      </c>
      <c r="L34" s="12" t="s">
        <v>8468</v>
      </c>
      <c r="M34" s="12"/>
      <c r="N34" s="12"/>
      <c r="O34" s="12"/>
    </row>
    <row r="35" spans="1:15" ht="25.5">
      <c r="A35" s="12" t="s">
        <v>617</v>
      </c>
      <c r="B35" s="12" t="s">
        <v>123</v>
      </c>
      <c r="C35" s="12" t="s">
        <v>124</v>
      </c>
      <c r="D35" s="12" t="s">
        <v>28</v>
      </c>
      <c r="E35" s="12" t="s">
        <v>30</v>
      </c>
      <c r="F35" s="12" t="s">
        <v>31</v>
      </c>
      <c r="G35" s="12" t="s">
        <v>8417</v>
      </c>
      <c r="H35" s="12" t="s">
        <v>264</v>
      </c>
      <c r="I35" s="12" t="s">
        <v>8466</v>
      </c>
      <c r="J35" s="12" t="s">
        <v>8418</v>
      </c>
      <c r="K35" s="12" t="s">
        <v>8467</v>
      </c>
      <c r="L35" s="12" t="s">
        <v>8468</v>
      </c>
      <c r="M35" s="12"/>
      <c r="N35" s="12"/>
      <c r="O35" s="12"/>
    </row>
    <row r="36" spans="1:15" ht="25.5">
      <c r="A36" s="12" t="s">
        <v>617</v>
      </c>
      <c r="B36" s="12" t="s">
        <v>129</v>
      </c>
      <c r="C36" s="12" t="s">
        <v>130</v>
      </c>
      <c r="D36" s="12" t="s">
        <v>28</v>
      </c>
      <c r="E36" s="12" t="s">
        <v>30</v>
      </c>
      <c r="F36" s="12" t="s">
        <v>31</v>
      </c>
      <c r="G36" s="12" t="s">
        <v>8417</v>
      </c>
      <c r="H36" s="12" t="s">
        <v>264</v>
      </c>
      <c r="I36" s="12" t="s">
        <v>8466</v>
      </c>
      <c r="J36" s="12" t="s">
        <v>8418</v>
      </c>
      <c r="K36" s="12" t="s">
        <v>8467</v>
      </c>
      <c r="L36" s="12" t="s">
        <v>8468</v>
      </c>
      <c r="M36" s="12"/>
      <c r="N36" s="12"/>
      <c r="O36" s="12"/>
    </row>
    <row r="37" spans="1:15" ht="25.5">
      <c r="A37" s="12" t="s">
        <v>617</v>
      </c>
      <c r="B37" s="12" t="s">
        <v>136</v>
      </c>
      <c r="C37" s="12" t="s">
        <v>137</v>
      </c>
      <c r="D37" s="12" t="s">
        <v>28</v>
      </c>
      <c r="E37" s="12" t="s">
        <v>30</v>
      </c>
      <c r="F37" s="12" t="s">
        <v>31</v>
      </c>
      <c r="G37" s="12" t="s">
        <v>8417</v>
      </c>
      <c r="H37" s="12" t="s">
        <v>264</v>
      </c>
      <c r="I37" s="12" t="s">
        <v>8466</v>
      </c>
      <c r="J37" s="12" t="s">
        <v>8418</v>
      </c>
      <c r="K37" s="12" t="s">
        <v>8467</v>
      </c>
      <c r="L37" s="12" t="s">
        <v>8468</v>
      </c>
      <c r="M37" s="12"/>
      <c r="N37" s="12"/>
      <c r="O37" s="12"/>
    </row>
    <row r="38" spans="1:15" ht="25.5">
      <c r="A38" s="12" t="s">
        <v>617</v>
      </c>
      <c r="B38" s="12" t="s">
        <v>142</v>
      </c>
      <c r="C38" s="12" t="s">
        <v>143</v>
      </c>
      <c r="D38" s="12" t="s">
        <v>28</v>
      </c>
      <c r="E38" s="12" t="s">
        <v>30</v>
      </c>
      <c r="F38" s="12" t="s">
        <v>73</v>
      </c>
      <c r="G38" s="12" t="s">
        <v>8417</v>
      </c>
      <c r="H38" s="12" t="s">
        <v>264</v>
      </c>
      <c r="I38" s="12" t="s">
        <v>8466</v>
      </c>
      <c r="J38" s="12" t="s">
        <v>8418</v>
      </c>
      <c r="K38" s="12" t="s">
        <v>8467</v>
      </c>
      <c r="L38" s="12" t="s">
        <v>8468</v>
      </c>
      <c r="M38" s="12"/>
      <c r="N38" s="12"/>
      <c r="O38" s="12"/>
    </row>
    <row r="39" spans="1:15" ht="25.5">
      <c r="A39" s="12" t="s">
        <v>617</v>
      </c>
      <c r="B39" s="12" t="s">
        <v>148</v>
      </c>
      <c r="C39" s="12" t="s">
        <v>149</v>
      </c>
      <c r="D39" s="12" t="s">
        <v>28</v>
      </c>
      <c r="E39" s="12" t="s">
        <v>30</v>
      </c>
      <c r="F39" s="12" t="s">
        <v>31</v>
      </c>
      <c r="G39" s="12" t="s">
        <v>8417</v>
      </c>
      <c r="H39" s="12" t="s">
        <v>264</v>
      </c>
      <c r="I39" s="12" t="s">
        <v>8466</v>
      </c>
      <c r="J39" s="12" t="s">
        <v>8418</v>
      </c>
      <c r="K39" s="12" t="s">
        <v>8467</v>
      </c>
      <c r="L39" s="12" t="s">
        <v>8468</v>
      </c>
      <c r="M39" s="12"/>
      <c r="N39" s="12"/>
      <c r="O39" s="12"/>
    </row>
    <row r="40" spans="1:15" ht="25.5">
      <c r="A40" s="12" t="s">
        <v>617</v>
      </c>
      <c r="B40" s="12" t="s">
        <v>153</v>
      </c>
      <c r="C40" s="12" t="s">
        <v>154</v>
      </c>
      <c r="D40" s="12" t="s">
        <v>28</v>
      </c>
      <c r="E40" s="12" t="s">
        <v>30</v>
      </c>
      <c r="F40" s="12" t="s">
        <v>73</v>
      </c>
      <c r="G40" s="12" t="s">
        <v>8417</v>
      </c>
      <c r="H40" s="12" t="s">
        <v>264</v>
      </c>
      <c r="I40" s="12" t="s">
        <v>8466</v>
      </c>
      <c r="J40" s="12" t="s">
        <v>8418</v>
      </c>
      <c r="K40" s="12" t="s">
        <v>8467</v>
      </c>
      <c r="L40" s="12" t="s">
        <v>8468</v>
      </c>
      <c r="M40" s="12"/>
      <c r="N40" s="12"/>
      <c r="O40" s="12"/>
    </row>
    <row r="41" spans="1:15" ht="25.5">
      <c r="A41" s="12" t="s">
        <v>617</v>
      </c>
      <c r="B41" s="12" t="s">
        <v>159</v>
      </c>
      <c r="C41" s="12" t="s">
        <v>160</v>
      </c>
      <c r="D41" s="12" t="s">
        <v>28</v>
      </c>
      <c r="E41" s="12" t="s">
        <v>30</v>
      </c>
      <c r="F41" s="12" t="s">
        <v>73</v>
      </c>
      <c r="G41" s="12" t="s">
        <v>8417</v>
      </c>
      <c r="H41" s="12" t="s">
        <v>264</v>
      </c>
      <c r="I41" s="12" t="s">
        <v>8466</v>
      </c>
      <c r="J41" s="12" t="s">
        <v>8418</v>
      </c>
      <c r="K41" s="12" t="s">
        <v>8467</v>
      </c>
      <c r="L41" s="12" t="s">
        <v>8468</v>
      </c>
      <c r="M41" s="12"/>
      <c r="N41" s="12"/>
      <c r="O41" s="12"/>
    </row>
    <row r="42" spans="1:15" ht="25.5">
      <c r="A42" s="12" t="s">
        <v>617</v>
      </c>
      <c r="B42" s="12" t="s">
        <v>165</v>
      </c>
      <c r="C42" s="12" t="s">
        <v>166</v>
      </c>
      <c r="D42" s="12" t="s">
        <v>28</v>
      </c>
      <c r="E42" s="12" t="s">
        <v>168</v>
      </c>
      <c r="F42" s="12" t="s">
        <v>73</v>
      </c>
      <c r="G42" s="12" t="s">
        <v>8417</v>
      </c>
      <c r="H42" s="12" t="s">
        <v>264</v>
      </c>
      <c r="I42" s="12" t="s">
        <v>8466</v>
      </c>
      <c r="J42" s="12" t="s">
        <v>8418</v>
      </c>
      <c r="K42" s="12" t="s">
        <v>8467</v>
      </c>
      <c r="L42" s="12" t="s">
        <v>8468</v>
      </c>
      <c r="M42" s="12"/>
      <c r="N42" s="12"/>
      <c r="O42" s="12"/>
    </row>
    <row r="43" spans="1:15" ht="25.5">
      <c r="A43" s="12" t="s">
        <v>617</v>
      </c>
      <c r="B43" s="12" t="s">
        <v>173</v>
      </c>
      <c r="C43" s="12" t="s">
        <v>174</v>
      </c>
      <c r="D43" s="12" t="s">
        <v>28</v>
      </c>
      <c r="E43" s="12" t="s">
        <v>168</v>
      </c>
      <c r="F43" s="12" t="s">
        <v>31</v>
      </c>
      <c r="G43" s="12" t="s">
        <v>8417</v>
      </c>
      <c r="H43" s="12" t="s">
        <v>264</v>
      </c>
      <c r="I43" s="12" t="s">
        <v>8466</v>
      </c>
      <c r="J43" s="12" t="s">
        <v>8418</v>
      </c>
      <c r="K43" s="12" t="s">
        <v>8467</v>
      </c>
      <c r="L43" s="12" t="s">
        <v>8468</v>
      </c>
      <c r="M43" s="12"/>
      <c r="N43" s="12"/>
      <c r="O43" s="12"/>
    </row>
    <row r="44" spans="1:15" ht="25.5">
      <c r="A44" s="12" t="s">
        <v>617</v>
      </c>
      <c r="B44" s="12" t="s">
        <v>179</v>
      </c>
      <c r="C44" s="12" t="s">
        <v>180</v>
      </c>
      <c r="D44" s="12" t="s">
        <v>28</v>
      </c>
      <c r="E44" s="12" t="s">
        <v>168</v>
      </c>
      <c r="F44" s="12" t="s">
        <v>73</v>
      </c>
      <c r="G44" s="12" t="s">
        <v>8417</v>
      </c>
      <c r="H44" s="12" t="s">
        <v>264</v>
      </c>
      <c r="I44" s="12" t="s">
        <v>8466</v>
      </c>
      <c r="J44" s="12" t="s">
        <v>8418</v>
      </c>
      <c r="K44" s="12" t="s">
        <v>8467</v>
      </c>
      <c r="L44" s="12" t="s">
        <v>8468</v>
      </c>
      <c r="M44" s="12"/>
      <c r="N44" s="12"/>
      <c r="O44" s="12"/>
    </row>
    <row r="45" spans="1:15" ht="25.5">
      <c r="A45" s="12" t="s">
        <v>617</v>
      </c>
      <c r="B45" s="12" t="s">
        <v>185</v>
      </c>
      <c r="C45" s="12" t="s">
        <v>186</v>
      </c>
      <c r="D45" s="12" t="s">
        <v>28</v>
      </c>
      <c r="E45" s="12" t="s">
        <v>168</v>
      </c>
      <c r="F45" s="12" t="s">
        <v>73</v>
      </c>
      <c r="G45" s="12" t="s">
        <v>8417</v>
      </c>
      <c r="H45" s="12" t="s">
        <v>264</v>
      </c>
      <c r="I45" s="12" t="s">
        <v>8466</v>
      </c>
      <c r="J45" s="12" t="s">
        <v>8418</v>
      </c>
      <c r="K45" s="12" t="s">
        <v>8467</v>
      </c>
      <c r="L45" s="12" t="s">
        <v>8468</v>
      </c>
      <c r="M45" s="12"/>
      <c r="N45" s="12"/>
      <c r="O45" s="12"/>
    </row>
    <row r="46" spans="1:15" ht="25.5">
      <c r="A46" s="12" t="s">
        <v>617</v>
      </c>
      <c r="B46" s="12" t="s">
        <v>191</v>
      </c>
      <c r="C46" s="12" t="s">
        <v>192</v>
      </c>
      <c r="D46" s="12" t="s">
        <v>28</v>
      </c>
      <c r="E46" s="12" t="s">
        <v>168</v>
      </c>
      <c r="F46" s="12" t="s">
        <v>73</v>
      </c>
      <c r="G46" s="12" t="s">
        <v>8417</v>
      </c>
      <c r="H46" s="12" t="s">
        <v>264</v>
      </c>
      <c r="I46" s="12" t="s">
        <v>8466</v>
      </c>
      <c r="J46" s="12" t="s">
        <v>8418</v>
      </c>
      <c r="K46" s="12" t="s">
        <v>8467</v>
      </c>
      <c r="L46" s="12" t="s">
        <v>8468</v>
      </c>
      <c r="M46" s="12"/>
      <c r="N46" s="12"/>
      <c r="O46" s="12"/>
    </row>
    <row r="47" spans="1:15" ht="25.5">
      <c r="A47" s="12" t="s">
        <v>617</v>
      </c>
      <c r="B47" s="12" t="s">
        <v>197</v>
      </c>
      <c r="C47" s="12" t="s">
        <v>198</v>
      </c>
      <c r="D47" s="12" t="s">
        <v>28</v>
      </c>
      <c r="E47" s="12" t="s">
        <v>168</v>
      </c>
      <c r="F47" s="12" t="s">
        <v>73</v>
      </c>
      <c r="G47" s="12" t="s">
        <v>8417</v>
      </c>
      <c r="H47" s="12" t="s">
        <v>264</v>
      </c>
      <c r="I47" s="12" t="s">
        <v>8466</v>
      </c>
      <c r="J47" s="12" t="s">
        <v>8418</v>
      </c>
      <c r="K47" s="12" t="s">
        <v>8467</v>
      </c>
      <c r="L47" s="12" t="s">
        <v>8468</v>
      </c>
      <c r="M47" s="12"/>
      <c r="N47" s="12"/>
      <c r="O47" s="12"/>
    </row>
    <row r="48" spans="1:15" ht="25.5">
      <c r="A48" s="12" t="s">
        <v>617</v>
      </c>
      <c r="B48" s="12" t="s">
        <v>202</v>
      </c>
      <c r="C48" s="12" t="s">
        <v>203</v>
      </c>
      <c r="D48" s="12" t="s">
        <v>28</v>
      </c>
      <c r="E48" s="12" t="s">
        <v>168</v>
      </c>
      <c r="F48" s="12" t="s">
        <v>73</v>
      </c>
      <c r="G48" s="12" t="s">
        <v>8417</v>
      </c>
      <c r="H48" s="12" t="s">
        <v>264</v>
      </c>
      <c r="I48" s="12" t="s">
        <v>8466</v>
      </c>
      <c r="J48" s="12" t="s">
        <v>8418</v>
      </c>
      <c r="K48" s="12" t="s">
        <v>8467</v>
      </c>
      <c r="L48" s="12" t="s">
        <v>8468</v>
      </c>
      <c r="M48" s="12"/>
      <c r="N48" s="12"/>
      <c r="O48" s="12"/>
    </row>
    <row r="49" spans="1:15" ht="25.5">
      <c r="A49" s="12" t="s">
        <v>617</v>
      </c>
      <c r="B49" s="12" t="s">
        <v>207</v>
      </c>
      <c r="C49" s="12" t="s">
        <v>208</v>
      </c>
      <c r="D49" s="12" t="s">
        <v>28</v>
      </c>
      <c r="E49" s="12" t="s">
        <v>168</v>
      </c>
      <c r="F49" s="12" t="s">
        <v>73</v>
      </c>
      <c r="G49" s="12" t="s">
        <v>8417</v>
      </c>
      <c r="H49" s="12" t="s">
        <v>264</v>
      </c>
      <c r="I49" s="12" t="s">
        <v>8466</v>
      </c>
      <c r="J49" s="12" t="s">
        <v>8418</v>
      </c>
      <c r="K49" s="12" t="s">
        <v>8467</v>
      </c>
      <c r="L49" s="12" t="s">
        <v>8468</v>
      </c>
      <c r="M49" s="12"/>
      <c r="N49" s="12"/>
      <c r="O49" s="12"/>
    </row>
    <row r="50" spans="1:15" ht="25.5">
      <c r="A50" s="12" t="s">
        <v>617</v>
      </c>
      <c r="B50" s="12" t="s">
        <v>212</v>
      </c>
      <c r="C50" s="12" t="s">
        <v>213</v>
      </c>
      <c r="D50" s="12" t="s">
        <v>28</v>
      </c>
      <c r="E50" s="12" t="s">
        <v>168</v>
      </c>
      <c r="F50" s="12" t="s">
        <v>73</v>
      </c>
      <c r="G50" s="12" t="s">
        <v>8417</v>
      </c>
      <c r="H50" s="12" t="s">
        <v>264</v>
      </c>
      <c r="I50" s="12" t="s">
        <v>8466</v>
      </c>
      <c r="J50" s="12" t="s">
        <v>8418</v>
      </c>
      <c r="K50" s="12" t="s">
        <v>8467</v>
      </c>
      <c r="L50" s="12" t="s">
        <v>8468</v>
      </c>
      <c r="M50" s="12"/>
      <c r="N50" s="12"/>
      <c r="O50" s="12"/>
    </row>
    <row r="51" spans="1:15" ht="25.5">
      <c r="A51" s="12" t="s">
        <v>617</v>
      </c>
      <c r="B51" s="12" t="s">
        <v>217</v>
      </c>
      <c r="C51" s="12" t="s">
        <v>218</v>
      </c>
      <c r="D51" s="12" t="s">
        <v>28</v>
      </c>
      <c r="E51" s="12" t="s">
        <v>168</v>
      </c>
      <c r="F51" s="12" t="s">
        <v>31</v>
      </c>
      <c r="G51" s="12" t="s">
        <v>8417</v>
      </c>
      <c r="H51" s="12" t="s">
        <v>264</v>
      </c>
      <c r="I51" s="12" t="s">
        <v>8466</v>
      </c>
      <c r="J51" s="12" t="s">
        <v>8418</v>
      </c>
      <c r="K51" s="12" t="s">
        <v>8467</v>
      </c>
      <c r="L51" s="12" t="s">
        <v>8468</v>
      </c>
      <c r="M51" s="12"/>
      <c r="N51" s="12"/>
      <c r="O51" s="12"/>
    </row>
    <row r="52" spans="1:15" ht="25.5">
      <c r="A52" s="12" t="s">
        <v>617</v>
      </c>
      <c r="B52" s="12" t="s">
        <v>223</v>
      </c>
      <c r="C52" s="12" t="s">
        <v>224</v>
      </c>
      <c r="D52" s="12" t="s">
        <v>28</v>
      </c>
      <c r="E52" s="12" t="s">
        <v>168</v>
      </c>
      <c r="F52" s="12" t="s">
        <v>73</v>
      </c>
      <c r="G52" s="12" t="s">
        <v>8417</v>
      </c>
      <c r="H52" s="12" t="s">
        <v>264</v>
      </c>
      <c r="I52" s="12" t="s">
        <v>8466</v>
      </c>
      <c r="J52" s="12" t="s">
        <v>8418</v>
      </c>
      <c r="K52" s="12" t="s">
        <v>8467</v>
      </c>
      <c r="L52" s="12" t="s">
        <v>8468</v>
      </c>
      <c r="M52" s="12"/>
      <c r="N52" s="12"/>
      <c r="O52" s="12"/>
    </row>
    <row r="53" spans="1:15" ht="25.5">
      <c r="A53" s="12" t="s">
        <v>617</v>
      </c>
      <c r="B53" s="12" t="s">
        <v>228</v>
      </c>
      <c r="C53" s="12" t="s">
        <v>229</v>
      </c>
      <c r="D53" s="12" t="s">
        <v>28</v>
      </c>
      <c r="E53" s="12" t="s">
        <v>168</v>
      </c>
      <c r="F53" s="12" t="s">
        <v>73</v>
      </c>
      <c r="G53" s="12" t="s">
        <v>8417</v>
      </c>
      <c r="H53" s="12" t="s">
        <v>264</v>
      </c>
      <c r="I53" s="12" t="s">
        <v>8466</v>
      </c>
      <c r="J53" s="12" t="s">
        <v>8418</v>
      </c>
      <c r="K53" s="12" t="s">
        <v>8467</v>
      </c>
      <c r="L53" s="12" t="s">
        <v>8468</v>
      </c>
      <c r="M53" s="12"/>
      <c r="N53" s="12"/>
      <c r="O53" s="12"/>
    </row>
    <row r="54" spans="1:15" ht="25.5">
      <c r="A54" s="12" t="s">
        <v>617</v>
      </c>
      <c r="B54" s="12" t="s">
        <v>233</v>
      </c>
      <c r="C54" s="12" t="s">
        <v>234</v>
      </c>
      <c r="D54" s="12" t="s">
        <v>28</v>
      </c>
      <c r="E54" s="12" t="s">
        <v>168</v>
      </c>
      <c r="F54" s="12" t="s">
        <v>73</v>
      </c>
      <c r="G54" s="12" t="s">
        <v>8417</v>
      </c>
      <c r="H54" s="12" t="s">
        <v>264</v>
      </c>
      <c r="I54" s="12" t="s">
        <v>8466</v>
      </c>
      <c r="J54" s="12" t="s">
        <v>8418</v>
      </c>
      <c r="K54" s="12" t="s">
        <v>8467</v>
      </c>
      <c r="L54" s="12" t="s">
        <v>8468</v>
      </c>
      <c r="M54" s="12"/>
      <c r="N54" s="12"/>
      <c r="O54" s="12"/>
    </row>
    <row r="55" spans="1:15" ht="25.5">
      <c r="A55" s="12" t="s">
        <v>617</v>
      </c>
      <c r="B55" s="12" t="s">
        <v>238</v>
      </c>
      <c r="C55" s="12" t="s">
        <v>239</v>
      </c>
      <c r="D55" s="12" t="s">
        <v>28</v>
      </c>
      <c r="E55" s="12" t="s">
        <v>168</v>
      </c>
      <c r="F55" s="12" t="s">
        <v>73</v>
      </c>
      <c r="G55" s="12" t="s">
        <v>8417</v>
      </c>
      <c r="H55" s="12" t="s">
        <v>264</v>
      </c>
      <c r="I55" s="12" t="s">
        <v>8466</v>
      </c>
      <c r="J55" s="12" t="s">
        <v>8418</v>
      </c>
      <c r="K55" s="12" t="s">
        <v>8467</v>
      </c>
      <c r="L55" s="12" t="s">
        <v>8468</v>
      </c>
      <c r="M55" s="12"/>
      <c r="N55" s="12"/>
      <c r="O55" s="12"/>
    </row>
    <row r="56" spans="1:15" ht="25.5">
      <c r="A56" s="12" t="s">
        <v>617</v>
      </c>
      <c r="B56" s="12" t="s">
        <v>243</v>
      </c>
      <c r="C56" s="12" t="s">
        <v>244</v>
      </c>
      <c r="D56" s="12" t="s">
        <v>28</v>
      </c>
      <c r="E56" s="12" t="s">
        <v>168</v>
      </c>
      <c r="F56" s="12" t="s">
        <v>73</v>
      </c>
      <c r="G56" s="12" t="s">
        <v>8417</v>
      </c>
      <c r="H56" s="12" t="s">
        <v>264</v>
      </c>
      <c r="I56" s="12" t="s">
        <v>8466</v>
      </c>
      <c r="J56" s="12" t="s">
        <v>8418</v>
      </c>
      <c r="K56" s="12" t="s">
        <v>8467</v>
      </c>
      <c r="L56" s="12" t="s">
        <v>8468</v>
      </c>
      <c r="M56" s="12"/>
      <c r="N56" s="12"/>
      <c r="O56" s="12"/>
    </row>
    <row r="57" spans="1:15" ht="25.5">
      <c r="A57" s="12" t="s">
        <v>617</v>
      </c>
      <c r="B57" s="12" t="s">
        <v>249</v>
      </c>
      <c r="C57" s="12" t="s">
        <v>250</v>
      </c>
      <c r="D57" s="12" t="s">
        <v>28</v>
      </c>
      <c r="E57" s="12" t="s">
        <v>168</v>
      </c>
      <c r="F57" s="12" t="s">
        <v>73</v>
      </c>
      <c r="G57" s="12" t="s">
        <v>8417</v>
      </c>
      <c r="H57" s="12" t="s">
        <v>264</v>
      </c>
      <c r="I57" s="12" t="s">
        <v>8466</v>
      </c>
      <c r="J57" s="12" t="s">
        <v>8418</v>
      </c>
      <c r="K57" s="12" t="s">
        <v>8467</v>
      </c>
      <c r="L57" s="12" t="s">
        <v>8468</v>
      </c>
      <c r="M57" s="12"/>
      <c r="N57" s="12"/>
      <c r="O57" s="12"/>
    </row>
    <row r="58" spans="1:15" ht="25.5">
      <c r="A58" s="12" t="s">
        <v>617</v>
      </c>
      <c r="B58" s="12" t="s">
        <v>254</v>
      </c>
      <c r="C58" s="12" t="s">
        <v>255</v>
      </c>
      <c r="D58" s="12" t="s">
        <v>71</v>
      </c>
      <c r="E58" s="12" t="s">
        <v>168</v>
      </c>
      <c r="F58" s="12" t="s">
        <v>73</v>
      </c>
      <c r="G58" s="12" t="s">
        <v>8417</v>
      </c>
      <c r="H58" s="12" t="s">
        <v>264</v>
      </c>
      <c r="I58" s="12" t="s">
        <v>8466</v>
      </c>
      <c r="J58" s="12" t="s">
        <v>8418</v>
      </c>
      <c r="K58" s="12" t="s">
        <v>8467</v>
      </c>
      <c r="L58" s="12" t="s">
        <v>8468</v>
      </c>
      <c r="M58" s="12"/>
      <c r="N58" s="12"/>
      <c r="O58" s="12"/>
    </row>
    <row r="59" spans="1:15" ht="25.5">
      <c r="A59" s="12" t="s">
        <v>617</v>
      </c>
      <c r="B59" s="12" t="s">
        <v>260</v>
      </c>
      <c r="C59" s="12" t="s">
        <v>261</v>
      </c>
      <c r="D59" s="12" t="s">
        <v>28</v>
      </c>
      <c r="E59" s="12" t="s">
        <v>263</v>
      </c>
      <c r="F59" s="12" t="s">
        <v>264</v>
      </c>
      <c r="G59" s="12" t="s">
        <v>8417</v>
      </c>
      <c r="H59" s="12" t="s">
        <v>264</v>
      </c>
      <c r="I59" s="12" t="s">
        <v>8466</v>
      </c>
      <c r="J59" s="12" t="s">
        <v>8418</v>
      </c>
      <c r="K59" s="12" t="s">
        <v>8467</v>
      </c>
      <c r="L59" s="12" t="s">
        <v>8468</v>
      </c>
      <c r="M59" s="12"/>
      <c r="N59" s="12"/>
      <c r="O59" s="12"/>
    </row>
    <row r="60" spans="1:15" ht="25.5">
      <c r="A60" s="12" t="s">
        <v>617</v>
      </c>
      <c r="B60" s="12" t="s">
        <v>269</v>
      </c>
      <c r="C60" s="12" t="s">
        <v>270</v>
      </c>
      <c r="D60" s="12" t="s">
        <v>28</v>
      </c>
      <c r="E60" s="12" t="s">
        <v>263</v>
      </c>
      <c r="F60" s="12" t="s">
        <v>264</v>
      </c>
      <c r="G60" s="12" t="s">
        <v>8417</v>
      </c>
      <c r="H60" s="12" t="s">
        <v>264</v>
      </c>
      <c r="I60" s="12" t="s">
        <v>8466</v>
      </c>
      <c r="J60" s="12" t="s">
        <v>8418</v>
      </c>
      <c r="K60" s="12" t="s">
        <v>8467</v>
      </c>
      <c r="L60" s="12" t="s">
        <v>8468</v>
      </c>
      <c r="M60" s="12"/>
      <c r="N60" s="12"/>
      <c r="O60" s="12"/>
    </row>
    <row r="61" spans="1:15" ht="25.5">
      <c r="A61" s="12" t="s">
        <v>617</v>
      </c>
      <c r="B61" s="12" t="s">
        <v>275</v>
      </c>
      <c r="C61" s="12" t="s">
        <v>276</v>
      </c>
      <c r="D61" s="12" t="s">
        <v>28</v>
      </c>
      <c r="E61" s="12" t="s">
        <v>263</v>
      </c>
      <c r="F61" s="12" t="s">
        <v>264</v>
      </c>
      <c r="G61" s="12" t="s">
        <v>8417</v>
      </c>
      <c r="H61" s="12" t="s">
        <v>264</v>
      </c>
      <c r="I61" s="12" t="s">
        <v>8466</v>
      </c>
      <c r="J61" s="12" t="s">
        <v>8418</v>
      </c>
      <c r="K61" s="12" t="s">
        <v>8467</v>
      </c>
      <c r="L61" s="12" t="s">
        <v>8468</v>
      </c>
      <c r="M61" s="12"/>
      <c r="N61" s="12"/>
      <c r="O61" s="12"/>
    </row>
    <row r="62" spans="1:15" ht="25.5">
      <c r="A62" s="12" t="s">
        <v>617</v>
      </c>
      <c r="B62" s="12" t="s">
        <v>280</v>
      </c>
      <c r="C62" s="12" t="s">
        <v>281</v>
      </c>
      <c r="D62" s="12" t="s">
        <v>28</v>
      </c>
      <c r="E62" s="12" t="s">
        <v>168</v>
      </c>
      <c r="F62" s="12" t="s">
        <v>73</v>
      </c>
      <c r="G62" s="12" t="s">
        <v>8417</v>
      </c>
      <c r="H62" s="12" t="s">
        <v>264</v>
      </c>
      <c r="I62" s="12" t="s">
        <v>8466</v>
      </c>
      <c r="J62" s="12" t="s">
        <v>8418</v>
      </c>
      <c r="K62" s="12" t="s">
        <v>8467</v>
      </c>
      <c r="L62" s="12" t="s">
        <v>8468</v>
      </c>
      <c r="M62" s="12"/>
      <c r="N62" s="12"/>
      <c r="O62" s="12"/>
    </row>
    <row r="63" spans="1:15" ht="25.5">
      <c r="A63" s="12" t="s">
        <v>617</v>
      </c>
      <c r="B63" s="12" t="s">
        <v>286</v>
      </c>
      <c r="C63" s="12" t="s">
        <v>287</v>
      </c>
      <c r="D63" s="12" t="s">
        <v>28</v>
      </c>
      <c r="E63" s="12" t="s">
        <v>263</v>
      </c>
      <c r="F63" s="12" t="s">
        <v>73</v>
      </c>
      <c r="G63" s="12" t="s">
        <v>8417</v>
      </c>
      <c r="H63" s="12" t="s">
        <v>264</v>
      </c>
      <c r="I63" s="12" t="s">
        <v>8466</v>
      </c>
      <c r="J63" s="12" t="s">
        <v>8418</v>
      </c>
      <c r="K63" s="12" t="s">
        <v>8467</v>
      </c>
      <c r="L63" s="12" t="s">
        <v>8468</v>
      </c>
      <c r="M63" s="12"/>
      <c r="N63" s="12"/>
      <c r="O63" s="12"/>
    </row>
    <row r="64" spans="1:15" ht="25.5">
      <c r="A64" s="12" t="s">
        <v>617</v>
      </c>
      <c r="B64" s="12" t="s">
        <v>292</v>
      </c>
      <c r="C64" s="12" t="s">
        <v>293</v>
      </c>
      <c r="D64" s="12" t="s">
        <v>28</v>
      </c>
      <c r="E64" s="12" t="s">
        <v>263</v>
      </c>
      <c r="F64" s="12" t="s">
        <v>264</v>
      </c>
      <c r="G64" s="12" t="s">
        <v>8417</v>
      </c>
      <c r="H64" s="12" t="s">
        <v>264</v>
      </c>
      <c r="I64" s="12" t="s">
        <v>8466</v>
      </c>
      <c r="J64" s="12" t="s">
        <v>8418</v>
      </c>
      <c r="K64" s="12" t="s">
        <v>8467</v>
      </c>
      <c r="L64" s="12" t="s">
        <v>8468</v>
      </c>
      <c r="M64" s="12"/>
      <c r="N64" s="12"/>
      <c r="O64" s="12"/>
    </row>
    <row r="65" spans="1:15" ht="25.5">
      <c r="A65" s="12" t="s">
        <v>617</v>
      </c>
      <c r="B65" s="12" t="s">
        <v>297</v>
      </c>
      <c r="C65" s="12" t="s">
        <v>298</v>
      </c>
      <c r="D65" s="12" t="s">
        <v>28</v>
      </c>
      <c r="E65" s="12" t="s">
        <v>263</v>
      </c>
      <c r="F65" s="12" t="s">
        <v>264</v>
      </c>
      <c r="G65" s="12" t="s">
        <v>8417</v>
      </c>
      <c r="H65" s="12" t="s">
        <v>264</v>
      </c>
      <c r="I65" s="12" t="s">
        <v>8466</v>
      </c>
      <c r="J65" s="12" t="s">
        <v>8418</v>
      </c>
      <c r="K65" s="12" t="s">
        <v>8467</v>
      </c>
      <c r="L65" s="12" t="s">
        <v>8468</v>
      </c>
      <c r="M65" s="12"/>
      <c r="N65" s="12"/>
      <c r="O65" s="12"/>
    </row>
    <row r="66" spans="1:15" ht="25.5">
      <c r="A66" s="12" t="s">
        <v>617</v>
      </c>
      <c r="B66" s="12" t="s">
        <v>303</v>
      </c>
      <c r="C66" s="12" t="s">
        <v>304</v>
      </c>
      <c r="D66" s="12" t="s">
        <v>28</v>
      </c>
      <c r="E66" s="12" t="s">
        <v>263</v>
      </c>
      <c r="F66" s="12" t="s">
        <v>264</v>
      </c>
      <c r="G66" s="12" t="s">
        <v>8417</v>
      </c>
      <c r="H66" s="12" t="s">
        <v>264</v>
      </c>
      <c r="I66" s="12" t="s">
        <v>8466</v>
      </c>
      <c r="J66" s="12" t="s">
        <v>8418</v>
      </c>
      <c r="K66" s="12" t="s">
        <v>8467</v>
      </c>
      <c r="L66" s="12" t="s">
        <v>8468</v>
      </c>
      <c r="M66" s="12"/>
      <c r="N66" s="12"/>
      <c r="O66" s="12"/>
    </row>
    <row r="67" spans="1:15" ht="25.5">
      <c r="A67" s="12" t="s">
        <v>617</v>
      </c>
      <c r="B67" s="12" t="s">
        <v>309</v>
      </c>
      <c r="C67" s="12" t="s">
        <v>310</v>
      </c>
      <c r="D67" s="12" t="s">
        <v>28</v>
      </c>
      <c r="E67" s="12" t="s">
        <v>263</v>
      </c>
      <c r="F67" s="12" t="s">
        <v>264</v>
      </c>
      <c r="G67" s="12" t="s">
        <v>8417</v>
      </c>
      <c r="H67" s="12" t="s">
        <v>264</v>
      </c>
      <c r="I67" s="12" t="s">
        <v>8466</v>
      </c>
      <c r="J67" s="12" t="s">
        <v>8418</v>
      </c>
      <c r="K67" s="12" t="s">
        <v>8467</v>
      </c>
      <c r="L67" s="12" t="s">
        <v>8468</v>
      </c>
      <c r="M67" s="12"/>
      <c r="N67" s="12"/>
      <c r="O67" s="12"/>
    </row>
    <row r="68" spans="1:15" ht="25.5">
      <c r="A68" s="12" t="s">
        <v>617</v>
      </c>
      <c r="B68" s="12" t="s">
        <v>315</v>
      </c>
      <c r="C68" s="12" t="s">
        <v>316</v>
      </c>
      <c r="D68" s="12" t="s">
        <v>71</v>
      </c>
      <c r="E68" s="12" t="s">
        <v>263</v>
      </c>
      <c r="F68" s="12" t="s">
        <v>264</v>
      </c>
      <c r="G68" s="12" t="s">
        <v>8417</v>
      </c>
      <c r="H68" s="12" t="s">
        <v>264</v>
      </c>
      <c r="I68" s="12" t="s">
        <v>8466</v>
      </c>
      <c r="J68" s="12" t="s">
        <v>8418</v>
      </c>
      <c r="K68" s="12" t="s">
        <v>8467</v>
      </c>
      <c r="L68" s="12" t="s">
        <v>8468</v>
      </c>
      <c r="M68" s="12"/>
      <c r="N68" s="12"/>
      <c r="O68" s="12"/>
    </row>
    <row r="69" spans="1:15" ht="25.5">
      <c r="A69" s="12" t="s">
        <v>617</v>
      </c>
      <c r="B69" s="12" t="s">
        <v>321</v>
      </c>
      <c r="C69" s="12" t="s">
        <v>322</v>
      </c>
      <c r="D69" s="12" t="s">
        <v>28</v>
      </c>
      <c r="E69" s="12" t="s">
        <v>263</v>
      </c>
      <c r="F69" s="12" t="s">
        <v>264</v>
      </c>
      <c r="G69" s="12" t="s">
        <v>8417</v>
      </c>
      <c r="H69" s="12" t="s">
        <v>264</v>
      </c>
      <c r="I69" s="12" t="s">
        <v>8466</v>
      </c>
      <c r="J69" s="12" t="s">
        <v>8418</v>
      </c>
      <c r="K69" s="12" t="s">
        <v>8467</v>
      </c>
      <c r="L69" s="12" t="s">
        <v>8468</v>
      </c>
      <c r="M69" s="12"/>
      <c r="N69" s="12"/>
      <c r="O69" s="12"/>
    </row>
    <row r="70" spans="1:15" ht="25.5">
      <c r="A70" s="12" t="s">
        <v>617</v>
      </c>
      <c r="B70" s="12" t="s">
        <v>326</v>
      </c>
      <c r="C70" s="12" t="s">
        <v>327</v>
      </c>
      <c r="D70" s="12" t="s">
        <v>28</v>
      </c>
      <c r="E70" s="12" t="s">
        <v>263</v>
      </c>
      <c r="F70" s="12" t="s">
        <v>264</v>
      </c>
      <c r="G70" s="12" t="s">
        <v>8417</v>
      </c>
      <c r="H70" s="12" t="s">
        <v>264</v>
      </c>
      <c r="I70" s="12" t="s">
        <v>8466</v>
      </c>
      <c r="J70" s="12" t="s">
        <v>8418</v>
      </c>
      <c r="K70" s="12" t="s">
        <v>8467</v>
      </c>
      <c r="L70" s="12" t="s">
        <v>8468</v>
      </c>
      <c r="M70" s="12"/>
      <c r="N70" s="12"/>
      <c r="O70" s="12"/>
    </row>
    <row r="71" spans="1:15" ht="25.5">
      <c r="A71" s="12" t="s">
        <v>617</v>
      </c>
      <c r="B71" s="12" t="s">
        <v>331</v>
      </c>
      <c r="C71" s="12" t="s">
        <v>332</v>
      </c>
      <c r="D71" s="12" t="s">
        <v>28</v>
      </c>
      <c r="E71" s="12" t="s">
        <v>263</v>
      </c>
      <c r="F71" s="12" t="s">
        <v>264</v>
      </c>
      <c r="G71" s="12" t="s">
        <v>8417</v>
      </c>
      <c r="H71" s="12" t="s">
        <v>264</v>
      </c>
      <c r="I71" s="12" t="s">
        <v>8466</v>
      </c>
      <c r="J71" s="12" t="s">
        <v>8418</v>
      </c>
      <c r="K71" s="12" t="s">
        <v>8467</v>
      </c>
      <c r="L71" s="12" t="s">
        <v>8468</v>
      </c>
      <c r="M71" s="12"/>
      <c r="N71" s="12"/>
      <c r="O71" s="12"/>
    </row>
    <row r="72" spans="1:15" ht="25.5">
      <c r="A72" s="12" t="s">
        <v>617</v>
      </c>
      <c r="B72" s="12" t="s">
        <v>336</v>
      </c>
      <c r="C72" s="12" t="s">
        <v>337</v>
      </c>
      <c r="D72" s="12" t="s">
        <v>28</v>
      </c>
      <c r="E72" s="12" t="s">
        <v>263</v>
      </c>
      <c r="F72" s="12" t="s">
        <v>264</v>
      </c>
      <c r="G72" s="12" t="s">
        <v>8417</v>
      </c>
      <c r="H72" s="12" t="s">
        <v>264</v>
      </c>
      <c r="I72" s="12" t="s">
        <v>8466</v>
      </c>
      <c r="J72" s="12" t="s">
        <v>8418</v>
      </c>
      <c r="K72" s="12" t="s">
        <v>8467</v>
      </c>
      <c r="L72" s="12" t="s">
        <v>8468</v>
      </c>
      <c r="M72" s="12"/>
      <c r="N72" s="12"/>
      <c r="O72" s="12"/>
    </row>
    <row r="73" spans="1:15" ht="25.5">
      <c r="A73" s="12" t="s">
        <v>617</v>
      </c>
      <c r="B73" s="12" t="s">
        <v>340</v>
      </c>
      <c r="C73" s="12" t="s">
        <v>341</v>
      </c>
      <c r="D73" s="12" t="s">
        <v>28</v>
      </c>
      <c r="E73" s="12" t="s">
        <v>263</v>
      </c>
      <c r="F73" s="12" t="s">
        <v>264</v>
      </c>
      <c r="G73" s="12" t="s">
        <v>8417</v>
      </c>
      <c r="H73" s="12" t="s">
        <v>264</v>
      </c>
      <c r="I73" s="12" t="s">
        <v>8466</v>
      </c>
      <c r="J73" s="12" t="s">
        <v>8418</v>
      </c>
      <c r="K73" s="12" t="s">
        <v>8467</v>
      </c>
      <c r="L73" s="12" t="s">
        <v>8468</v>
      </c>
      <c r="M73" s="12"/>
      <c r="N73" s="12"/>
      <c r="O73" s="12"/>
    </row>
    <row r="74" spans="1:15" ht="25.5">
      <c r="A74" s="12" t="s">
        <v>617</v>
      </c>
      <c r="B74" s="12" t="s">
        <v>345</v>
      </c>
      <c r="C74" s="12" t="s">
        <v>346</v>
      </c>
      <c r="D74" s="12" t="s">
        <v>28</v>
      </c>
      <c r="E74" s="12" t="s">
        <v>263</v>
      </c>
      <c r="F74" s="12" t="s">
        <v>264</v>
      </c>
      <c r="G74" s="12" t="s">
        <v>8417</v>
      </c>
      <c r="H74" s="12" t="s">
        <v>264</v>
      </c>
      <c r="I74" s="12" t="s">
        <v>8466</v>
      </c>
      <c r="J74" s="12" t="s">
        <v>8418</v>
      </c>
      <c r="K74" s="12" t="s">
        <v>8467</v>
      </c>
      <c r="L74" s="12" t="s">
        <v>8468</v>
      </c>
      <c r="M74" s="12"/>
      <c r="N74" s="12"/>
      <c r="O74" s="12"/>
    </row>
    <row r="75" spans="1:15" ht="25.5">
      <c r="A75" s="12" t="s">
        <v>617</v>
      </c>
      <c r="B75" s="12" t="s">
        <v>350</v>
      </c>
      <c r="C75" s="12" t="s">
        <v>351</v>
      </c>
      <c r="D75" s="12" t="s">
        <v>71</v>
      </c>
      <c r="E75" s="12" t="s">
        <v>263</v>
      </c>
      <c r="F75" s="12" t="s">
        <v>264</v>
      </c>
      <c r="G75" s="12" t="s">
        <v>8417</v>
      </c>
      <c r="H75" s="12" t="s">
        <v>264</v>
      </c>
      <c r="I75" s="12" t="s">
        <v>8466</v>
      </c>
      <c r="J75" s="12" t="s">
        <v>8418</v>
      </c>
      <c r="K75" s="12" t="s">
        <v>8467</v>
      </c>
      <c r="L75" s="12" t="s">
        <v>8468</v>
      </c>
      <c r="M75" s="12"/>
      <c r="N75" s="12"/>
      <c r="O75" s="12"/>
    </row>
    <row r="76" spans="1:15" ht="25.5">
      <c r="A76" s="12" t="s">
        <v>617</v>
      </c>
      <c r="B76" s="12" t="s">
        <v>356</v>
      </c>
      <c r="C76" s="12" t="s">
        <v>357</v>
      </c>
      <c r="D76" s="12" t="s">
        <v>28</v>
      </c>
      <c r="E76" s="12" t="s">
        <v>263</v>
      </c>
      <c r="F76" s="12" t="s">
        <v>264</v>
      </c>
      <c r="G76" s="12" t="s">
        <v>8417</v>
      </c>
      <c r="H76" s="12" t="s">
        <v>264</v>
      </c>
      <c r="I76" s="12" t="s">
        <v>8466</v>
      </c>
      <c r="J76" s="12" t="s">
        <v>8418</v>
      </c>
      <c r="K76" s="12" t="s">
        <v>8467</v>
      </c>
      <c r="L76" s="12" t="s">
        <v>8468</v>
      </c>
      <c r="M76" s="12"/>
      <c r="N76" s="12"/>
      <c r="O76" s="12"/>
    </row>
    <row r="77" spans="1:15" ht="25.5">
      <c r="A77" s="12" t="s">
        <v>617</v>
      </c>
      <c r="B77" s="12" t="s">
        <v>361</v>
      </c>
      <c r="C77" s="12" t="s">
        <v>362</v>
      </c>
      <c r="D77" s="12" t="s">
        <v>28</v>
      </c>
      <c r="E77" s="12" t="s">
        <v>263</v>
      </c>
      <c r="F77" s="12" t="s">
        <v>264</v>
      </c>
      <c r="G77" s="12" t="s">
        <v>8417</v>
      </c>
      <c r="H77" s="12" t="s">
        <v>264</v>
      </c>
      <c r="I77" s="12" t="s">
        <v>8466</v>
      </c>
      <c r="J77" s="12" t="s">
        <v>8418</v>
      </c>
      <c r="K77" s="12" t="s">
        <v>8467</v>
      </c>
      <c r="L77" s="12" t="s">
        <v>8468</v>
      </c>
      <c r="M77" s="12"/>
      <c r="N77" s="12"/>
      <c r="O77" s="12"/>
    </row>
    <row r="78" spans="1:15" ht="25.5">
      <c r="A78" s="12" t="s">
        <v>617</v>
      </c>
      <c r="B78" s="12" t="s">
        <v>366</v>
      </c>
      <c r="C78" s="12" t="s">
        <v>367</v>
      </c>
      <c r="D78" s="12" t="s">
        <v>28</v>
      </c>
      <c r="E78" s="12" t="s">
        <v>263</v>
      </c>
      <c r="F78" s="12" t="s">
        <v>264</v>
      </c>
      <c r="G78" s="12" t="s">
        <v>8417</v>
      </c>
      <c r="H78" s="12" t="s">
        <v>264</v>
      </c>
      <c r="I78" s="12" t="s">
        <v>8466</v>
      </c>
      <c r="J78" s="12" t="s">
        <v>8418</v>
      </c>
      <c r="K78" s="12" t="s">
        <v>8467</v>
      </c>
      <c r="L78" s="12" t="s">
        <v>8468</v>
      </c>
      <c r="M78" s="12"/>
      <c r="N78" s="12"/>
      <c r="O78" s="12"/>
    </row>
    <row r="79" spans="1:15" ht="25.5">
      <c r="A79" s="12" t="s">
        <v>617</v>
      </c>
      <c r="B79" s="12" t="s">
        <v>371</v>
      </c>
      <c r="C79" s="12" t="s">
        <v>372</v>
      </c>
      <c r="D79" s="12" t="s">
        <v>28</v>
      </c>
      <c r="E79" s="12" t="s">
        <v>263</v>
      </c>
      <c r="F79" s="12" t="s">
        <v>73</v>
      </c>
      <c r="G79" s="12" t="s">
        <v>8417</v>
      </c>
      <c r="H79" s="12" t="s">
        <v>264</v>
      </c>
      <c r="I79" s="12" t="s">
        <v>8466</v>
      </c>
      <c r="J79" s="12" t="s">
        <v>8418</v>
      </c>
      <c r="K79" s="12" t="s">
        <v>8467</v>
      </c>
      <c r="L79" s="12" t="s">
        <v>8468</v>
      </c>
      <c r="M79" s="12"/>
      <c r="N79" s="12"/>
      <c r="O79" s="12"/>
    </row>
    <row r="80" spans="1:15" ht="25.5">
      <c r="A80" s="12" t="s">
        <v>617</v>
      </c>
      <c r="B80" s="12" t="s">
        <v>377</v>
      </c>
      <c r="C80" s="12" t="s">
        <v>378</v>
      </c>
      <c r="D80" s="12" t="s">
        <v>28</v>
      </c>
      <c r="E80" s="12" t="s">
        <v>263</v>
      </c>
      <c r="F80" s="12" t="s">
        <v>264</v>
      </c>
      <c r="G80" s="12" t="s">
        <v>8417</v>
      </c>
      <c r="H80" s="12" t="s">
        <v>264</v>
      </c>
      <c r="I80" s="12" t="s">
        <v>8466</v>
      </c>
      <c r="J80" s="12" t="s">
        <v>8418</v>
      </c>
      <c r="K80" s="12" t="s">
        <v>8467</v>
      </c>
      <c r="L80" s="12" t="s">
        <v>8468</v>
      </c>
      <c r="M80" s="12"/>
      <c r="N80" s="12"/>
      <c r="O80" s="12"/>
    </row>
    <row r="81" spans="1:15" ht="25.5">
      <c r="A81" s="12" t="s">
        <v>617</v>
      </c>
      <c r="B81" s="12" t="s">
        <v>382</v>
      </c>
      <c r="C81" s="12" t="s">
        <v>383</v>
      </c>
      <c r="D81" s="12" t="s">
        <v>28</v>
      </c>
      <c r="E81" s="12" t="s">
        <v>263</v>
      </c>
      <c r="F81" s="12" t="s">
        <v>73</v>
      </c>
      <c r="G81" s="12" t="s">
        <v>8417</v>
      </c>
      <c r="H81" s="12" t="s">
        <v>264</v>
      </c>
      <c r="I81" s="12" t="s">
        <v>8466</v>
      </c>
      <c r="J81" s="12" t="s">
        <v>8418</v>
      </c>
      <c r="K81" s="12" t="s">
        <v>8467</v>
      </c>
      <c r="L81" s="12" t="s">
        <v>8468</v>
      </c>
      <c r="M81" s="12"/>
      <c r="N81" s="12"/>
      <c r="O81" s="12"/>
    </row>
    <row r="82" spans="1:15" ht="25.5">
      <c r="A82" s="12" t="s">
        <v>617</v>
      </c>
      <c r="B82" s="12" t="s">
        <v>388</v>
      </c>
      <c r="C82" s="12" t="s">
        <v>389</v>
      </c>
      <c r="D82" s="12" t="s">
        <v>28</v>
      </c>
      <c r="E82" s="12" t="s">
        <v>263</v>
      </c>
      <c r="F82" s="12" t="s">
        <v>264</v>
      </c>
      <c r="G82" s="12" t="s">
        <v>8417</v>
      </c>
      <c r="H82" s="12" t="s">
        <v>264</v>
      </c>
      <c r="I82" s="12" t="s">
        <v>8466</v>
      </c>
      <c r="J82" s="12" t="s">
        <v>8418</v>
      </c>
      <c r="K82" s="12" t="s">
        <v>8467</v>
      </c>
      <c r="L82" s="12" t="s">
        <v>8468</v>
      </c>
      <c r="M82" s="12"/>
      <c r="N82" s="12"/>
      <c r="O82" s="12"/>
    </row>
    <row r="83" spans="1:15" ht="25.5">
      <c r="A83" s="12" t="s">
        <v>617</v>
      </c>
      <c r="B83" s="12" t="s">
        <v>392</v>
      </c>
      <c r="C83" s="12" t="s">
        <v>393</v>
      </c>
      <c r="D83" s="12" t="s">
        <v>28</v>
      </c>
      <c r="E83" s="12" t="s">
        <v>263</v>
      </c>
      <c r="F83" s="12" t="s">
        <v>264</v>
      </c>
      <c r="G83" s="12" t="s">
        <v>8417</v>
      </c>
      <c r="H83" s="12" t="s">
        <v>264</v>
      </c>
      <c r="I83" s="12" t="s">
        <v>8466</v>
      </c>
      <c r="J83" s="12" t="s">
        <v>8418</v>
      </c>
      <c r="K83" s="12" t="s">
        <v>8467</v>
      </c>
      <c r="L83" s="12" t="s">
        <v>8468</v>
      </c>
      <c r="M83" s="12"/>
      <c r="N83" s="12"/>
      <c r="O83" s="12"/>
    </row>
    <row r="84" spans="1:15" ht="25.5">
      <c r="A84" s="12" t="s">
        <v>617</v>
      </c>
      <c r="B84" s="12" t="s">
        <v>396</v>
      </c>
      <c r="C84" s="12" t="s">
        <v>397</v>
      </c>
      <c r="D84" s="12" t="s">
        <v>28</v>
      </c>
      <c r="E84" s="12" t="s">
        <v>263</v>
      </c>
      <c r="F84" s="12" t="s">
        <v>264</v>
      </c>
      <c r="G84" s="12" t="s">
        <v>8417</v>
      </c>
      <c r="H84" s="12" t="s">
        <v>264</v>
      </c>
      <c r="I84" s="12" t="s">
        <v>8466</v>
      </c>
      <c r="J84" s="12" t="s">
        <v>8418</v>
      </c>
      <c r="K84" s="12" t="s">
        <v>8467</v>
      </c>
      <c r="L84" s="12" t="s">
        <v>8468</v>
      </c>
      <c r="M84" s="12"/>
      <c r="N84" s="12"/>
      <c r="O84" s="12"/>
    </row>
    <row r="85" spans="1:15" ht="25.5">
      <c r="A85" s="12" t="s">
        <v>617</v>
      </c>
      <c r="B85" s="12" t="s">
        <v>401</v>
      </c>
      <c r="C85" s="12" t="s">
        <v>402</v>
      </c>
      <c r="D85" s="12" t="s">
        <v>28</v>
      </c>
      <c r="E85" s="12" t="s">
        <v>263</v>
      </c>
      <c r="F85" s="12" t="s">
        <v>264</v>
      </c>
      <c r="G85" s="12" t="s">
        <v>8417</v>
      </c>
      <c r="H85" s="12" t="s">
        <v>264</v>
      </c>
      <c r="I85" s="12" t="s">
        <v>8466</v>
      </c>
      <c r="J85" s="12" t="s">
        <v>8418</v>
      </c>
      <c r="K85" s="12" t="s">
        <v>8467</v>
      </c>
      <c r="L85" s="12" t="s">
        <v>8468</v>
      </c>
      <c r="M85" s="12"/>
      <c r="N85" s="12"/>
      <c r="O85" s="12"/>
    </row>
    <row r="86" spans="1:15" ht="25.5">
      <c r="A86" s="12" t="s">
        <v>617</v>
      </c>
      <c r="B86" s="12" t="s">
        <v>406</v>
      </c>
      <c r="C86" s="12" t="s">
        <v>407</v>
      </c>
      <c r="D86" s="12" t="s">
        <v>28</v>
      </c>
      <c r="E86" s="12" t="s">
        <v>263</v>
      </c>
      <c r="F86" s="12" t="s">
        <v>73</v>
      </c>
      <c r="G86" s="12" t="s">
        <v>8417</v>
      </c>
      <c r="H86" s="12" t="s">
        <v>264</v>
      </c>
      <c r="I86" s="12" t="s">
        <v>8466</v>
      </c>
      <c r="J86" s="12" t="s">
        <v>8418</v>
      </c>
      <c r="K86" s="12" t="s">
        <v>8467</v>
      </c>
      <c r="L86" s="12" t="s">
        <v>8468</v>
      </c>
      <c r="M86" s="12"/>
      <c r="N86" s="12"/>
      <c r="O86" s="12"/>
    </row>
    <row r="87" spans="1:15" ht="25.5">
      <c r="A87" s="12" t="s">
        <v>617</v>
      </c>
      <c r="B87" s="12" t="s">
        <v>411</v>
      </c>
      <c r="C87" s="12" t="s">
        <v>412</v>
      </c>
      <c r="D87" s="12" t="s">
        <v>28</v>
      </c>
      <c r="E87" s="12" t="s">
        <v>263</v>
      </c>
      <c r="F87" s="12" t="s">
        <v>264</v>
      </c>
      <c r="G87" s="12" t="s">
        <v>8417</v>
      </c>
      <c r="H87" s="12" t="s">
        <v>264</v>
      </c>
      <c r="I87" s="12" t="s">
        <v>8466</v>
      </c>
      <c r="J87" s="12" t="s">
        <v>8418</v>
      </c>
      <c r="K87" s="12" t="s">
        <v>8467</v>
      </c>
      <c r="L87" s="12" t="s">
        <v>8468</v>
      </c>
      <c r="M87" s="12"/>
      <c r="N87" s="12"/>
      <c r="O87" s="12"/>
    </row>
    <row r="88" spans="1:15" ht="25.5">
      <c r="A88" s="12" t="s">
        <v>617</v>
      </c>
      <c r="B88" s="12" t="s">
        <v>416</v>
      </c>
      <c r="C88" s="12" t="s">
        <v>417</v>
      </c>
      <c r="D88" s="12" t="s">
        <v>28</v>
      </c>
      <c r="E88" s="12" t="s">
        <v>263</v>
      </c>
      <c r="F88" s="12" t="s">
        <v>73</v>
      </c>
      <c r="G88" s="12" t="s">
        <v>8417</v>
      </c>
      <c r="H88" s="12" t="s">
        <v>264</v>
      </c>
      <c r="I88" s="12" t="s">
        <v>8466</v>
      </c>
      <c r="J88" s="12" t="s">
        <v>8418</v>
      </c>
      <c r="K88" s="12" t="s">
        <v>8467</v>
      </c>
      <c r="L88" s="12" t="s">
        <v>8468</v>
      </c>
      <c r="M88" s="12"/>
      <c r="N88" s="12"/>
      <c r="O88" s="12"/>
    </row>
    <row r="89" spans="1:15" ht="25.5">
      <c r="A89" s="12" t="s">
        <v>617</v>
      </c>
      <c r="B89" s="12" t="s">
        <v>421</v>
      </c>
      <c r="C89" s="12" t="s">
        <v>422</v>
      </c>
      <c r="D89" s="12" t="s">
        <v>28</v>
      </c>
      <c r="E89" s="12" t="s">
        <v>263</v>
      </c>
      <c r="F89" s="12" t="s">
        <v>264</v>
      </c>
      <c r="G89" s="12" t="s">
        <v>8417</v>
      </c>
      <c r="H89" s="12" t="s">
        <v>264</v>
      </c>
      <c r="I89" s="12" t="s">
        <v>8466</v>
      </c>
      <c r="J89" s="12" t="s">
        <v>8418</v>
      </c>
      <c r="K89" s="12" t="s">
        <v>8467</v>
      </c>
      <c r="L89" s="12" t="s">
        <v>8468</v>
      </c>
      <c r="M89" s="12"/>
      <c r="N89" s="12"/>
      <c r="O89" s="12"/>
    </row>
    <row r="90" spans="1:15" ht="25.5">
      <c r="A90" s="12" t="s">
        <v>617</v>
      </c>
      <c r="B90" s="12" t="s">
        <v>426</v>
      </c>
      <c r="C90" s="12" t="s">
        <v>427</v>
      </c>
      <c r="D90" s="12" t="s">
        <v>28</v>
      </c>
      <c r="E90" s="12" t="s">
        <v>263</v>
      </c>
      <c r="F90" s="12" t="s">
        <v>73</v>
      </c>
      <c r="G90" s="12" t="s">
        <v>8417</v>
      </c>
      <c r="H90" s="12" t="s">
        <v>264</v>
      </c>
      <c r="I90" s="12" t="s">
        <v>8466</v>
      </c>
      <c r="J90" s="12" t="s">
        <v>8418</v>
      </c>
      <c r="K90" s="12" t="s">
        <v>8467</v>
      </c>
      <c r="L90" s="12" t="s">
        <v>8468</v>
      </c>
      <c r="M90" s="12"/>
      <c r="N90" s="12"/>
      <c r="O90" s="12"/>
    </row>
    <row r="91" spans="1:15" ht="25.5">
      <c r="A91" s="12" t="s">
        <v>617</v>
      </c>
      <c r="B91" s="12" t="s">
        <v>432</v>
      </c>
      <c r="C91" s="12" t="s">
        <v>433</v>
      </c>
      <c r="D91" s="12" t="s">
        <v>28</v>
      </c>
      <c r="E91" s="12" t="s">
        <v>263</v>
      </c>
      <c r="F91" s="12" t="s">
        <v>264</v>
      </c>
      <c r="G91" s="12" t="s">
        <v>8417</v>
      </c>
      <c r="H91" s="12" t="s">
        <v>264</v>
      </c>
      <c r="I91" s="12" t="s">
        <v>8466</v>
      </c>
      <c r="J91" s="12" t="s">
        <v>8418</v>
      </c>
      <c r="K91" s="12" t="s">
        <v>8467</v>
      </c>
      <c r="L91" s="12" t="s">
        <v>8468</v>
      </c>
      <c r="M91" s="12"/>
      <c r="N91" s="12"/>
      <c r="O91" s="12"/>
    </row>
    <row r="92" spans="1:15" ht="25.5">
      <c r="A92" s="12" t="s">
        <v>617</v>
      </c>
      <c r="B92" s="12" t="s">
        <v>437</v>
      </c>
      <c r="C92" s="12" t="s">
        <v>438</v>
      </c>
      <c r="D92" s="12" t="s">
        <v>28</v>
      </c>
      <c r="E92" s="12" t="s">
        <v>263</v>
      </c>
      <c r="F92" s="12" t="s">
        <v>264</v>
      </c>
      <c r="G92" s="12" t="s">
        <v>8417</v>
      </c>
      <c r="H92" s="12" t="s">
        <v>264</v>
      </c>
      <c r="I92" s="12" t="s">
        <v>8466</v>
      </c>
      <c r="J92" s="12" t="s">
        <v>8418</v>
      </c>
      <c r="K92" s="12" t="s">
        <v>8467</v>
      </c>
      <c r="L92" s="12" t="s">
        <v>8468</v>
      </c>
      <c r="M92" s="12"/>
      <c r="N92" s="12"/>
      <c r="O92" s="12"/>
    </row>
    <row r="93" spans="1:15" ht="25.5">
      <c r="A93" s="12" t="s">
        <v>617</v>
      </c>
      <c r="B93" s="12" t="s">
        <v>442</v>
      </c>
      <c r="C93" s="12" t="s">
        <v>443</v>
      </c>
      <c r="D93" s="12" t="s">
        <v>28</v>
      </c>
      <c r="E93" s="12" t="s">
        <v>263</v>
      </c>
      <c r="F93" s="12" t="s">
        <v>73</v>
      </c>
      <c r="G93" s="12" t="s">
        <v>8417</v>
      </c>
      <c r="H93" s="12" t="s">
        <v>264</v>
      </c>
      <c r="I93" s="12" t="s">
        <v>8466</v>
      </c>
      <c r="J93" s="12" t="s">
        <v>8418</v>
      </c>
      <c r="K93" s="12" t="s">
        <v>8467</v>
      </c>
      <c r="L93" s="12" t="s">
        <v>8468</v>
      </c>
      <c r="M93" s="12"/>
      <c r="N93" s="12"/>
      <c r="O93" s="12"/>
    </row>
    <row r="94" spans="1:15" ht="25.5">
      <c r="A94" s="12" t="s">
        <v>617</v>
      </c>
      <c r="B94" s="12" t="s">
        <v>447</v>
      </c>
      <c r="C94" s="12" t="s">
        <v>448</v>
      </c>
      <c r="D94" s="12" t="s">
        <v>28</v>
      </c>
      <c r="E94" s="12" t="s">
        <v>263</v>
      </c>
      <c r="F94" s="12" t="s">
        <v>73</v>
      </c>
      <c r="G94" s="12" t="s">
        <v>8417</v>
      </c>
      <c r="H94" s="12" t="s">
        <v>264</v>
      </c>
      <c r="I94" s="12" t="s">
        <v>8466</v>
      </c>
      <c r="J94" s="12" t="s">
        <v>8418</v>
      </c>
      <c r="K94" s="12" t="s">
        <v>8467</v>
      </c>
      <c r="L94" s="12" t="s">
        <v>8468</v>
      </c>
      <c r="M94" s="12"/>
      <c r="N94" s="12"/>
      <c r="O94" s="12"/>
    </row>
    <row r="95" spans="1:15" ht="25.5">
      <c r="A95" s="12" t="s">
        <v>617</v>
      </c>
      <c r="B95" s="12" t="s">
        <v>452</v>
      </c>
      <c r="C95" s="12" t="s">
        <v>453</v>
      </c>
      <c r="D95" s="12" t="s">
        <v>28</v>
      </c>
      <c r="E95" s="12" t="s">
        <v>263</v>
      </c>
      <c r="F95" s="12" t="s">
        <v>73</v>
      </c>
      <c r="G95" s="12" t="s">
        <v>8417</v>
      </c>
      <c r="H95" s="12" t="s">
        <v>264</v>
      </c>
      <c r="I95" s="12" t="s">
        <v>8466</v>
      </c>
      <c r="J95" s="12" t="s">
        <v>8418</v>
      </c>
      <c r="K95" s="12" t="s">
        <v>8467</v>
      </c>
      <c r="L95" s="12" t="s">
        <v>8468</v>
      </c>
      <c r="M95" s="12"/>
      <c r="N95" s="12"/>
      <c r="O95" s="12"/>
    </row>
    <row r="96" spans="1:15" ht="25.5">
      <c r="A96" s="12" t="s">
        <v>617</v>
      </c>
      <c r="B96" s="12" t="s">
        <v>457</v>
      </c>
      <c r="C96" s="12" t="s">
        <v>458</v>
      </c>
      <c r="D96" s="12" t="s">
        <v>28</v>
      </c>
      <c r="E96" s="12" t="s">
        <v>263</v>
      </c>
      <c r="F96" s="12" t="s">
        <v>264</v>
      </c>
      <c r="G96" s="12" t="s">
        <v>8417</v>
      </c>
      <c r="H96" s="12" t="s">
        <v>264</v>
      </c>
      <c r="I96" s="12" t="s">
        <v>8466</v>
      </c>
      <c r="J96" s="12" t="s">
        <v>8418</v>
      </c>
      <c r="K96" s="12" t="s">
        <v>8467</v>
      </c>
      <c r="L96" s="12" t="s">
        <v>8468</v>
      </c>
      <c r="M96" s="12"/>
      <c r="N96" s="12"/>
      <c r="O96" s="12"/>
    </row>
    <row r="97" spans="1:15" ht="25.5">
      <c r="A97" s="12" t="s">
        <v>617</v>
      </c>
      <c r="B97" s="12" t="s">
        <v>462</v>
      </c>
      <c r="C97" s="12" t="s">
        <v>463</v>
      </c>
      <c r="D97" s="12" t="s">
        <v>28</v>
      </c>
      <c r="E97" s="12" t="s">
        <v>263</v>
      </c>
      <c r="F97" s="12" t="s">
        <v>264</v>
      </c>
      <c r="G97" s="12" t="s">
        <v>8417</v>
      </c>
      <c r="H97" s="12" t="s">
        <v>264</v>
      </c>
      <c r="I97" s="12" t="s">
        <v>8466</v>
      </c>
      <c r="J97" s="12" t="s">
        <v>8418</v>
      </c>
      <c r="K97" s="12" t="s">
        <v>8467</v>
      </c>
      <c r="L97" s="12" t="s">
        <v>8468</v>
      </c>
      <c r="M97" s="12"/>
      <c r="N97" s="12"/>
      <c r="O97" s="12"/>
    </row>
    <row r="98" spans="1:15" ht="25.5">
      <c r="A98" s="12" t="s">
        <v>617</v>
      </c>
      <c r="B98" s="12" t="s">
        <v>467</v>
      </c>
      <c r="C98" s="12" t="s">
        <v>468</v>
      </c>
      <c r="D98" s="12" t="s">
        <v>28</v>
      </c>
      <c r="E98" s="12" t="s">
        <v>263</v>
      </c>
      <c r="F98" s="12" t="s">
        <v>73</v>
      </c>
      <c r="G98" s="12" t="s">
        <v>8417</v>
      </c>
      <c r="H98" s="12" t="s">
        <v>264</v>
      </c>
      <c r="I98" s="12" t="s">
        <v>8466</v>
      </c>
      <c r="J98" s="12" t="s">
        <v>8418</v>
      </c>
      <c r="K98" s="12" t="s">
        <v>8467</v>
      </c>
      <c r="L98" s="12" t="s">
        <v>8468</v>
      </c>
      <c r="M98" s="12"/>
      <c r="N98" s="12"/>
      <c r="O98" s="12"/>
    </row>
    <row r="99" spans="1:15" ht="25.5">
      <c r="A99" s="12" t="s">
        <v>617</v>
      </c>
      <c r="B99" s="12" t="s">
        <v>472</v>
      </c>
      <c r="C99" s="12" t="s">
        <v>473</v>
      </c>
      <c r="D99" s="12" t="s">
        <v>28</v>
      </c>
      <c r="E99" s="12" t="s">
        <v>168</v>
      </c>
      <c r="F99" s="12" t="s">
        <v>73</v>
      </c>
      <c r="G99" s="12" t="s">
        <v>8417</v>
      </c>
      <c r="H99" s="12" t="s">
        <v>264</v>
      </c>
      <c r="I99" s="12" t="s">
        <v>8466</v>
      </c>
      <c r="J99" s="12" t="s">
        <v>8418</v>
      </c>
      <c r="K99" s="12" t="s">
        <v>8467</v>
      </c>
      <c r="L99" s="12" t="s">
        <v>8468</v>
      </c>
      <c r="M99" s="12"/>
      <c r="N99" s="12"/>
      <c r="O99" s="12"/>
    </row>
    <row r="100" spans="1:15" ht="25.5">
      <c r="A100" s="12" t="s">
        <v>617</v>
      </c>
      <c r="B100" s="12" t="s">
        <v>477</v>
      </c>
      <c r="C100" s="12" t="s">
        <v>478</v>
      </c>
      <c r="D100" s="12" t="s">
        <v>28</v>
      </c>
      <c r="E100" s="12" t="s">
        <v>263</v>
      </c>
      <c r="F100" s="12" t="s">
        <v>264</v>
      </c>
      <c r="G100" s="12" t="s">
        <v>8417</v>
      </c>
      <c r="H100" s="12" t="s">
        <v>264</v>
      </c>
      <c r="I100" s="12" t="s">
        <v>8466</v>
      </c>
      <c r="J100" s="12" t="s">
        <v>8418</v>
      </c>
      <c r="K100" s="12" t="s">
        <v>8467</v>
      </c>
      <c r="L100" s="12" t="s">
        <v>8468</v>
      </c>
      <c r="M100" s="12"/>
      <c r="N100" s="12"/>
      <c r="O100" s="12"/>
    </row>
    <row r="101" spans="1:15" ht="25.5">
      <c r="A101" s="12" t="s">
        <v>617</v>
      </c>
      <c r="B101" s="12" t="s">
        <v>482</v>
      </c>
      <c r="C101" s="12" t="s">
        <v>483</v>
      </c>
      <c r="D101" s="12" t="s">
        <v>484</v>
      </c>
      <c r="E101" s="12" t="s">
        <v>263</v>
      </c>
      <c r="F101" s="12" t="s">
        <v>73</v>
      </c>
      <c r="G101" s="12" t="s">
        <v>8417</v>
      </c>
      <c r="H101" s="12" t="s">
        <v>264</v>
      </c>
      <c r="I101" s="12" t="s">
        <v>8466</v>
      </c>
      <c r="J101" s="12" t="s">
        <v>8418</v>
      </c>
      <c r="K101" s="12" t="s">
        <v>8467</v>
      </c>
      <c r="L101" s="12" t="s">
        <v>8468</v>
      </c>
      <c r="M101" s="12"/>
      <c r="N101" s="12"/>
      <c r="O101" s="12"/>
    </row>
    <row r="102" spans="1:15" ht="25.5">
      <c r="A102" s="12" t="s">
        <v>617</v>
      </c>
      <c r="B102" s="12" t="s">
        <v>490</v>
      </c>
      <c r="C102" s="12" t="s">
        <v>491</v>
      </c>
      <c r="D102" s="12" t="s">
        <v>28</v>
      </c>
      <c r="E102" s="12" t="s">
        <v>263</v>
      </c>
      <c r="F102" s="12" t="s">
        <v>73</v>
      </c>
      <c r="G102" s="12" t="s">
        <v>8417</v>
      </c>
      <c r="H102" s="12" t="s">
        <v>264</v>
      </c>
      <c r="I102" s="12" t="s">
        <v>8466</v>
      </c>
      <c r="J102" s="12" t="s">
        <v>8418</v>
      </c>
      <c r="K102" s="12" t="s">
        <v>8467</v>
      </c>
      <c r="L102" s="12" t="s">
        <v>8468</v>
      </c>
      <c r="M102" s="12"/>
      <c r="N102" s="12"/>
      <c r="O102" s="12"/>
    </row>
    <row r="103" spans="1:15" ht="25.5">
      <c r="A103" s="12" t="s">
        <v>617</v>
      </c>
      <c r="B103" s="12" t="s">
        <v>494</v>
      </c>
      <c r="C103" s="12" t="s">
        <v>495</v>
      </c>
      <c r="D103" s="12" t="s">
        <v>28</v>
      </c>
      <c r="E103" s="12" t="s">
        <v>263</v>
      </c>
      <c r="F103" s="12" t="s">
        <v>73</v>
      </c>
      <c r="G103" s="12" t="s">
        <v>8417</v>
      </c>
      <c r="H103" s="12" t="s">
        <v>264</v>
      </c>
      <c r="I103" s="12" t="s">
        <v>8466</v>
      </c>
      <c r="J103" s="12" t="s">
        <v>8418</v>
      </c>
      <c r="K103" s="12" t="s">
        <v>8467</v>
      </c>
      <c r="L103" s="12" t="s">
        <v>8468</v>
      </c>
      <c r="M103" s="12"/>
      <c r="N103" s="12"/>
      <c r="O103" s="12"/>
    </row>
    <row r="104" spans="1:15" ht="25.5">
      <c r="A104" s="12" t="s">
        <v>617</v>
      </c>
      <c r="B104" s="12" t="s">
        <v>499</v>
      </c>
      <c r="C104" s="12" t="s">
        <v>500</v>
      </c>
      <c r="D104" s="12" t="s">
        <v>28</v>
      </c>
      <c r="E104" s="12" t="s">
        <v>263</v>
      </c>
      <c r="F104" s="12" t="s">
        <v>264</v>
      </c>
      <c r="G104" s="12" t="s">
        <v>8417</v>
      </c>
      <c r="H104" s="12" t="s">
        <v>264</v>
      </c>
      <c r="I104" s="12" t="s">
        <v>8466</v>
      </c>
      <c r="J104" s="12" t="s">
        <v>8418</v>
      </c>
      <c r="K104" s="12" t="s">
        <v>8467</v>
      </c>
      <c r="L104" s="12" t="s">
        <v>8468</v>
      </c>
      <c r="M104" s="12"/>
      <c r="N104" s="12"/>
      <c r="O104" s="12"/>
    </row>
    <row r="105" spans="1:15" ht="25.5">
      <c r="A105" s="12" t="s">
        <v>617</v>
      </c>
      <c r="B105" s="12" t="s">
        <v>504</v>
      </c>
      <c r="C105" s="12" t="s">
        <v>505</v>
      </c>
      <c r="D105" s="12" t="s">
        <v>71</v>
      </c>
      <c r="E105" s="12" t="s">
        <v>263</v>
      </c>
      <c r="F105" s="12" t="s">
        <v>264</v>
      </c>
      <c r="G105" s="12" t="s">
        <v>8417</v>
      </c>
      <c r="H105" s="12" t="s">
        <v>264</v>
      </c>
      <c r="I105" s="12" t="s">
        <v>8466</v>
      </c>
      <c r="J105" s="12" t="s">
        <v>8418</v>
      </c>
      <c r="K105" s="12" t="s">
        <v>8467</v>
      </c>
      <c r="L105" s="12" t="s">
        <v>8468</v>
      </c>
      <c r="M105" s="12"/>
      <c r="N105" s="12"/>
      <c r="O105" s="12"/>
    </row>
    <row r="106" spans="1:15" ht="25.5">
      <c r="A106" s="12" t="s">
        <v>617</v>
      </c>
      <c r="B106" s="12" t="s">
        <v>510</v>
      </c>
      <c r="C106" s="12" t="s">
        <v>511</v>
      </c>
      <c r="D106" s="12" t="s">
        <v>28</v>
      </c>
      <c r="E106" s="12" t="s">
        <v>263</v>
      </c>
      <c r="F106" s="12" t="s">
        <v>73</v>
      </c>
      <c r="G106" s="12" t="s">
        <v>8417</v>
      </c>
      <c r="H106" s="12" t="s">
        <v>264</v>
      </c>
      <c r="I106" s="12" t="s">
        <v>8466</v>
      </c>
      <c r="J106" s="12" t="s">
        <v>8418</v>
      </c>
      <c r="K106" s="12" t="s">
        <v>8467</v>
      </c>
      <c r="L106" s="12" t="s">
        <v>8468</v>
      </c>
      <c r="M106" s="12"/>
      <c r="N106" s="12"/>
      <c r="O106" s="12"/>
    </row>
    <row r="107" spans="1:15" ht="25.5">
      <c r="A107" s="12" t="s">
        <v>617</v>
      </c>
      <c r="B107" s="12" t="s">
        <v>515</v>
      </c>
      <c r="C107" s="12" t="s">
        <v>516</v>
      </c>
      <c r="D107" s="12" t="s">
        <v>28</v>
      </c>
      <c r="E107" s="12" t="s">
        <v>263</v>
      </c>
      <c r="F107" s="12" t="s">
        <v>73</v>
      </c>
      <c r="G107" s="12" t="s">
        <v>8417</v>
      </c>
      <c r="H107" s="12" t="s">
        <v>264</v>
      </c>
      <c r="I107" s="12" t="s">
        <v>8466</v>
      </c>
      <c r="J107" s="12" t="s">
        <v>8418</v>
      </c>
      <c r="K107" s="12" t="s">
        <v>8467</v>
      </c>
      <c r="L107" s="12" t="s">
        <v>8468</v>
      </c>
      <c r="M107" s="12"/>
      <c r="N107" s="12"/>
      <c r="O107" s="12"/>
    </row>
    <row r="108" spans="1:15" ht="25.5">
      <c r="A108" s="12" t="s">
        <v>617</v>
      </c>
      <c r="B108" s="12" t="s">
        <v>520</v>
      </c>
      <c r="C108" s="12" t="s">
        <v>521</v>
      </c>
      <c r="D108" s="12" t="s">
        <v>28</v>
      </c>
      <c r="E108" s="12" t="s">
        <v>263</v>
      </c>
      <c r="F108" s="12" t="s">
        <v>73</v>
      </c>
      <c r="G108" s="12" t="s">
        <v>8417</v>
      </c>
      <c r="H108" s="12" t="s">
        <v>264</v>
      </c>
      <c r="I108" s="12" t="s">
        <v>8466</v>
      </c>
      <c r="J108" s="12" t="s">
        <v>8418</v>
      </c>
      <c r="K108" s="12" t="s">
        <v>8467</v>
      </c>
      <c r="L108" s="12" t="s">
        <v>8468</v>
      </c>
      <c r="M108" s="12"/>
      <c r="N108" s="12"/>
      <c r="O108" s="12"/>
    </row>
    <row r="109" spans="1:15" ht="25.5">
      <c r="A109" s="12" t="s">
        <v>617</v>
      </c>
      <c r="B109" s="12" t="s">
        <v>525</v>
      </c>
      <c r="C109" s="12" t="s">
        <v>526</v>
      </c>
      <c r="D109" s="12" t="s">
        <v>28</v>
      </c>
      <c r="E109" s="12" t="s">
        <v>168</v>
      </c>
      <c r="F109" s="12" t="s">
        <v>73</v>
      </c>
      <c r="G109" s="12" t="s">
        <v>8417</v>
      </c>
      <c r="H109" s="12" t="s">
        <v>264</v>
      </c>
      <c r="I109" s="12" t="s">
        <v>8466</v>
      </c>
      <c r="J109" s="12" t="s">
        <v>8418</v>
      </c>
      <c r="K109" s="12" t="s">
        <v>8467</v>
      </c>
      <c r="L109" s="12" t="s">
        <v>8468</v>
      </c>
      <c r="M109" s="12"/>
      <c r="N109" s="12"/>
      <c r="O109" s="12"/>
    </row>
    <row r="110" spans="1:15" ht="25.5">
      <c r="A110" s="12" t="s">
        <v>617</v>
      </c>
      <c r="B110" s="12" t="s">
        <v>529</v>
      </c>
      <c r="C110" s="12" t="s">
        <v>530</v>
      </c>
      <c r="D110" s="12" t="s">
        <v>28</v>
      </c>
      <c r="E110" s="12" t="s">
        <v>263</v>
      </c>
      <c r="F110" s="12" t="s">
        <v>264</v>
      </c>
      <c r="G110" s="12" t="s">
        <v>8417</v>
      </c>
      <c r="H110" s="12" t="s">
        <v>264</v>
      </c>
      <c r="I110" s="12" t="s">
        <v>8466</v>
      </c>
      <c r="J110" s="12" t="s">
        <v>8418</v>
      </c>
      <c r="K110" s="12" t="s">
        <v>8467</v>
      </c>
      <c r="L110" s="12" t="s">
        <v>8468</v>
      </c>
      <c r="M110" s="12"/>
      <c r="N110" s="12"/>
      <c r="O110" s="12"/>
    </row>
    <row r="111" spans="1:15" ht="25.5">
      <c r="A111" s="12" t="s">
        <v>617</v>
      </c>
      <c r="B111" s="12" t="s">
        <v>534</v>
      </c>
      <c r="C111" s="12" t="s">
        <v>535</v>
      </c>
      <c r="D111" s="12" t="s">
        <v>28</v>
      </c>
      <c r="E111" s="12" t="s">
        <v>168</v>
      </c>
      <c r="F111" s="12" t="s">
        <v>73</v>
      </c>
      <c r="G111" s="12" t="s">
        <v>8417</v>
      </c>
      <c r="H111" s="12" t="s">
        <v>264</v>
      </c>
      <c r="I111" s="12" t="s">
        <v>8466</v>
      </c>
      <c r="J111" s="12" t="s">
        <v>8418</v>
      </c>
      <c r="K111" s="12" t="s">
        <v>8467</v>
      </c>
      <c r="L111" s="12" t="s">
        <v>8468</v>
      </c>
      <c r="M111" s="12"/>
      <c r="N111" s="12"/>
      <c r="O111" s="12"/>
    </row>
    <row r="112" spans="1:15" ht="25.5">
      <c r="A112" s="12" t="s">
        <v>617</v>
      </c>
      <c r="B112" s="12" t="s">
        <v>540</v>
      </c>
      <c r="C112" s="12" t="s">
        <v>541</v>
      </c>
      <c r="D112" s="12" t="s">
        <v>28</v>
      </c>
      <c r="E112" s="12" t="s">
        <v>263</v>
      </c>
      <c r="F112" s="12" t="s">
        <v>73</v>
      </c>
      <c r="G112" s="12" t="s">
        <v>8417</v>
      </c>
      <c r="H112" s="12" t="s">
        <v>264</v>
      </c>
      <c r="I112" s="12" t="s">
        <v>8466</v>
      </c>
      <c r="J112" s="12" t="s">
        <v>8418</v>
      </c>
      <c r="K112" s="12" t="s">
        <v>8467</v>
      </c>
      <c r="L112" s="12" t="s">
        <v>8468</v>
      </c>
      <c r="M112" s="12"/>
      <c r="N112" s="12"/>
      <c r="O112" s="12"/>
    </row>
    <row r="113" spans="1:15" ht="25.5">
      <c r="A113" s="12" t="s">
        <v>619</v>
      </c>
      <c r="B113" s="12" t="s">
        <v>727</v>
      </c>
      <c r="C113" s="12" t="s">
        <v>728</v>
      </c>
      <c r="D113" s="12" t="s">
        <v>730</v>
      </c>
      <c r="E113" s="12" t="s">
        <v>30</v>
      </c>
      <c r="F113" s="12" t="s">
        <v>31</v>
      </c>
      <c r="G113" s="12" t="s">
        <v>8421</v>
      </c>
      <c r="H113" s="12" t="s">
        <v>2571</v>
      </c>
      <c r="I113" s="12" t="s">
        <v>8469</v>
      </c>
      <c r="J113" s="12" t="s">
        <v>8422</v>
      </c>
      <c r="K113" s="12" t="s">
        <v>8467</v>
      </c>
      <c r="L113" s="12" t="s">
        <v>8468</v>
      </c>
      <c r="M113" s="12"/>
      <c r="N113" s="12"/>
      <c r="O113" s="12"/>
    </row>
    <row r="114" spans="1:15" ht="25.5">
      <c r="A114" s="12" t="s">
        <v>619</v>
      </c>
      <c r="B114" s="12" t="s">
        <v>735</v>
      </c>
      <c r="C114" s="12" t="s">
        <v>736</v>
      </c>
      <c r="D114" s="12" t="s">
        <v>730</v>
      </c>
      <c r="E114" s="12" t="s">
        <v>30</v>
      </c>
      <c r="F114" s="12" t="s">
        <v>31</v>
      </c>
      <c r="G114" s="12" t="s">
        <v>8421</v>
      </c>
      <c r="H114" s="12" t="s">
        <v>2571</v>
      </c>
      <c r="I114" s="12" t="s">
        <v>8469</v>
      </c>
      <c r="J114" s="12" t="s">
        <v>8422</v>
      </c>
      <c r="K114" s="12" t="s">
        <v>8467</v>
      </c>
      <c r="L114" s="12" t="s">
        <v>8468</v>
      </c>
      <c r="M114" s="12"/>
      <c r="N114" s="12"/>
      <c r="O114" s="12"/>
    </row>
    <row r="115" spans="1:15" ht="25.5">
      <c r="A115" s="12" t="s">
        <v>619</v>
      </c>
      <c r="B115" s="12" t="s">
        <v>741</v>
      </c>
      <c r="C115" s="12" t="s">
        <v>742</v>
      </c>
      <c r="D115" s="12" t="s">
        <v>730</v>
      </c>
      <c r="E115" s="12" t="s">
        <v>30</v>
      </c>
      <c r="F115" s="12" t="s">
        <v>31</v>
      </c>
      <c r="G115" s="12" t="s">
        <v>8421</v>
      </c>
      <c r="H115" s="12" t="s">
        <v>2571</v>
      </c>
      <c r="I115" s="12" t="s">
        <v>8469</v>
      </c>
      <c r="J115" s="12" t="s">
        <v>8422</v>
      </c>
      <c r="K115" s="12" t="s">
        <v>8467</v>
      </c>
      <c r="L115" s="12" t="s">
        <v>8468</v>
      </c>
      <c r="M115" s="12"/>
      <c r="N115" s="12"/>
      <c r="O115" s="12"/>
    </row>
    <row r="116" spans="1:15" ht="25.5">
      <c r="A116" s="12" t="s">
        <v>619</v>
      </c>
      <c r="B116" s="12" t="s">
        <v>747</v>
      </c>
      <c r="C116" s="12" t="s">
        <v>748</v>
      </c>
      <c r="D116" s="12" t="s">
        <v>730</v>
      </c>
      <c r="E116" s="12" t="s">
        <v>168</v>
      </c>
      <c r="F116" s="12" t="s">
        <v>31</v>
      </c>
      <c r="G116" s="12" t="s">
        <v>8421</v>
      </c>
      <c r="H116" s="12" t="s">
        <v>2571</v>
      </c>
      <c r="I116" s="12" t="s">
        <v>8469</v>
      </c>
      <c r="J116" s="12" t="s">
        <v>8422</v>
      </c>
      <c r="K116" s="12" t="s">
        <v>8467</v>
      </c>
      <c r="L116" s="12" t="s">
        <v>8468</v>
      </c>
      <c r="M116" s="12"/>
      <c r="N116" s="12"/>
      <c r="O116" s="12"/>
    </row>
    <row r="117" spans="1:15" ht="25.5">
      <c r="A117" s="12" t="s">
        <v>619</v>
      </c>
      <c r="B117" s="12" t="s">
        <v>753</v>
      </c>
      <c r="C117" s="12" t="s">
        <v>754</v>
      </c>
      <c r="D117" s="12" t="s">
        <v>730</v>
      </c>
      <c r="E117" s="12" t="s">
        <v>30</v>
      </c>
      <c r="F117" s="12" t="s">
        <v>31</v>
      </c>
      <c r="G117" s="12" t="s">
        <v>8421</v>
      </c>
      <c r="H117" s="12" t="s">
        <v>2571</v>
      </c>
      <c r="I117" s="12" t="s">
        <v>8469</v>
      </c>
      <c r="J117" s="12" t="s">
        <v>8422</v>
      </c>
      <c r="K117" s="12" t="s">
        <v>8467</v>
      </c>
      <c r="L117" s="12" t="s">
        <v>8468</v>
      </c>
      <c r="M117" s="12"/>
      <c r="N117" s="12"/>
      <c r="O117" s="12"/>
    </row>
    <row r="118" spans="1:15" ht="25.5">
      <c r="A118" s="12" t="s">
        <v>619</v>
      </c>
      <c r="B118" s="12" t="s">
        <v>760</v>
      </c>
      <c r="C118" s="12" t="s">
        <v>761</v>
      </c>
      <c r="D118" s="12" t="s">
        <v>730</v>
      </c>
      <c r="E118" s="12" t="s">
        <v>30</v>
      </c>
      <c r="F118" s="12" t="s">
        <v>31</v>
      </c>
      <c r="G118" s="12" t="s">
        <v>8421</v>
      </c>
      <c r="H118" s="12" t="s">
        <v>2571</v>
      </c>
      <c r="I118" s="12" t="s">
        <v>8469</v>
      </c>
      <c r="J118" s="12" t="s">
        <v>8422</v>
      </c>
      <c r="K118" s="12" t="s">
        <v>8467</v>
      </c>
      <c r="L118" s="12" t="s">
        <v>8468</v>
      </c>
      <c r="M118" s="12"/>
      <c r="N118" s="12"/>
      <c r="O118" s="12"/>
    </row>
    <row r="119" spans="1:15" ht="25.5">
      <c r="A119" s="12" t="s">
        <v>619</v>
      </c>
      <c r="B119" s="12" t="s">
        <v>766</v>
      </c>
      <c r="C119" s="12" t="s">
        <v>767</v>
      </c>
      <c r="D119" s="12" t="s">
        <v>730</v>
      </c>
      <c r="E119" s="12" t="s">
        <v>30</v>
      </c>
      <c r="F119" s="12" t="s">
        <v>31</v>
      </c>
      <c r="G119" s="12" t="s">
        <v>8421</v>
      </c>
      <c r="H119" s="12" t="s">
        <v>2571</v>
      </c>
      <c r="I119" s="12" t="s">
        <v>8469</v>
      </c>
      <c r="J119" s="12" t="s">
        <v>8422</v>
      </c>
      <c r="K119" s="12" t="s">
        <v>8467</v>
      </c>
      <c r="L119" s="12" t="s">
        <v>8468</v>
      </c>
      <c r="M119" s="12"/>
      <c r="N119" s="12"/>
      <c r="O119" s="12"/>
    </row>
    <row r="120" spans="1:15" ht="25.5">
      <c r="A120" s="12" t="s">
        <v>619</v>
      </c>
      <c r="B120" s="12" t="s">
        <v>772</v>
      </c>
      <c r="C120" s="12" t="s">
        <v>773</v>
      </c>
      <c r="D120" s="12" t="s">
        <v>730</v>
      </c>
      <c r="E120" s="12" t="s">
        <v>168</v>
      </c>
      <c r="F120" s="12" t="s">
        <v>31</v>
      </c>
      <c r="G120" s="12" t="s">
        <v>8421</v>
      </c>
      <c r="H120" s="12" t="s">
        <v>2571</v>
      </c>
      <c r="I120" s="12" t="s">
        <v>8469</v>
      </c>
      <c r="J120" s="12" t="s">
        <v>8422</v>
      </c>
      <c r="K120" s="12" t="s">
        <v>8467</v>
      </c>
      <c r="L120" s="12" t="s">
        <v>8468</v>
      </c>
      <c r="M120" s="12"/>
      <c r="N120" s="12"/>
      <c r="O120" s="12"/>
    </row>
    <row r="121" spans="1:15" ht="25.5">
      <c r="A121" s="12" t="s">
        <v>619</v>
      </c>
      <c r="B121" s="12" t="s">
        <v>777</v>
      </c>
      <c r="C121" s="12" t="s">
        <v>778</v>
      </c>
      <c r="D121" s="12" t="s">
        <v>730</v>
      </c>
      <c r="E121" s="12" t="s">
        <v>30</v>
      </c>
      <c r="F121" s="12" t="s">
        <v>31</v>
      </c>
      <c r="G121" s="12" t="s">
        <v>8421</v>
      </c>
      <c r="H121" s="12" t="s">
        <v>2571</v>
      </c>
      <c r="I121" s="12" t="s">
        <v>8469</v>
      </c>
      <c r="J121" s="12" t="s">
        <v>8422</v>
      </c>
      <c r="K121" s="12" t="s">
        <v>8467</v>
      </c>
      <c r="L121" s="12" t="s">
        <v>8468</v>
      </c>
      <c r="M121" s="12"/>
      <c r="N121" s="12"/>
      <c r="O121" s="12"/>
    </row>
    <row r="122" spans="1:15" ht="25.5">
      <c r="A122" s="12" t="s">
        <v>619</v>
      </c>
      <c r="B122" s="12" t="s">
        <v>782</v>
      </c>
      <c r="C122" s="12" t="s">
        <v>783</v>
      </c>
      <c r="D122" s="12" t="s">
        <v>730</v>
      </c>
      <c r="E122" s="12" t="s">
        <v>30</v>
      </c>
      <c r="F122" s="12" t="s">
        <v>31</v>
      </c>
      <c r="G122" s="12" t="s">
        <v>8421</v>
      </c>
      <c r="H122" s="12" t="s">
        <v>2571</v>
      </c>
      <c r="I122" s="12" t="s">
        <v>8469</v>
      </c>
      <c r="J122" s="12" t="s">
        <v>8422</v>
      </c>
      <c r="K122" s="12" t="s">
        <v>8467</v>
      </c>
      <c r="L122" s="12" t="s">
        <v>8468</v>
      </c>
      <c r="M122" s="12"/>
      <c r="N122" s="12"/>
      <c r="O122" s="12"/>
    </row>
    <row r="123" spans="1:15" ht="25.5">
      <c r="A123" s="12" t="s">
        <v>619</v>
      </c>
      <c r="B123" s="12" t="s">
        <v>788</v>
      </c>
      <c r="C123" s="12" t="s">
        <v>789</v>
      </c>
      <c r="D123" s="12" t="s">
        <v>730</v>
      </c>
      <c r="E123" s="12" t="s">
        <v>30</v>
      </c>
      <c r="F123" s="12" t="s">
        <v>31</v>
      </c>
      <c r="G123" s="12" t="s">
        <v>8421</v>
      </c>
      <c r="H123" s="12" t="s">
        <v>2571</v>
      </c>
      <c r="I123" s="12" t="s">
        <v>8469</v>
      </c>
      <c r="J123" s="12" t="s">
        <v>8422</v>
      </c>
      <c r="K123" s="12" t="s">
        <v>8467</v>
      </c>
      <c r="L123" s="12" t="s">
        <v>8468</v>
      </c>
      <c r="M123" s="12"/>
      <c r="N123" s="12"/>
      <c r="O123" s="12"/>
    </row>
    <row r="124" spans="1:15" ht="25.5">
      <c r="A124" s="12" t="s">
        <v>619</v>
      </c>
      <c r="B124" s="12" t="s">
        <v>793</v>
      </c>
      <c r="C124" s="12" t="s">
        <v>794</v>
      </c>
      <c r="D124" s="12" t="s">
        <v>730</v>
      </c>
      <c r="E124" s="12" t="s">
        <v>30</v>
      </c>
      <c r="F124" s="12" t="s">
        <v>31</v>
      </c>
      <c r="G124" s="12" t="s">
        <v>8421</v>
      </c>
      <c r="H124" s="12" t="s">
        <v>2571</v>
      </c>
      <c r="I124" s="12" t="s">
        <v>8469</v>
      </c>
      <c r="J124" s="12" t="s">
        <v>8422</v>
      </c>
      <c r="K124" s="12" t="s">
        <v>8467</v>
      </c>
      <c r="L124" s="12" t="s">
        <v>8468</v>
      </c>
      <c r="M124" s="12"/>
      <c r="N124" s="12"/>
      <c r="O124" s="12"/>
    </row>
    <row r="125" spans="1:15" ht="25.5">
      <c r="A125" s="12" t="s">
        <v>619</v>
      </c>
      <c r="B125" s="12" t="s">
        <v>798</v>
      </c>
      <c r="C125" s="12" t="s">
        <v>799</v>
      </c>
      <c r="D125" s="12" t="s">
        <v>730</v>
      </c>
      <c r="E125" s="12" t="s">
        <v>30</v>
      </c>
      <c r="F125" s="12" t="s">
        <v>31</v>
      </c>
      <c r="G125" s="12" t="s">
        <v>8421</v>
      </c>
      <c r="H125" s="12" t="s">
        <v>2571</v>
      </c>
      <c r="I125" s="12" t="s">
        <v>8469</v>
      </c>
      <c r="J125" s="12" t="s">
        <v>8422</v>
      </c>
      <c r="K125" s="12" t="s">
        <v>8467</v>
      </c>
      <c r="L125" s="12" t="s">
        <v>8468</v>
      </c>
      <c r="M125" s="12"/>
      <c r="N125" s="12"/>
      <c r="O125" s="12"/>
    </row>
    <row r="126" spans="1:15" ht="25.5">
      <c r="A126" s="12" t="s">
        <v>619</v>
      </c>
      <c r="B126" s="12" t="s">
        <v>804</v>
      </c>
      <c r="C126" s="12" t="s">
        <v>805</v>
      </c>
      <c r="D126" s="12" t="s">
        <v>730</v>
      </c>
      <c r="E126" s="12" t="s">
        <v>30</v>
      </c>
      <c r="F126" s="12" t="s">
        <v>31</v>
      </c>
      <c r="G126" s="12" t="s">
        <v>8421</v>
      </c>
      <c r="H126" s="12" t="s">
        <v>2571</v>
      </c>
      <c r="I126" s="12" t="s">
        <v>8469</v>
      </c>
      <c r="J126" s="12" t="s">
        <v>8422</v>
      </c>
      <c r="K126" s="12" t="s">
        <v>8467</v>
      </c>
      <c r="L126" s="12" t="s">
        <v>8468</v>
      </c>
      <c r="M126" s="12"/>
      <c r="N126" s="12"/>
      <c r="O126" s="12"/>
    </row>
    <row r="127" spans="1:15" ht="25.5">
      <c r="A127" s="12" t="s">
        <v>619</v>
      </c>
      <c r="B127" s="12" t="s">
        <v>811</v>
      </c>
      <c r="C127" s="12" t="s">
        <v>812</v>
      </c>
      <c r="D127" s="12" t="s">
        <v>730</v>
      </c>
      <c r="E127" s="12" t="s">
        <v>30</v>
      </c>
      <c r="F127" s="12" t="s">
        <v>31</v>
      </c>
      <c r="G127" s="12" t="s">
        <v>8421</v>
      </c>
      <c r="H127" s="12" t="s">
        <v>2571</v>
      </c>
      <c r="I127" s="12" t="s">
        <v>8469</v>
      </c>
      <c r="J127" s="12" t="s">
        <v>8422</v>
      </c>
      <c r="K127" s="12" t="s">
        <v>8467</v>
      </c>
      <c r="L127" s="12" t="s">
        <v>8468</v>
      </c>
      <c r="M127" s="12"/>
      <c r="N127" s="12"/>
      <c r="O127" s="12"/>
    </row>
    <row r="128" spans="1:15" ht="25.5">
      <c r="A128" s="12" t="s">
        <v>619</v>
      </c>
      <c r="B128" s="12" t="s">
        <v>818</v>
      </c>
      <c r="C128" s="12" t="s">
        <v>819</v>
      </c>
      <c r="D128" s="12" t="s">
        <v>730</v>
      </c>
      <c r="E128" s="12" t="s">
        <v>30</v>
      </c>
      <c r="F128" s="12" t="s">
        <v>31</v>
      </c>
      <c r="G128" s="12" t="s">
        <v>8421</v>
      </c>
      <c r="H128" s="12" t="s">
        <v>2571</v>
      </c>
      <c r="I128" s="12" t="s">
        <v>8469</v>
      </c>
      <c r="J128" s="12" t="s">
        <v>8422</v>
      </c>
      <c r="K128" s="12" t="s">
        <v>8467</v>
      </c>
      <c r="L128" s="12" t="s">
        <v>8468</v>
      </c>
      <c r="M128" s="12"/>
      <c r="N128" s="12"/>
      <c r="O128" s="12"/>
    </row>
    <row r="129" spans="1:15" ht="25.5">
      <c r="A129" s="12" t="s">
        <v>619</v>
      </c>
      <c r="B129" s="12" t="s">
        <v>823</v>
      </c>
      <c r="C129" s="12" t="s">
        <v>824</v>
      </c>
      <c r="D129" s="12" t="s">
        <v>730</v>
      </c>
      <c r="E129" s="12" t="s">
        <v>30</v>
      </c>
      <c r="F129" s="12" t="s">
        <v>31</v>
      </c>
      <c r="G129" s="12" t="s">
        <v>8421</v>
      </c>
      <c r="H129" s="12" t="s">
        <v>2571</v>
      </c>
      <c r="I129" s="12" t="s">
        <v>8469</v>
      </c>
      <c r="J129" s="12" t="s">
        <v>8422</v>
      </c>
      <c r="K129" s="12" t="s">
        <v>8467</v>
      </c>
      <c r="L129" s="12" t="s">
        <v>8468</v>
      </c>
      <c r="M129" s="12"/>
      <c r="N129" s="12"/>
      <c r="O129" s="12"/>
    </row>
    <row r="130" spans="1:15" ht="25.5">
      <c r="A130" s="12" t="s">
        <v>619</v>
      </c>
      <c r="B130" s="12" t="s">
        <v>829</v>
      </c>
      <c r="C130" s="12" t="s">
        <v>830</v>
      </c>
      <c r="D130" s="12" t="s">
        <v>730</v>
      </c>
      <c r="E130" s="12" t="s">
        <v>30</v>
      </c>
      <c r="F130" s="12" t="s">
        <v>31</v>
      </c>
      <c r="G130" s="12" t="s">
        <v>8421</v>
      </c>
      <c r="H130" s="12" t="s">
        <v>2571</v>
      </c>
      <c r="I130" s="12" t="s">
        <v>8469</v>
      </c>
      <c r="J130" s="12" t="s">
        <v>8422</v>
      </c>
      <c r="K130" s="12" t="s">
        <v>8467</v>
      </c>
      <c r="L130" s="12" t="s">
        <v>8468</v>
      </c>
      <c r="M130" s="12"/>
      <c r="N130" s="12"/>
      <c r="O130" s="12"/>
    </row>
    <row r="131" spans="1:15" ht="25.5">
      <c r="A131" s="12" t="s">
        <v>619</v>
      </c>
      <c r="B131" s="12" t="s">
        <v>834</v>
      </c>
      <c r="C131" s="12" t="s">
        <v>835</v>
      </c>
      <c r="D131" s="12" t="s">
        <v>730</v>
      </c>
      <c r="E131" s="12" t="s">
        <v>30</v>
      </c>
      <c r="F131" s="12" t="s">
        <v>31</v>
      </c>
      <c r="G131" s="12" t="s">
        <v>8421</v>
      </c>
      <c r="H131" s="12" t="s">
        <v>2571</v>
      </c>
      <c r="I131" s="12" t="s">
        <v>8469</v>
      </c>
      <c r="J131" s="12" t="s">
        <v>8422</v>
      </c>
      <c r="K131" s="12" t="s">
        <v>8467</v>
      </c>
      <c r="L131" s="12" t="s">
        <v>8468</v>
      </c>
      <c r="M131" s="12"/>
      <c r="N131" s="12"/>
      <c r="O131" s="12"/>
    </row>
    <row r="132" spans="1:15" ht="25.5">
      <c r="A132" s="12" t="s">
        <v>619</v>
      </c>
      <c r="B132" s="12" t="s">
        <v>839</v>
      </c>
      <c r="C132" s="12" t="s">
        <v>840</v>
      </c>
      <c r="D132" s="12" t="s">
        <v>730</v>
      </c>
      <c r="E132" s="12" t="s">
        <v>30</v>
      </c>
      <c r="F132" s="12" t="s">
        <v>73</v>
      </c>
      <c r="G132" s="12" t="s">
        <v>8421</v>
      </c>
      <c r="H132" s="12" t="s">
        <v>2571</v>
      </c>
      <c r="I132" s="12" t="s">
        <v>8469</v>
      </c>
      <c r="J132" s="12" t="s">
        <v>8422</v>
      </c>
      <c r="K132" s="12" t="s">
        <v>8467</v>
      </c>
      <c r="L132" s="12" t="s">
        <v>8468</v>
      </c>
      <c r="M132" s="12"/>
      <c r="N132" s="12"/>
      <c r="O132" s="12"/>
    </row>
    <row r="133" spans="1:15" ht="25.5">
      <c r="A133" s="12" t="s">
        <v>619</v>
      </c>
      <c r="B133" s="12" t="s">
        <v>845</v>
      </c>
      <c r="C133" s="12" t="s">
        <v>846</v>
      </c>
      <c r="D133" s="12" t="s">
        <v>730</v>
      </c>
      <c r="E133" s="12" t="s">
        <v>168</v>
      </c>
      <c r="F133" s="12" t="s">
        <v>31</v>
      </c>
      <c r="G133" s="12" t="s">
        <v>8421</v>
      </c>
      <c r="H133" s="12" t="s">
        <v>2571</v>
      </c>
      <c r="I133" s="12" t="s">
        <v>8469</v>
      </c>
      <c r="J133" s="12" t="s">
        <v>8422</v>
      </c>
      <c r="K133" s="12" t="s">
        <v>8467</v>
      </c>
      <c r="L133" s="12" t="s">
        <v>8468</v>
      </c>
      <c r="M133" s="12"/>
      <c r="N133" s="12"/>
      <c r="O133" s="12"/>
    </row>
    <row r="134" spans="1:15" ht="25.5">
      <c r="A134" s="12" t="s">
        <v>619</v>
      </c>
      <c r="B134" s="12" t="s">
        <v>851</v>
      </c>
      <c r="C134" s="12" t="s">
        <v>852</v>
      </c>
      <c r="D134" s="12" t="s">
        <v>730</v>
      </c>
      <c r="E134" s="12" t="s">
        <v>30</v>
      </c>
      <c r="F134" s="12" t="s">
        <v>31</v>
      </c>
      <c r="G134" s="12" t="s">
        <v>8421</v>
      </c>
      <c r="H134" s="12" t="s">
        <v>2571</v>
      </c>
      <c r="I134" s="12" t="s">
        <v>8469</v>
      </c>
      <c r="J134" s="12" t="s">
        <v>8422</v>
      </c>
      <c r="K134" s="12" t="s">
        <v>8467</v>
      </c>
      <c r="L134" s="12" t="s">
        <v>8468</v>
      </c>
      <c r="M134" s="12"/>
      <c r="N134" s="12"/>
      <c r="O134" s="12"/>
    </row>
    <row r="135" spans="1:15" ht="25.5">
      <c r="A135" s="12" t="s">
        <v>619</v>
      </c>
      <c r="B135" s="12" t="s">
        <v>856</v>
      </c>
      <c r="C135" s="12" t="s">
        <v>857</v>
      </c>
      <c r="D135" s="12" t="s">
        <v>730</v>
      </c>
      <c r="E135" s="12" t="s">
        <v>30</v>
      </c>
      <c r="F135" s="12" t="s">
        <v>31</v>
      </c>
      <c r="G135" s="12" t="s">
        <v>8421</v>
      </c>
      <c r="H135" s="12" t="s">
        <v>2571</v>
      </c>
      <c r="I135" s="12" t="s">
        <v>8469</v>
      </c>
      <c r="J135" s="12" t="s">
        <v>8422</v>
      </c>
      <c r="K135" s="12" t="s">
        <v>8467</v>
      </c>
      <c r="L135" s="12" t="s">
        <v>8468</v>
      </c>
      <c r="M135" s="12"/>
      <c r="N135" s="12"/>
      <c r="O135" s="12"/>
    </row>
    <row r="136" spans="1:15" ht="25.5">
      <c r="A136" s="12" t="s">
        <v>619</v>
      </c>
      <c r="B136" s="12" t="s">
        <v>861</v>
      </c>
      <c r="C136" s="12" t="s">
        <v>862</v>
      </c>
      <c r="D136" s="12" t="s">
        <v>730</v>
      </c>
      <c r="E136" s="12" t="s">
        <v>30</v>
      </c>
      <c r="F136" s="12" t="s">
        <v>31</v>
      </c>
      <c r="G136" s="12" t="s">
        <v>8421</v>
      </c>
      <c r="H136" s="12" t="s">
        <v>2571</v>
      </c>
      <c r="I136" s="12" t="s">
        <v>8469</v>
      </c>
      <c r="J136" s="12" t="s">
        <v>8422</v>
      </c>
      <c r="K136" s="12" t="s">
        <v>8467</v>
      </c>
      <c r="L136" s="12" t="s">
        <v>8468</v>
      </c>
      <c r="M136" s="12"/>
      <c r="N136" s="12"/>
      <c r="O136" s="12"/>
    </row>
    <row r="137" spans="1:15" ht="25.5">
      <c r="A137" s="12" t="s">
        <v>619</v>
      </c>
      <c r="B137" s="12" t="s">
        <v>868</v>
      </c>
      <c r="C137" s="12" t="s">
        <v>869</v>
      </c>
      <c r="D137" s="12" t="s">
        <v>730</v>
      </c>
      <c r="E137" s="12" t="s">
        <v>30</v>
      </c>
      <c r="F137" s="12" t="s">
        <v>31</v>
      </c>
      <c r="G137" s="12" t="s">
        <v>8421</v>
      </c>
      <c r="H137" s="12" t="s">
        <v>2571</v>
      </c>
      <c r="I137" s="12" t="s">
        <v>8469</v>
      </c>
      <c r="J137" s="12" t="s">
        <v>8422</v>
      </c>
      <c r="K137" s="12" t="s">
        <v>8467</v>
      </c>
      <c r="L137" s="12" t="s">
        <v>8468</v>
      </c>
      <c r="M137" s="12"/>
      <c r="N137" s="12"/>
      <c r="O137" s="12"/>
    </row>
    <row r="138" spans="1:15" ht="25.5">
      <c r="A138" s="12" t="s">
        <v>619</v>
      </c>
      <c r="B138" s="12" t="s">
        <v>873</v>
      </c>
      <c r="C138" s="12" t="s">
        <v>874</v>
      </c>
      <c r="D138" s="12" t="s">
        <v>730</v>
      </c>
      <c r="E138" s="12" t="s">
        <v>30</v>
      </c>
      <c r="F138" s="12" t="s">
        <v>73</v>
      </c>
      <c r="G138" s="12" t="s">
        <v>8421</v>
      </c>
      <c r="H138" s="12" t="s">
        <v>2571</v>
      </c>
      <c r="I138" s="12" t="s">
        <v>8469</v>
      </c>
      <c r="J138" s="12" t="s">
        <v>8422</v>
      </c>
      <c r="K138" s="12" t="s">
        <v>8467</v>
      </c>
      <c r="L138" s="12" t="s">
        <v>8468</v>
      </c>
      <c r="M138" s="12"/>
      <c r="N138" s="12"/>
      <c r="O138" s="12"/>
    </row>
    <row r="139" spans="1:15" ht="25.5">
      <c r="A139" s="12" t="s">
        <v>619</v>
      </c>
      <c r="B139" s="12" t="s">
        <v>879</v>
      </c>
      <c r="C139" s="12" t="s">
        <v>880</v>
      </c>
      <c r="D139" s="12" t="s">
        <v>730</v>
      </c>
      <c r="E139" s="12" t="s">
        <v>30</v>
      </c>
      <c r="F139" s="12" t="s">
        <v>31</v>
      </c>
      <c r="G139" s="12" t="s">
        <v>8421</v>
      </c>
      <c r="H139" s="12" t="s">
        <v>2571</v>
      </c>
      <c r="I139" s="12" t="s">
        <v>8469</v>
      </c>
      <c r="J139" s="12" t="s">
        <v>8422</v>
      </c>
      <c r="K139" s="12" t="s">
        <v>8467</v>
      </c>
      <c r="L139" s="12" t="s">
        <v>8468</v>
      </c>
      <c r="M139" s="12"/>
      <c r="N139" s="12"/>
      <c r="O139" s="12"/>
    </row>
    <row r="140" spans="1:15" ht="25.5">
      <c r="A140" s="12" t="s">
        <v>619</v>
      </c>
      <c r="B140" s="12" t="s">
        <v>885</v>
      </c>
      <c r="C140" s="12" t="s">
        <v>886</v>
      </c>
      <c r="D140" s="12" t="s">
        <v>730</v>
      </c>
      <c r="E140" s="12" t="s">
        <v>30</v>
      </c>
      <c r="F140" s="12" t="s">
        <v>31</v>
      </c>
      <c r="G140" s="12" t="s">
        <v>8421</v>
      </c>
      <c r="H140" s="12" t="s">
        <v>2571</v>
      </c>
      <c r="I140" s="12" t="s">
        <v>8469</v>
      </c>
      <c r="J140" s="12" t="s">
        <v>8422</v>
      </c>
      <c r="K140" s="12" t="s">
        <v>8467</v>
      </c>
      <c r="L140" s="12" t="s">
        <v>8468</v>
      </c>
      <c r="M140" s="12"/>
      <c r="N140" s="12"/>
      <c r="O140" s="12"/>
    </row>
    <row r="141" spans="1:15" ht="25.5">
      <c r="A141" s="12" t="s">
        <v>619</v>
      </c>
      <c r="B141" s="12" t="s">
        <v>891</v>
      </c>
      <c r="C141" s="12" t="s">
        <v>892</v>
      </c>
      <c r="D141" s="12" t="s">
        <v>730</v>
      </c>
      <c r="E141" s="12" t="s">
        <v>30</v>
      </c>
      <c r="F141" s="12" t="s">
        <v>31</v>
      </c>
      <c r="G141" s="12" t="s">
        <v>8421</v>
      </c>
      <c r="H141" s="12" t="s">
        <v>2571</v>
      </c>
      <c r="I141" s="12" t="s">
        <v>8469</v>
      </c>
      <c r="J141" s="12" t="s">
        <v>8422</v>
      </c>
      <c r="K141" s="12" t="s">
        <v>8467</v>
      </c>
      <c r="L141" s="12" t="s">
        <v>8468</v>
      </c>
      <c r="M141" s="12"/>
      <c r="N141" s="12"/>
      <c r="O141" s="12"/>
    </row>
    <row r="142" spans="1:15" ht="25.5">
      <c r="A142" s="12" t="s">
        <v>619</v>
      </c>
      <c r="B142" s="12" t="s">
        <v>898</v>
      </c>
      <c r="C142" s="12" t="s">
        <v>899</v>
      </c>
      <c r="D142" s="12" t="s">
        <v>730</v>
      </c>
      <c r="E142" s="12" t="s">
        <v>30</v>
      </c>
      <c r="F142" s="12" t="s">
        <v>31</v>
      </c>
      <c r="G142" s="12" t="s">
        <v>8421</v>
      </c>
      <c r="H142" s="12" t="s">
        <v>2571</v>
      </c>
      <c r="I142" s="12" t="s">
        <v>8469</v>
      </c>
      <c r="J142" s="12" t="s">
        <v>8422</v>
      </c>
      <c r="K142" s="12" t="s">
        <v>8467</v>
      </c>
      <c r="L142" s="12" t="s">
        <v>8468</v>
      </c>
      <c r="M142" s="12"/>
      <c r="N142" s="12"/>
      <c r="O142" s="12"/>
    </row>
    <row r="143" spans="1:15" ht="25.5">
      <c r="A143" s="12" t="s">
        <v>619</v>
      </c>
      <c r="B143" s="12" t="s">
        <v>905</v>
      </c>
      <c r="C143" s="12" t="s">
        <v>906</v>
      </c>
      <c r="D143" s="12" t="s">
        <v>730</v>
      </c>
      <c r="E143" s="12" t="s">
        <v>30</v>
      </c>
      <c r="F143" s="12" t="s">
        <v>31</v>
      </c>
      <c r="G143" s="12" t="s">
        <v>8421</v>
      </c>
      <c r="H143" s="12" t="s">
        <v>2571</v>
      </c>
      <c r="I143" s="12" t="s">
        <v>8469</v>
      </c>
      <c r="J143" s="12" t="s">
        <v>8422</v>
      </c>
      <c r="K143" s="12" t="s">
        <v>8467</v>
      </c>
      <c r="L143" s="12" t="s">
        <v>8468</v>
      </c>
      <c r="M143" s="12"/>
      <c r="N143" s="12"/>
      <c r="O143" s="12"/>
    </row>
    <row r="144" spans="1:15" ht="25.5">
      <c r="A144" s="12" t="s">
        <v>619</v>
      </c>
      <c r="B144" s="12" t="s">
        <v>910</v>
      </c>
      <c r="C144" s="12" t="s">
        <v>911</v>
      </c>
      <c r="D144" s="12" t="s">
        <v>730</v>
      </c>
      <c r="E144" s="12" t="s">
        <v>30</v>
      </c>
      <c r="F144" s="12" t="s">
        <v>31</v>
      </c>
      <c r="G144" s="12" t="s">
        <v>8421</v>
      </c>
      <c r="H144" s="12" t="s">
        <v>2571</v>
      </c>
      <c r="I144" s="12" t="s">
        <v>8469</v>
      </c>
      <c r="J144" s="12" t="s">
        <v>8422</v>
      </c>
      <c r="K144" s="12" t="s">
        <v>8467</v>
      </c>
      <c r="L144" s="12" t="s">
        <v>8468</v>
      </c>
      <c r="M144" s="12"/>
      <c r="N144" s="12"/>
      <c r="O144" s="12"/>
    </row>
    <row r="145" spans="1:15" ht="25.5">
      <c r="A145" s="12" t="s">
        <v>619</v>
      </c>
      <c r="B145" s="12" t="s">
        <v>916</v>
      </c>
      <c r="C145" s="12" t="s">
        <v>917</v>
      </c>
      <c r="D145" s="12" t="s">
        <v>730</v>
      </c>
      <c r="E145" s="12" t="s">
        <v>30</v>
      </c>
      <c r="F145" s="12" t="s">
        <v>31</v>
      </c>
      <c r="G145" s="12" t="s">
        <v>8421</v>
      </c>
      <c r="H145" s="12" t="s">
        <v>2571</v>
      </c>
      <c r="I145" s="12" t="s">
        <v>8469</v>
      </c>
      <c r="J145" s="12" t="s">
        <v>8422</v>
      </c>
      <c r="K145" s="12" t="s">
        <v>8467</v>
      </c>
      <c r="L145" s="12" t="s">
        <v>8468</v>
      </c>
      <c r="M145" s="12"/>
      <c r="N145" s="12"/>
      <c r="O145" s="12"/>
    </row>
    <row r="146" spans="1:15" ht="25.5">
      <c r="A146" s="12" t="s">
        <v>619</v>
      </c>
      <c r="B146" s="12" t="s">
        <v>922</v>
      </c>
      <c r="C146" s="12" t="s">
        <v>923</v>
      </c>
      <c r="D146" s="12" t="s">
        <v>730</v>
      </c>
      <c r="E146" s="12" t="s">
        <v>30</v>
      </c>
      <c r="F146" s="12" t="s">
        <v>31</v>
      </c>
      <c r="G146" s="12" t="s">
        <v>8421</v>
      </c>
      <c r="H146" s="12" t="s">
        <v>2571</v>
      </c>
      <c r="I146" s="12" t="s">
        <v>8469</v>
      </c>
      <c r="J146" s="12" t="s">
        <v>8422</v>
      </c>
      <c r="K146" s="12" t="s">
        <v>8467</v>
      </c>
      <c r="L146" s="12" t="s">
        <v>8468</v>
      </c>
      <c r="M146" s="12"/>
      <c r="N146" s="12"/>
      <c r="O146" s="12"/>
    </row>
    <row r="147" spans="1:15" ht="25.5">
      <c r="A147" s="12" t="s">
        <v>619</v>
      </c>
      <c r="B147" s="12" t="s">
        <v>927</v>
      </c>
      <c r="C147" s="12" t="s">
        <v>928</v>
      </c>
      <c r="D147" s="12" t="s">
        <v>730</v>
      </c>
      <c r="E147" s="12" t="s">
        <v>30</v>
      </c>
      <c r="F147" s="12" t="s">
        <v>31</v>
      </c>
      <c r="G147" s="12" t="s">
        <v>8421</v>
      </c>
      <c r="H147" s="12" t="s">
        <v>2571</v>
      </c>
      <c r="I147" s="12" t="s">
        <v>8469</v>
      </c>
      <c r="J147" s="12" t="s">
        <v>8422</v>
      </c>
      <c r="K147" s="12" t="s">
        <v>8467</v>
      </c>
      <c r="L147" s="12" t="s">
        <v>8468</v>
      </c>
      <c r="M147" s="12"/>
      <c r="N147" s="12"/>
      <c r="O147" s="12"/>
    </row>
    <row r="148" spans="1:15" ht="25.5">
      <c r="A148" s="12" t="s">
        <v>619</v>
      </c>
      <c r="B148" s="12" t="s">
        <v>933</v>
      </c>
      <c r="C148" s="12" t="s">
        <v>934</v>
      </c>
      <c r="D148" s="12" t="s">
        <v>730</v>
      </c>
      <c r="E148" s="12" t="s">
        <v>30</v>
      </c>
      <c r="F148" s="12" t="s">
        <v>31</v>
      </c>
      <c r="G148" s="12" t="s">
        <v>8421</v>
      </c>
      <c r="H148" s="12" t="s">
        <v>2571</v>
      </c>
      <c r="I148" s="12" t="s">
        <v>8469</v>
      </c>
      <c r="J148" s="12" t="s">
        <v>8422</v>
      </c>
      <c r="K148" s="12" t="s">
        <v>8467</v>
      </c>
      <c r="L148" s="12" t="s">
        <v>8468</v>
      </c>
      <c r="M148" s="12"/>
      <c r="N148" s="12"/>
      <c r="O148" s="12"/>
    </row>
    <row r="149" spans="1:15" ht="25.5">
      <c r="A149" s="12" t="s">
        <v>619</v>
      </c>
      <c r="B149" s="12" t="s">
        <v>939</v>
      </c>
      <c r="C149" s="12" t="s">
        <v>940</v>
      </c>
      <c r="D149" s="12" t="s">
        <v>730</v>
      </c>
      <c r="E149" s="12" t="s">
        <v>30</v>
      </c>
      <c r="F149" s="12" t="s">
        <v>73</v>
      </c>
      <c r="G149" s="12" t="s">
        <v>8421</v>
      </c>
      <c r="H149" s="12" t="s">
        <v>2571</v>
      </c>
      <c r="I149" s="12" t="s">
        <v>8469</v>
      </c>
      <c r="J149" s="12" t="s">
        <v>8422</v>
      </c>
      <c r="K149" s="12" t="s">
        <v>8467</v>
      </c>
      <c r="L149" s="12" t="s">
        <v>8468</v>
      </c>
      <c r="M149" s="12"/>
      <c r="N149" s="12"/>
      <c r="O149" s="12"/>
    </row>
    <row r="150" spans="1:15" ht="25.5">
      <c r="A150" s="12" t="s">
        <v>619</v>
      </c>
      <c r="B150" s="12" t="s">
        <v>945</v>
      </c>
      <c r="C150" s="12" t="s">
        <v>946</v>
      </c>
      <c r="D150" s="12" t="s">
        <v>730</v>
      </c>
      <c r="E150" s="12" t="s">
        <v>30</v>
      </c>
      <c r="F150" s="12" t="s">
        <v>31</v>
      </c>
      <c r="G150" s="12" t="s">
        <v>8421</v>
      </c>
      <c r="H150" s="12" t="s">
        <v>2571</v>
      </c>
      <c r="I150" s="12" t="s">
        <v>8469</v>
      </c>
      <c r="J150" s="12" t="s">
        <v>8422</v>
      </c>
      <c r="K150" s="12" t="s">
        <v>8467</v>
      </c>
      <c r="L150" s="12" t="s">
        <v>8468</v>
      </c>
      <c r="M150" s="12"/>
      <c r="N150" s="12"/>
      <c r="O150" s="12"/>
    </row>
    <row r="151" spans="1:15" ht="25.5">
      <c r="A151" s="12" t="s">
        <v>619</v>
      </c>
      <c r="B151" s="12" t="s">
        <v>951</v>
      </c>
      <c r="C151" s="12" t="s">
        <v>952</v>
      </c>
      <c r="D151" s="12" t="s">
        <v>730</v>
      </c>
      <c r="E151" s="12" t="s">
        <v>30</v>
      </c>
      <c r="F151" s="12" t="s">
        <v>31</v>
      </c>
      <c r="G151" s="12" t="s">
        <v>8421</v>
      </c>
      <c r="H151" s="12" t="s">
        <v>2571</v>
      </c>
      <c r="I151" s="12" t="s">
        <v>8469</v>
      </c>
      <c r="J151" s="12" t="s">
        <v>8422</v>
      </c>
      <c r="K151" s="12" t="s">
        <v>8467</v>
      </c>
      <c r="L151" s="12" t="s">
        <v>8468</v>
      </c>
      <c r="M151" s="12"/>
      <c r="N151" s="12"/>
      <c r="O151" s="12"/>
    </row>
    <row r="152" spans="1:15" ht="25.5">
      <c r="A152" s="12" t="s">
        <v>619</v>
      </c>
      <c r="B152" s="12" t="s">
        <v>958</v>
      </c>
      <c r="C152" s="12" t="s">
        <v>959</v>
      </c>
      <c r="D152" s="12" t="s">
        <v>730</v>
      </c>
      <c r="E152" s="12" t="s">
        <v>30</v>
      </c>
      <c r="F152" s="12" t="s">
        <v>31</v>
      </c>
      <c r="G152" s="12" t="s">
        <v>8421</v>
      </c>
      <c r="H152" s="12" t="s">
        <v>2571</v>
      </c>
      <c r="I152" s="12" t="s">
        <v>8469</v>
      </c>
      <c r="J152" s="12" t="s">
        <v>8422</v>
      </c>
      <c r="K152" s="12" t="s">
        <v>8467</v>
      </c>
      <c r="L152" s="12" t="s">
        <v>8468</v>
      </c>
      <c r="M152" s="12"/>
      <c r="N152" s="12"/>
      <c r="O152" s="12"/>
    </row>
    <row r="153" spans="1:15" ht="25.5">
      <c r="A153" s="12" t="s">
        <v>619</v>
      </c>
      <c r="B153" s="12" t="s">
        <v>964</v>
      </c>
      <c r="C153" s="12" t="s">
        <v>965</v>
      </c>
      <c r="D153" s="12" t="s">
        <v>730</v>
      </c>
      <c r="E153" s="12" t="s">
        <v>30</v>
      </c>
      <c r="F153" s="12" t="s">
        <v>31</v>
      </c>
      <c r="G153" s="12" t="s">
        <v>8421</v>
      </c>
      <c r="H153" s="12" t="s">
        <v>2571</v>
      </c>
      <c r="I153" s="12" t="s">
        <v>8469</v>
      </c>
      <c r="J153" s="12" t="s">
        <v>8422</v>
      </c>
      <c r="K153" s="12" t="s">
        <v>8467</v>
      </c>
      <c r="L153" s="12" t="s">
        <v>8468</v>
      </c>
      <c r="M153" s="12"/>
      <c r="N153" s="12"/>
      <c r="O153" s="12"/>
    </row>
    <row r="154" spans="1:15" ht="25.5">
      <c r="A154" s="12" t="s">
        <v>619</v>
      </c>
      <c r="B154" s="12" t="s">
        <v>970</v>
      </c>
      <c r="C154" s="12" t="s">
        <v>971</v>
      </c>
      <c r="D154" s="12" t="s">
        <v>730</v>
      </c>
      <c r="E154" s="12" t="s">
        <v>168</v>
      </c>
      <c r="F154" s="12" t="s">
        <v>31</v>
      </c>
      <c r="G154" s="12" t="s">
        <v>8421</v>
      </c>
      <c r="H154" s="12" t="s">
        <v>2571</v>
      </c>
      <c r="I154" s="12" t="s">
        <v>8469</v>
      </c>
      <c r="J154" s="12" t="s">
        <v>8422</v>
      </c>
      <c r="K154" s="12" t="s">
        <v>8467</v>
      </c>
      <c r="L154" s="12" t="s">
        <v>8468</v>
      </c>
      <c r="M154" s="12"/>
      <c r="N154" s="12"/>
      <c r="O154" s="12"/>
    </row>
    <row r="155" spans="1:15" ht="25.5">
      <c r="A155" s="12" t="s">
        <v>619</v>
      </c>
      <c r="B155" s="12" t="s">
        <v>975</v>
      </c>
      <c r="C155" s="12" t="s">
        <v>976</v>
      </c>
      <c r="D155" s="12" t="s">
        <v>730</v>
      </c>
      <c r="E155" s="12" t="s">
        <v>168</v>
      </c>
      <c r="F155" s="12" t="s">
        <v>31</v>
      </c>
      <c r="G155" s="12" t="s">
        <v>8421</v>
      </c>
      <c r="H155" s="12" t="s">
        <v>2571</v>
      </c>
      <c r="I155" s="12" t="s">
        <v>8469</v>
      </c>
      <c r="J155" s="12" t="s">
        <v>8422</v>
      </c>
      <c r="K155" s="12" t="s">
        <v>8467</v>
      </c>
      <c r="L155" s="12" t="s">
        <v>8468</v>
      </c>
      <c r="M155" s="12"/>
      <c r="N155" s="12"/>
      <c r="O155" s="12"/>
    </row>
    <row r="156" spans="1:15" ht="25.5">
      <c r="A156" s="12" t="s">
        <v>619</v>
      </c>
      <c r="B156" s="12" t="s">
        <v>982</v>
      </c>
      <c r="C156" s="12" t="s">
        <v>983</v>
      </c>
      <c r="D156" s="12" t="s">
        <v>730</v>
      </c>
      <c r="E156" s="12" t="s">
        <v>30</v>
      </c>
      <c r="F156" s="12" t="s">
        <v>31</v>
      </c>
      <c r="G156" s="12" t="s">
        <v>8421</v>
      </c>
      <c r="H156" s="12" t="s">
        <v>2571</v>
      </c>
      <c r="I156" s="12" t="s">
        <v>8469</v>
      </c>
      <c r="J156" s="12" t="s">
        <v>8422</v>
      </c>
      <c r="K156" s="12" t="s">
        <v>8467</v>
      </c>
      <c r="L156" s="12" t="s">
        <v>8468</v>
      </c>
      <c r="M156" s="12"/>
      <c r="N156" s="12"/>
      <c r="O156" s="12"/>
    </row>
    <row r="157" spans="1:15" ht="25.5">
      <c r="A157" s="12" t="s">
        <v>619</v>
      </c>
      <c r="B157" s="12" t="s">
        <v>988</v>
      </c>
      <c r="C157" s="12" t="s">
        <v>989</v>
      </c>
      <c r="D157" s="12" t="s">
        <v>730</v>
      </c>
      <c r="E157" s="12" t="s">
        <v>30</v>
      </c>
      <c r="F157" s="12" t="s">
        <v>73</v>
      </c>
      <c r="G157" s="12" t="s">
        <v>8421</v>
      </c>
      <c r="H157" s="12" t="s">
        <v>2571</v>
      </c>
      <c r="I157" s="12" t="s">
        <v>8469</v>
      </c>
      <c r="J157" s="12" t="s">
        <v>8422</v>
      </c>
      <c r="K157" s="12" t="s">
        <v>8467</v>
      </c>
      <c r="L157" s="12" t="s">
        <v>8468</v>
      </c>
      <c r="M157" s="12"/>
      <c r="N157" s="12"/>
      <c r="O157" s="12"/>
    </row>
    <row r="158" spans="1:15" ht="25.5">
      <c r="A158" s="12" t="s">
        <v>619</v>
      </c>
      <c r="B158" s="12" t="s">
        <v>994</v>
      </c>
      <c r="C158" s="12" t="s">
        <v>995</v>
      </c>
      <c r="D158" s="12" t="s">
        <v>730</v>
      </c>
      <c r="E158" s="12" t="s">
        <v>30</v>
      </c>
      <c r="F158" s="12" t="s">
        <v>31</v>
      </c>
      <c r="G158" s="12" t="s">
        <v>8421</v>
      </c>
      <c r="H158" s="12" t="s">
        <v>2571</v>
      </c>
      <c r="I158" s="12" t="s">
        <v>8469</v>
      </c>
      <c r="J158" s="12" t="s">
        <v>8422</v>
      </c>
      <c r="K158" s="12" t="s">
        <v>8467</v>
      </c>
      <c r="L158" s="12" t="s">
        <v>8468</v>
      </c>
      <c r="M158" s="12"/>
      <c r="N158" s="12"/>
      <c r="O158" s="12"/>
    </row>
    <row r="159" spans="1:15" ht="25.5">
      <c r="A159" s="12" t="s">
        <v>619</v>
      </c>
      <c r="B159" s="12" t="s">
        <v>999</v>
      </c>
      <c r="C159" s="12" t="s">
        <v>1000</v>
      </c>
      <c r="D159" s="12" t="s">
        <v>730</v>
      </c>
      <c r="E159" s="12" t="s">
        <v>30</v>
      </c>
      <c r="F159" s="12" t="s">
        <v>31</v>
      </c>
      <c r="G159" s="12" t="s">
        <v>8421</v>
      </c>
      <c r="H159" s="12" t="s">
        <v>2571</v>
      </c>
      <c r="I159" s="12" t="s">
        <v>8469</v>
      </c>
      <c r="J159" s="12" t="s">
        <v>8422</v>
      </c>
      <c r="K159" s="12" t="s">
        <v>8467</v>
      </c>
      <c r="L159" s="12" t="s">
        <v>8468</v>
      </c>
      <c r="M159" s="12"/>
      <c r="N159" s="12"/>
      <c r="O159" s="12"/>
    </row>
    <row r="160" spans="1:15" ht="25.5">
      <c r="A160" s="12" t="s">
        <v>619</v>
      </c>
      <c r="B160" s="12" t="s">
        <v>1005</v>
      </c>
      <c r="C160" s="12" t="s">
        <v>1006</v>
      </c>
      <c r="D160" s="12" t="s">
        <v>730</v>
      </c>
      <c r="E160" s="12" t="s">
        <v>30</v>
      </c>
      <c r="F160" s="12" t="s">
        <v>31</v>
      </c>
      <c r="G160" s="12" t="s">
        <v>8421</v>
      </c>
      <c r="H160" s="12" t="s">
        <v>2571</v>
      </c>
      <c r="I160" s="12" t="s">
        <v>8469</v>
      </c>
      <c r="J160" s="12" t="s">
        <v>8422</v>
      </c>
      <c r="K160" s="12" t="s">
        <v>8467</v>
      </c>
      <c r="L160" s="12" t="s">
        <v>8468</v>
      </c>
      <c r="M160" s="12"/>
      <c r="N160" s="12"/>
      <c r="O160" s="12"/>
    </row>
    <row r="161" spans="1:15" ht="25.5">
      <c r="A161" s="12" t="s">
        <v>619</v>
      </c>
      <c r="B161" s="12" t="s">
        <v>1011</v>
      </c>
      <c r="C161" s="12" t="s">
        <v>1012</v>
      </c>
      <c r="D161" s="12" t="s">
        <v>730</v>
      </c>
      <c r="E161" s="12" t="s">
        <v>30</v>
      </c>
      <c r="F161" s="12" t="s">
        <v>31</v>
      </c>
      <c r="G161" s="12" t="s">
        <v>8421</v>
      </c>
      <c r="H161" s="12" t="s">
        <v>2571</v>
      </c>
      <c r="I161" s="12" t="s">
        <v>8469</v>
      </c>
      <c r="J161" s="12" t="s">
        <v>8422</v>
      </c>
      <c r="K161" s="12" t="s">
        <v>8467</v>
      </c>
      <c r="L161" s="12" t="s">
        <v>8468</v>
      </c>
      <c r="M161" s="12"/>
      <c r="N161" s="12"/>
      <c r="O161" s="12"/>
    </row>
    <row r="162" spans="1:15" ht="25.5">
      <c r="A162" s="12" t="s">
        <v>619</v>
      </c>
      <c r="B162" s="12" t="s">
        <v>1017</v>
      </c>
      <c r="C162" s="12" t="s">
        <v>1018</v>
      </c>
      <c r="D162" s="12" t="s">
        <v>730</v>
      </c>
      <c r="E162" s="12" t="s">
        <v>30</v>
      </c>
      <c r="F162" s="12" t="s">
        <v>31</v>
      </c>
      <c r="G162" s="12" t="s">
        <v>8421</v>
      </c>
      <c r="H162" s="12" t="s">
        <v>2571</v>
      </c>
      <c r="I162" s="12" t="s">
        <v>8469</v>
      </c>
      <c r="J162" s="12" t="s">
        <v>8422</v>
      </c>
      <c r="K162" s="12" t="s">
        <v>8467</v>
      </c>
      <c r="L162" s="12" t="s">
        <v>8468</v>
      </c>
      <c r="M162" s="12"/>
      <c r="N162" s="12"/>
      <c r="O162" s="12"/>
    </row>
    <row r="163" spans="1:15" ht="25.5">
      <c r="A163" s="12" t="s">
        <v>619</v>
      </c>
      <c r="B163" s="12" t="s">
        <v>1022</v>
      </c>
      <c r="C163" s="12" t="s">
        <v>1023</v>
      </c>
      <c r="D163" s="12" t="s">
        <v>730</v>
      </c>
      <c r="E163" s="12" t="s">
        <v>30</v>
      </c>
      <c r="F163" s="12" t="s">
        <v>31</v>
      </c>
      <c r="G163" s="12" t="s">
        <v>8421</v>
      </c>
      <c r="H163" s="12" t="s">
        <v>2571</v>
      </c>
      <c r="I163" s="12" t="s">
        <v>8469</v>
      </c>
      <c r="J163" s="12" t="s">
        <v>8422</v>
      </c>
      <c r="K163" s="12" t="s">
        <v>8467</v>
      </c>
      <c r="L163" s="12" t="s">
        <v>8468</v>
      </c>
      <c r="M163" s="12"/>
      <c r="N163" s="12"/>
      <c r="O163" s="12"/>
    </row>
    <row r="164" spans="1:15" ht="25.5">
      <c r="A164" s="12" t="s">
        <v>619</v>
      </c>
      <c r="B164" s="12" t="s">
        <v>1027</v>
      </c>
      <c r="C164" s="12" t="s">
        <v>1028</v>
      </c>
      <c r="D164" s="12" t="s">
        <v>730</v>
      </c>
      <c r="E164" s="12" t="s">
        <v>30</v>
      </c>
      <c r="F164" s="12" t="s">
        <v>73</v>
      </c>
      <c r="G164" s="12" t="s">
        <v>8421</v>
      </c>
      <c r="H164" s="12" t="s">
        <v>2571</v>
      </c>
      <c r="I164" s="12" t="s">
        <v>8469</v>
      </c>
      <c r="J164" s="12" t="s">
        <v>8422</v>
      </c>
      <c r="K164" s="12" t="s">
        <v>8467</v>
      </c>
      <c r="L164" s="12" t="s">
        <v>8468</v>
      </c>
      <c r="M164" s="12"/>
      <c r="N164" s="12"/>
      <c r="O164" s="12"/>
    </row>
    <row r="165" spans="1:15" ht="25.5">
      <c r="A165" s="12" t="s">
        <v>619</v>
      </c>
      <c r="B165" s="12" t="s">
        <v>1032</v>
      </c>
      <c r="C165" s="12" t="s">
        <v>1033</v>
      </c>
      <c r="D165" s="12" t="s">
        <v>730</v>
      </c>
      <c r="E165" s="12" t="s">
        <v>30</v>
      </c>
      <c r="F165" s="12" t="s">
        <v>31</v>
      </c>
      <c r="G165" s="12" t="s">
        <v>8421</v>
      </c>
      <c r="H165" s="12" t="s">
        <v>2571</v>
      </c>
      <c r="I165" s="12" t="s">
        <v>8469</v>
      </c>
      <c r="J165" s="12" t="s">
        <v>8422</v>
      </c>
      <c r="K165" s="12" t="s">
        <v>8467</v>
      </c>
      <c r="L165" s="12" t="s">
        <v>8468</v>
      </c>
      <c r="M165" s="12"/>
      <c r="N165" s="12"/>
      <c r="O165" s="12"/>
    </row>
    <row r="166" spans="1:15" ht="25.5">
      <c r="A166" s="12" t="s">
        <v>619</v>
      </c>
      <c r="B166" s="12" t="s">
        <v>1039</v>
      </c>
      <c r="C166" s="12" t="s">
        <v>1040</v>
      </c>
      <c r="D166" s="12" t="s">
        <v>730</v>
      </c>
      <c r="E166" s="12" t="s">
        <v>30</v>
      </c>
      <c r="F166" s="12" t="s">
        <v>31</v>
      </c>
      <c r="G166" s="12" t="s">
        <v>8421</v>
      </c>
      <c r="H166" s="12" t="s">
        <v>2571</v>
      </c>
      <c r="I166" s="12" t="s">
        <v>8469</v>
      </c>
      <c r="J166" s="12" t="s">
        <v>8422</v>
      </c>
      <c r="K166" s="12" t="s">
        <v>8467</v>
      </c>
      <c r="L166" s="12" t="s">
        <v>8468</v>
      </c>
      <c r="M166" s="12"/>
      <c r="N166" s="12"/>
      <c r="O166" s="12"/>
    </row>
    <row r="167" spans="1:15" ht="25.5">
      <c r="A167" s="12" t="s">
        <v>619</v>
      </c>
      <c r="B167" s="12" t="s">
        <v>1045</v>
      </c>
      <c r="C167" s="12" t="s">
        <v>1046</v>
      </c>
      <c r="D167" s="12" t="s">
        <v>730</v>
      </c>
      <c r="E167" s="12" t="s">
        <v>30</v>
      </c>
      <c r="F167" s="12" t="s">
        <v>31</v>
      </c>
      <c r="G167" s="12" t="s">
        <v>8421</v>
      </c>
      <c r="H167" s="12" t="s">
        <v>2571</v>
      </c>
      <c r="I167" s="12" t="s">
        <v>8469</v>
      </c>
      <c r="J167" s="12" t="s">
        <v>8422</v>
      </c>
      <c r="K167" s="12" t="s">
        <v>8467</v>
      </c>
      <c r="L167" s="12" t="s">
        <v>8468</v>
      </c>
      <c r="M167" s="12"/>
      <c r="N167" s="12"/>
      <c r="O167" s="12"/>
    </row>
    <row r="168" spans="1:15" ht="25.5">
      <c r="A168" s="12" t="s">
        <v>619</v>
      </c>
      <c r="B168" s="12" t="s">
        <v>1051</v>
      </c>
      <c r="C168" s="12" t="s">
        <v>1052</v>
      </c>
      <c r="D168" s="12" t="s">
        <v>730</v>
      </c>
      <c r="E168" s="12" t="s">
        <v>30</v>
      </c>
      <c r="F168" s="12" t="s">
        <v>31</v>
      </c>
      <c r="G168" s="12" t="s">
        <v>8421</v>
      </c>
      <c r="H168" s="12" t="s">
        <v>2571</v>
      </c>
      <c r="I168" s="12" t="s">
        <v>8469</v>
      </c>
      <c r="J168" s="12" t="s">
        <v>8422</v>
      </c>
      <c r="K168" s="12" t="s">
        <v>8467</v>
      </c>
      <c r="L168" s="12" t="s">
        <v>8468</v>
      </c>
      <c r="M168" s="12"/>
      <c r="N168" s="12"/>
      <c r="O168" s="12"/>
    </row>
    <row r="169" spans="1:15" ht="25.5">
      <c r="A169" s="12" t="s">
        <v>619</v>
      </c>
      <c r="B169" s="12" t="s">
        <v>1058</v>
      </c>
      <c r="C169" s="12" t="s">
        <v>1059</v>
      </c>
      <c r="D169" s="12" t="s">
        <v>730</v>
      </c>
      <c r="E169" s="12" t="s">
        <v>30</v>
      </c>
      <c r="F169" s="12" t="s">
        <v>31</v>
      </c>
      <c r="G169" s="12" t="s">
        <v>8421</v>
      </c>
      <c r="H169" s="12" t="s">
        <v>2571</v>
      </c>
      <c r="I169" s="12" t="s">
        <v>8469</v>
      </c>
      <c r="J169" s="12" t="s">
        <v>8422</v>
      </c>
      <c r="K169" s="12" t="s">
        <v>8467</v>
      </c>
      <c r="L169" s="12" t="s">
        <v>8468</v>
      </c>
      <c r="M169" s="12"/>
      <c r="N169" s="12"/>
      <c r="O169" s="12"/>
    </row>
    <row r="170" spans="1:15" ht="25.5">
      <c r="A170" s="12" t="s">
        <v>619</v>
      </c>
      <c r="B170" s="12" t="s">
        <v>1064</v>
      </c>
      <c r="C170" s="12" t="s">
        <v>1065</v>
      </c>
      <c r="D170" s="12" t="s">
        <v>730</v>
      </c>
      <c r="E170" s="12" t="s">
        <v>30</v>
      </c>
      <c r="F170" s="12" t="s">
        <v>31</v>
      </c>
      <c r="G170" s="12" t="s">
        <v>8421</v>
      </c>
      <c r="H170" s="12" t="s">
        <v>2571</v>
      </c>
      <c r="I170" s="12" t="s">
        <v>8469</v>
      </c>
      <c r="J170" s="12" t="s">
        <v>8422</v>
      </c>
      <c r="K170" s="12" t="s">
        <v>8467</v>
      </c>
      <c r="L170" s="12" t="s">
        <v>8468</v>
      </c>
      <c r="M170" s="12"/>
      <c r="N170" s="12"/>
      <c r="O170" s="12"/>
    </row>
    <row r="171" spans="1:15" ht="25.5">
      <c r="A171" s="12" t="s">
        <v>619</v>
      </c>
      <c r="B171" s="12" t="s">
        <v>1070</v>
      </c>
      <c r="C171" s="12" t="s">
        <v>1071</v>
      </c>
      <c r="D171" s="12" t="s">
        <v>730</v>
      </c>
      <c r="E171" s="12" t="s">
        <v>30</v>
      </c>
      <c r="F171" s="12" t="s">
        <v>31</v>
      </c>
      <c r="G171" s="12" t="s">
        <v>8421</v>
      </c>
      <c r="H171" s="12" t="s">
        <v>2571</v>
      </c>
      <c r="I171" s="12" t="s">
        <v>8469</v>
      </c>
      <c r="J171" s="12" t="s">
        <v>8422</v>
      </c>
      <c r="K171" s="12" t="s">
        <v>8467</v>
      </c>
      <c r="L171" s="12" t="s">
        <v>8468</v>
      </c>
      <c r="M171" s="12"/>
      <c r="N171" s="12"/>
      <c r="O171" s="12"/>
    </row>
    <row r="172" spans="1:15" ht="25.5">
      <c r="A172" s="12" t="s">
        <v>619</v>
      </c>
      <c r="B172" s="12" t="s">
        <v>1075</v>
      </c>
      <c r="C172" s="12" t="s">
        <v>1076</v>
      </c>
      <c r="D172" s="12" t="s">
        <v>730</v>
      </c>
      <c r="E172" s="12" t="s">
        <v>30</v>
      </c>
      <c r="F172" s="12" t="s">
        <v>31</v>
      </c>
      <c r="G172" s="12" t="s">
        <v>8421</v>
      </c>
      <c r="H172" s="12" t="s">
        <v>2571</v>
      </c>
      <c r="I172" s="12" t="s">
        <v>8469</v>
      </c>
      <c r="J172" s="12" t="s">
        <v>8422</v>
      </c>
      <c r="K172" s="12" t="s">
        <v>8467</v>
      </c>
      <c r="L172" s="12" t="s">
        <v>8468</v>
      </c>
      <c r="M172" s="12"/>
      <c r="N172" s="12"/>
      <c r="O172" s="12"/>
    </row>
    <row r="173" spans="1:15" ht="25.5">
      <c r="A173" s="12" t="s">
        <v>619</v>
      </c>
      <c r="B173" s="12" t="s">
        <v>1080</v>
      </c>
      <c r="C173" s="12" t="s">
        <v>1081</v>
      </c>
      <c r="D173" s="12" t="s">
        <v>730</v>
      </c>
      <c r="E173" s="12" t="s">
        <v>30</v>
      </c>
      <c r="F173" s="12" t="s">
        <v>31</v>
      </c>
      <c r="G173" s="12" t="s">
        <v>8421</v>
      </c>
      <c r="H173" s="12" t="s">
        <v>2571</v>
      </c>
      <c r="I173" s="12" t="s">
        <v>8469</v>
      </c>
      <c r="J173" s="12" t="s">
        <v>8422</v>
      </c>
      <c r="K173" s="12" t="s">
        <v>8467</v>
      </c>
      <c r="L173" s="12" t="s">
        <v>8468</v>
      </c>
      <c r="M173" s="12"/>
      <c r="N173" s="12"/>
      <c r="O173" s="12"/>
    </row>
    <row r="174" spans="1:15" ht="25.5">
      <c r="A174" s="12" t="s">
        <v>619</v>
      </c>
      <c r="B174" s="12" t="s">
        <v>1086</v>
      </c>
      <c r="C174" s="12" t="s">
        <v>1087</v>
      </c>
      <c r="D174" s="12" t="s">
        <v>730</v>
      </c>
      <c r="E174" s="12" t="s">
        <v>30</v>
      </c>
      <c r="F174" s="12" t="s">
        <v>73</v>
      </c>
      <c r="G174" s="12" t="s">
        <v>8421</v>
      </c>
      <c r="H174" s="12" t="s">
        <v>2571</v>
      </c>
      <c r="I174" s="12" t="s">
        <v>8469</v>
      </c>
      <c r="J174" s="12" t="s">
        <v>8422</v>
      </c>
      <c r="K174" s="12" t="s">
        <v>8467</v>
      </c>
      <c r="L174" s="12" t="s">
        <v>8468</v>
      </c>
      <c r="M174" s="12"/>
      <c r="N174" s="12"/>
      <c r="O174" s="12"/>
    </row>
    <row r="175" spans="1:15" ht="25.5">
      <c r="A175" s="12" t="s">
        <v>619</v>
      </c>
      <c r="B175" s="12" t="s">
        <v>1093</v>
      </c>
      <c r="C175" s="12" t="s">
        <v>1094</v>
      </c>
      <c r="D175" s="12" t="s">
        <v>730</v>
      </c>
      <c r="E175" s="12" t="s">
        <v>30</v>
      </c>
      <c r="F175" s="12" t="s">
        <v>31</v>
      </c>
      <c r="G175" s="12" t="s">
        <v>8421</v>
      </c>
      <c r="H175" s="12" t="s">
        <v>2571</v>
      </c>
      <c r="I175" s="12" t="s">
        <v>8469</v>
      </c>
      <c r="J175" s="12" t="s">
        <v>8422</v>
      </c>
      <c r="K175" s="12" t="s">
        <v>8467</v>
      </c>
      <c r="L175" s="12" t="s">
        <v>8468</v>
      </c>
      <c r="M175" s="12"/>
      <c r="N175" s="12"/>
      <c r="O175" s="12"/>
    </row>
    <row r="176" spans="1:15" ht="25.5">
      <c r="A176" s="12" t="s">
        <v>619</v>
      </c>
      <c r="B176" s="12" t="s">
        <v>1100</v>
      </c>
      <c r="C176" s="12" t="s">
        <v>1101</v>
      </c>
      <c r="D176" s="12" t="s">
        <v>730</v>
      </c>
      <c r="E176" s="12" t="s">
        <v>30</v>
      </c>
      <c r="F176" s="12" t="s">
        <v>31</v>
      </c>
      <c r="G176" s="12" t="s">
        <v>8421</v>
      </c>
      <c r="H176" s="12" t="s">
        <v>2571</v>
      </c>
      <c r="I176" s="12" t="s">
        <v>8469</v>
      </c>
      <c r="J176" s="12" t="s">
        <v>8422</v>
      </c>
      <c r="K176" s="12" t="s">
        <v>8467</v>
      </c>
      <c r="L176" s="12" t="s">
        <v>8468</v>
      </c>
      <c r="M176" s="12"/>
      <c r="N176" s="12"/>
      <c r="O176" s="12"/>
    </row>
    <row r="177" spans="1:15" ht="25.5">
      <c r="A177" s="12" t="s">
        <v>619</v>
      </c>
      <c r="B177" s="12" t="s">
        <v>1105</v>
      </c>
      <c r="C177" s="12" t="s">
        <v>718</v>
      </c>
      <c r="D177" s="12" t="s">
        <v>730</v>
      </c>
      <c r="E177" s="12" t="s">
        <v>30</v>
      </c>
      <c r="F177" s="12" t="s">
        <v>31</v>
      </c>
      <c r="G177" s="12" t="s">
        <v>8421</v>
      </c>
      <c r="H177" s="12" t="s">
        <v>2571</v>
      </c>
      <c r="I177" s="12" t="s">
        <v>8469</v>
      </c>
      <c r="J177" s="12" t="s">
        <v>8422</v>
      </c>
      <c r="K177" s="12" t="s">
        <v>8467</v>
      </c>
      <c r="L177" s="12" t="s">
        <v>8468</v>
      </c>
      <c r="M177" s="12"/>
      <c r="N177" s="12"/>
      <c r="O177" s="12"/>
    </row>
    <row r="178" spans="1:15" ht="25.5">
      <c r="A178" s="12" t="s">
        <v>619</v>
      </c>
      <c r="B178" s="12" t="s">
        <v>1111</v>
      </c>
      <c r="C178" s="12" t="s">
        <v>1112</v>
      </c>
      <c r="D178" s="12" t="s">
        <v>730</v>
      </c>
      <c r="E178" s="12" t="s">
        <v>30</v>
      </c>
      <c r="F178" s="12" t="s">
        <v>31</v>
      </c>
      <c r="G178" s="12" t="s">
        <v>8421</v>
      </c>
      <c r="H178" s="12" t="s">
        <v>2571</v>
      </c>
      <c r="I178" s="12" t="s">
        <v>8469</v>
      </c>
      <c r="J178" s="12" t="s">
        <v>8422</v>
      </c>
      <c r="K178" s="12" t="s">
        <v>8467</v>
      </c>
      <c r="L178" s="12" t="s">
        <v>8468</v>
      </c>
      <c r="M178" s="12"/>
      <c r="N178" s="12"/>
      <c r="O178" s="12"/>
    </row>
    <row r="179" spans="1:15" ht="25.5">
      <c r="A179" s="12" t="s">
        <v>619</v>
      </c>
      <c r="B179" s="12" t="s">
        <v>1116</v>
      </c>
      <c r="C179" s="12" t="s">
        <v>1117</v>
      </c>
      <c r="D179" s="12" t="s">
        <v>730</v>
      </c>
      <c r="E179" s="12" t="s">
        <v>30</v>
      </c>
      <c r="F179" s="12" t="s">
        <v>31</v>
      </c>
      <c r="G179" s="12" t="s">
        <v>8421</v>
      </c>
      <c r="H179" s="12" t="s">
        <v>2571</v>
      </c>
      <c r="I179" s="12" t="s">
        <v>8469</v>
      </c>
      <c r="J179" s="12" t="s">
        <v>8422</v>
      </c>
      <c r="K179" s="12" t="s">
        <v>8467</v>
      </c>
      <c r="L179" s="12" t="s">
        <v>8468</v>
      </c>
      <c r="M179" s="12"/>
      <c r="N179" s="12"/>
      <c r="O179" s="12"/>
    </row>
    <row r="180" spans="1:15" ht="25.5">
      <c r="A180" s="12" t="s">
        <v>619</v>
      </c>
      <c r="B180" s="12" t="s">
        <v>1122</v>
      </c>
      <c r="C180" s="12" t="s">
        <v>1123</v>
      </c>
      <c r="D180" s="12" t="s">
        <v>730</v>
      </c>
      <c r="E180" s="12" t="s">
        <v>30</v>
      </c>
      <c r="F180" s="12" t="s">
        <v>31</v>
      </c>
      <c r="G180" s="12" t="s">
        <v>8421</v>
      </c>
      <c r="H180" s="12" t="s">
        <v>2571</v>
      </c>
      <c r="I180" s="12" t="s">
        <v>8469</v>
      </c>
      <c r="J180" s="12" t="s">
        <v>8422</v>
      </c>
      <c r="K180" s="12" t="s">
        <v>8467</v>
      </c>
      <c r="L180" s="12" t="s">
        <v>8468</v>
      </c>
      <c r="M180" s="12"/>
      <c r="N180" s="12"/>
      <c r="O180" s="12"/>
    </row>
    <row r="181" spans="1:15" ht="25.5">
      <c r="A181" s="12" t="s">
        <v>619</v>
      </c>
      <c r="B181" s="12" t="s">
        <v>1128</v>
      </c>
      <c r="C181" s="12" t="s">
        <v>1129</v>
      </c>
      <c r="D181" s="12" t="s">
        <v>730</v>
      </c>
      <c r="E181" s="12" t="s">
        <v>30</v>
      </c>
      <c r="F181" s="12" t="s">
        <v>31</v>
      </c>
      <c r="G181" s="12" t="s">
        <v>8421</v>
      </c>
      <c r="H181" s="12" t="s">
        <v>2571</v>
      </c>
      <c r="I181" s="12" t="s">
        <v>8469</v>
      </c>
      <c r="J181" s="12" t="s">
        <v>8422</v>
      </c>
      <c r="K181" s="12" t="s">
        <v>8467</v>
      </c>
      <c r="L181" s="12" t="s">
        <v>8468</v>
      </c>
      <c r="M181" s="12"/>
      <c r="N181" s="12"/>
      <c r="O181" s="12"/>
    </row>
    <row r="182" spans="1:15" ht="25.5">
      <c r="A182" s="12" t="s">
        <v>619</v>
      </c>
      <c r="B182" s="12" t="s">
        <v>1134</v>
      </c>
      <c r="C182" s="12" t="s">
        <v>1135</v>
      </c>
      <c r="D182" s="12" t="s">
        <v>730</v>
      </c>
      <c r="E182" s="12" t="s">
        <v>30</v>
      </c>
      <c r="F182" s="12" t="s">
        <v>31</v>
      </c>
      <c r="G182" s="12" t="s">
        <v>8421</v>
      </c>
      <c r="H182" s="12" t="s">
        <v>2571</v>
      </c>
      <c r="I182" s="12" t="s">
        <v>8469</v>
      </c>
      <c r="J182" s="12" t="s">
        <v>8422</v>
      </c>
      <c r="K182" s="12" t="s">
        <v>8467</v>
      </c>
      <c r="L182" s="12" t="s">
        <v>8468</v>
      </c>
      <c r="M182" s="12"/>
      <c r="N182" s="12"/>
      <c r="O182" s="12"/>
    </row>
    <row r="183" spans="1:15" ht="25.5">
      <c r="A183" s="12" t="s">
        <v>619</v>
      </c>
      <c r="B183" s="12" t="s">
        <v>1139</v>
      </c>
      <c r="C183" s="12" t="s">
        <v>1140</v>
      </c>
      <c r="D183" s="12" t="s">
        <v>730</v>
      </c>
      <c r="E183" s="12" t="s">
        <v>30</v>
      </c>
      <c r="F183" s="12" t="s">
        <v>31</v>
      </c>
      <c r="G183" s="12" t="s">
        <v>8421</v>
      </c>
      <c r="H183" s="12" t="s">
        <v>2571</v>
      </c>
      <c r="I183" s="12" t="s">
        <v>8469</v>
      </c>
      <c r="J183" s="12" t="s">
        <v>8422</v>
      </c>
      <c r="K183" s="12" t="s">
        <v>8467</v>
      </c>
      <c r="L183" s="12" t="s">
        <v>8468</v>
      </c>
      <c r="M183" s="12"/>
      <c r="N183" s="12"/>
      <c r="O183" s="12"/>
    </row>
    <row r="184" spans="1:15" ht="25.5">
      <c r="A184" s="12" t="s">
        <v>619</v>
      </c>
      <c r="B184" s="12" t="s">
        <v>1145</v>
      </c>
      <c r="C184" s="12" t="s">
        <v>1146</v>
      </c>
      <c r="D184" s="12" t="s">
        <v>730</v>
      </c>
      <c r="E184" s="12" t="s">
        <v>30</v>
      </c>
      <c r="F184" s="12" t="s">
        <v>31</v>
      </c>
      <c r="G184" s="12" t="s">
        <v>8421</v>
      </c>
      <c r="H184" s="12" t="s">
        <v>2571</v>
      </c>
      <c r="I184" s="12" t="s">
        <v>8469</v>
      </c>
      <c r="J184" s="12" t="s">
        <v>8422</v>
      </c>
      <c r="K184" s="12" t="s">
        <v>8467</v>
      </c>
      <c r="L184" s="12" t="s">
        <v>8468</v>
      </c>
      <c r="M184" s="12"/>
      <c r="N184" s="12"/>
      <c r="O184" s="12"/>
    </row>
    <row r="185" spans="1:15" ht="25.5">
      <c r="A185" s="12" t="s">
        <v>619</v>
      </c>
      <c r="B185" s="12" t="s">
        <v>1150</v>
      </c>
      <c r="C185" s="12" t="s">
        <v>1151</v>
      </c>
      <c r="D185" s="12" t="s">
        <v>730</v>
      </c>
      <c r="E185" s="12" t="s">
        <v>30</v>
      </c>
      <c r="F185" s="12" t="s">
        <v>31</v>
      </c>
      <c r="G185" s="12" t="s">
        <v>8421</v>
      </c>
      <c r="H185" s="12" t="s">
        <v>2571</v>
      </c>
      <c r="I185" s="12" t="s">
        <v>8469</v>
      </c>
      <c r="J185" s="12" t="s">
        <v>8422</v>
      </c>
      <c r="K185" s="12" t="s">
        <v>8467</v>
      </c>
      <c r="L185" s="12" t="s">
        <v>8468</v>
      </c>
      <c r="M185" s="12"/>
      <c r="N185" s="12"/>
      <c r="O185" s="12"/>
    </row>
    <row r="186" spans="1:15" ht="25.5">
      <c r="A186" s="12" t="s">
        <v>619</v>
      </c>
      <c r="B186" s="12" t="s">
        <v>1156</v>
      </c>
      <c r="C186" s="12" t="s">
        <v>1157</v>
      </c>
      <c r="D186" s="12" t="s">
        <v>730</v>
      </c>
      <c r="E186" s="12" t="s">
        <v>30</v>
      </c>
      <c r="F186" s="12" t="s">
        <v>31</v>
      </c>
      <c r="G186" s="12" t="s">
        <v>8421</v>
      </c>
      <c r="H186" s="12" t="s">
        <v>2571</v>
      </c>
      <c r="I186" s="12" t="s">
        <v>8469</v>
      </c>
      <c r="J186" s="12" t="s">
        <v>8422</v>
      </c>
      <c r="K186" s="12" t="s">
        <v>8467</v>
      </c>
      <c r="L186" s="12" t="s">
        <v>8468</v>
      </c>
      <c r="M186" s="12"/>
      <c r="N186" s="12"/>
      <c r="O186" s="12"/>
    </row>
    <row r="187" spans="1:15" ht="25.5">
      <c r="A187" s="12" t="s">
        <v>619</v>
      </c>
      <c r="B187" s="12" t="s">
        <v>1162</v>
      </c>
      <c r="C187" s="12" t="s">
        <v>1163</v>
      </c>
      <c r="D187" s="12" t="s">
        <v>730</v>
      </c>
      <c r="E187" s="12" t="s">
        <v>30</v>
      </c>
      <c r="F187" s="12" t="s">
        <v>31</v>
      </c>
      <c r="G187" s="12" t="s">
        <v>8421</v>
      </c>
      <c r="H187" s="12" t="s">
        <v>2571</v>
      </c>
      <c r="I187" s="12" t="s">
        <v>8469</v>
      </c>
      <c r="J187" s="12" t="s">
        <v>8422</v>
      </c>
      <c r="K187" s="12" t="s">
        <v>8467</v>
      </c>
      <c r="L187" s="12" t="s">
        <v>8468</v>
      </c>
      <c r="M187" s="12"/>
      <c r="N187" s="12"/>
      <c r="O187" s="12"/>
    </row>
    <row r="188" spans="1:15" ht="25.5">
      <c r="A188" s="12" t="s">
        <v>619</v>
      </c>
      <c r="B188" s="12" t="s">
        <v>1167</v>
      </c>
      <c r="C188" s="12" t="s">
        <v>1168</v>
      </c>
      <c r="D188" s="12" t="s">
        <v>730</v>
      </c>
      <c r="E188" s="12" t="s">
        <v>30</v>
      </c>
      <c r="F188" s="12" t="s">
        <v>73</v>
      </c>
      <c r="G188" s="12" t="s">
        <v>8421</v>
      </c>
      <c r="H188" s="12" t="s">
        <v>2571</v>
      </c>
      <c r="I188" s="12" t="s">
        <v>8469</v>
      </c>
      <c r="J188" s="12" t="s">
        <v>8422</v>
      </c>
      <c r="K188" s="12" t="s">
        <v>8467</v>
      </c>
      <c r="L188" s="12" t="s">
        <v>8468</v>
      </c>
      <c r="M188" s="12"/>
      <c r="N188" s="12"/>
      <c r="O188" s="12"/>
    </row>
    <row r="189" spans="1:15" ht="25.5">
      <c r="A189" s="12" t="s">
        <v>619</v>
      </c>
      <c r="B189" s="12" t="s">
        <v>1172</v>
      </c>
      <c r="C189" s="12" t="s">
        <v>1173</v>
      </c>
      <c r="D189" s="12" t="s">
        <v>730</v>
      </c>
      <c r="E189" s="12" t="s">
        <v>168</v>
      </c>
      <c r="F189" s="12" t="s">
        <v>31</v>
      </c>
      <c r="G189" s="12" t="s">
        <v>8421</v>
      </c>
      <c r="H189" s="12" t="s">
        <v>2571</v>
      </c>
      <c r="I189" s="12" t="s">
        <v>8469</v>
      </c>
      <c r="J189" s="12" t="s">
        <v>8422</v>
      </c>
      <c r="K189" s="12" t="s">
        <v>8467</v>
      </c>
      <c r="L189" s="12" t="s">
        <v>8468</v>
      </c>
      <c r="M189" s="12"/>
      <c r="N189" s="12"/>
      <c r="O189" s="12"/>
    </row>
    <row r="190" spans="1:15" ht="25.5">
      <c r="A190" s="12" t="s">
        <v>619</v>
      </c>
      <c r="B190" s="12" t="s">
        <v>1178</v>
      </c>
      <c r="C190" s="12" t="s">
        <v>1179</v>
      </c>
      <c r="D190" s="12" t="s">
        <v>730</v>
      </c>
      <c r="E190" s="12" t="s">
        <v>30</v>
      </c>
      <c r="F190" s="12" t="s">
        <v>31</v>
      </c>
      <c r="G190" s="12" t="s">
        <v>8421</v>
      </c>
      <c r="H190" s="12" t="s">
        <v>2571</v>
      </c>
      <c r="I190" s="12" t="s">
        <v>8469</v>
      </c>
      <c r="J190" s="12" t="s">
        <v>8422</v>
      </c>
      <c r="K190" s="12" t="s">
        <v>8467</v>
      </c>
      <c r="L190" s="12" t="s">
        <v>8468</v>
      </c>
      <c r="M190" s="12"/>
      <c r="N190" s="12"/>
      <c r="O190" s="12"/>
    </row>
    <row r="191" spans="1:15" ht="25.5">
      <c r="A191" s="12" t="s">
        <v>619</v>
      </c>
      <c r="B191" s="12" t="s">
        <v>1183</v>
      </c>
      <c r="C191" s="12" t="s">
        <v>1184</v>
      </c>
      <c r="D191" s="12" t="s">
        <v>730</v>
      </c>
      <c r="E191" s="12" t="s">
        <v>168</v>
      </c>
      <c r="F191" s="12" t="s">
        <v>31</v>
      </c>
      <c r="G191" s="12" t="s">
        <v>8421</v>
      </c>
      <c r="H191" s="12" t="s">
        <v>2571</v>
      </c>
      <c r="I191" s="12" t="s">
        <v>8469</v>
      </c>
      <c r="J191" s="12" t="s">
        <v>8422</v>
      </c>
      <c r="K191" s="12" t="s">
        <v>8467</v>
      </c>
      <c r="L191" s="12" t="s">
        <v>8468</v>
      </c>
      <c r="M191" s="12"/>
      <c r="N191" s="12"/>
      <c r="O191" s="12"/>
    </row>
    <row r="192" spans="1:15" ht="25.5">
      <c r="A192" s="12" t="s">
        <v>619</v>
      </c>
      <c r="B192" s="12" t="s">
        <v>1188</v>
      </c>
      <c r="C192" s="12" t="s">
        <v>1189</v>
      </c>
      <c r="D192" s="12" t="s">
        <v>730</v>
      </c>
      <c r="E192" s="12" t="s">
        <v>30</v>
      </c>
      <c r="F192" s="12" t="s">
        <v>31</v>
      </c>
      <c r="G192" s="12" t="s">
        <v>8421</v>
      </c>
      <c r="H192" s="12" t="s">
        <v>2571</v>
      </c>
      <c r="I192" s="12" t="s">
        <v>8469</v>
      </c>
      <c r="J192" s="12" t="s">
        <v>8422</v>
      </c>
      <c r="K192" s="12" t="s">
        <v>8467</v>
      </c>
      <c r="L192" s="12" t="s">
        <v>8468</v>
      </c>
      <c r="M192" s="12"/>
      <c r="N192" s="12"/>
      <c r="O192" s="12"/>
    </row>
    <row r="193" spans="1:15" ht="25.5">
      <c r="A193" s="12" t="s">
        <v>619</v>
      </c>
      <c r="B193" s="12" t="s">
        <v>1194</v>
      </c>
      <c r="C193" s="12" t="s">
        <v>1195</v>
      </c>
      <c r="D193" s="12" t="s">
        <v>730</v>
      </c>
      <c r="E193" s="12" t="s">
        <v>30</v>
      </c>
      <c r="F193" s="12" t="s">
        <v>31</v>
      </c>
      <c r="G193" s="12" t="s">
        <v>8421</v>
      </c>
      <c r="H193" s="12" t="s">
        <v>2571</v>
      </c>
      <c r="I193" s="12" t="s">
        <v>8469</v>
      </c>
      <c r="J193" s="12" t="s">
        <v>8422</v>
      </c>
      <c r="K193" s="12" t="s">
        <v>8467</v>
      </c>
      <c r="L193" s="12" t="s">
        <v>8468</v>
      </c>
      <c r="M193" s="12"/>
      <c r="N193" s="12"/>
      <c r="O193" s="12"/>
    </row>
    <row r="194" spans="1:15" ht="25.5">
      <c r="A194" s="12" t="s">
        <v>621</v>
      </c>
      <c r="B194" s="12" t="s">
        <v>1199</v>
      </c>
      <c r="C194" s="12" t="s">
        <v>1200</v>
      </c>
      <c r="D194" s="12" t="s">
        <v>1202</v>
      </c>
      <c r="E194" s="12" t="s">
        <v>30</v>
      </c>
      <c r="F194" s="12" t="s">
        <v>31</v>
      </c>
      <c r="G194" s="12" t="s">
        <v>8419</v>
      </c>
      <c r="H194" s="12" t="s">
        <v>264</v>
      </c>
      <c r="I194" s="12" t="s">
        <v>8466</v>
      </c>
      <c r="J194" s="12" t="s">
        <v>8420</v>
      </c>
      <c r="K194" s="12" t="s">
        <v>8467</v>
      </c>
      <c r="L194" s="12" t="s">
        <v>8468</v>
      </c>
      <c r="M194" s="12"/>
      <c r="N194" s="12"/>
      <c r="O194" s="12"/>
    </row>
    <row r="195" spans="1:15" ht="25.5">
      <c r="A195" s="12" t="s">
        <v>621</v>
      </c>
      <c r="B195" s="12" t="s">
        <v>1207</v>
      </c>
      <c r="C195" s="12" t="s">
        <v>1208</v>
      </c>
      <c r="D195" s="12" t="s">
        <v>1202</v>
      </c>
      <c r="E195" s="12" t="s">
        <v>263</v>
      </c>
      <c r="F195" s="12" t="s">
        <v>31</v>
      </c>
      <c r="G195" s="12" t="s">
        <v>8419</v>
      </c>
      <c r="H195" s="12" t="s">
        <v>264</v>
      </c>
      <c r="I195" s="12" t="s">
        <v>8466</v>
      </c>
      <c r="J195" s="12" t="s">
        <v>8420</v>
      </c>
      <c r="K195" s="12" t="s">
        <v>8467</v>
      </c>
      <c r="L195" s="12" t="s">
        <v>8468</v>
      </c>
      <c r="M195" s="12"/>
      <c r="N195" s="12"/>
      <c r="O195" s="12"/>
    </row>
    <row r="196" spans="1:15" ht="25.5">
      <c r="A196" s="12" t="s">
        <v>621</v>
      </c>
      <c r="B196" s="12" t="s">
        <v>1214</v>
      </c>
      <c r="C196" s="12" t="s">
        <v>1215</v>
      </c>
      <c r="D196" s="12" t="s">
        <v>1202</v>
      </c>
      <c r="E196" s="12" t="s">
        <v>168</v>
      </c>
      <c r="F196" s="12" t="s">
        <v>31</v>
      </c>
      <c r="G196" s="12" t="s">
        <v>8419</v>
      </c>
      <c r="H196" s="12" t="s">
        <v>264</v>
      </c>
      <c r="I196" s="12" t="s">
        <v>8466</v>
      </c>
      <c r="J196" s="12" t="s">
        <v>8420</v>
      </c>
      <c r="K196" s="12" t="s">
        <v>8467</v>
      </c>
      <c r="L196" s="12" t="s">
        <v>8468</v>
      </c>
      <c r="M196" s="12"/>
      <c r="N196" s="12"/>
      <c r="O196" s="12"/>
    </row>
    <row r="197" spans="1:15" ht="25.5">
      <c r="A197" s="12" t="s">
        <v>621</v>
      </c>
      <c r="B197" s="12" t="s">
        <v>1220</v>
      </c>
      <c r="C197" s="12" t="s">
        <v>1221</v>
      </c>
      <c r="D197" s="12" t="s">
        <v>1202</v>
      </c>
      <c r="E197" s="12" t="s">
        <v>30</v>
      </c>
      <c r="F197" s="12" t="s">
        <v>31</v>
      </c>
      <c r="G197" s="12" t="s">
        <v>8419</v>
      </c>
      <c r="H197" s="12" t="s">
        <v>264</v>
      </c>
      <c r="I197" s="12" t="s">
        <v>8466</v>
      </c>
      <c r="J197" s="12" t="s">
        <v>8420</v>
      </c>
      <c r="K197" s="12" t="s">
        <v>8467</v>
      </c>
      <c r="L197" s="12" t="s">
        <v>8468</v>
      </c>
      <c r="M197" s="12"/>
      <c r="N197" s="12"/>
      <c r="O197" s="12"/>
    </row>
    <row r="198" spans="1:15" ht="25.5">
      <c r="A198" s="12" t="s">
        <v>621</v>
      </c>
      <c r="B198" s="12" t="s">
        <v>1226</v>
      </c>
      <c r="C198" s="12" t="s">
        <v>1227</v>
      </c>
      <c r="D198" s="12" t="s">
        <v>1202</v>
      </c>
      <c r="E198" s="12" t="s">
        <v>168</v>
      </c>
      <c r="F198" s="12" t="s">
        <v>31</v>
      </c>
      <c r="G198" s="12" t="s">
        <v>8419</v>
      </c>
      <c r="H198" s="12" t="s">
        <v>264</v>
      </c>
      <c r="I198" s="12" t="s">
        <v>8466</v>
      </c>
      <c r="J198" s="12" t="s">
        <v>8420</v>
      </c>
      <c r="K198" s="12" t="s">
        <v>8467</v>
      </c>
      <c r="L198" s="12" t="s">
        <v>8468</v>
      </c>
      <c r="M198" s="12"/>
      <c r="N198" s="12"/>
      <c r="O198" s="12"/>
    </row>
    <row r="199" spans="1:15" ht="25.5">
      <c r="A199" s="12" t="s">
        <v>621</v>
      </c>
      <c r="B199" s="12" t="s">
        <v>1232</v>
      </c>
      <c r="C199" s="12" t="s">
        <v>1233</v>
      </c>
      <c r="D199" s="12" t="s">
        <v>1202</v>
      </c>
      <c r="E199" s="12" t="s">
        <v>168</v>
      </c>
      <c r="F199" s="12" t="s">
        <v>31</v>
      </c>
      <c r="G199" s="12" t="s">
        <v>8419</v>
      </c>
      <c r="H199" s="12" t="s">
        <v>264</v>
      </c>
      <c r="I199" s="12" t="s">
        <v>8466</v>
      </c>
      <c r="J199" s="12" t="s">
        <v>8420</v>
      </c>
      <c r="K199" s="12" t="s">
        <v>8467</v>
      </c>
      <c r="L199" s="12" t="s">
        <v>8468</v>
      </c>
      <c r="M199" s="12"/>
      <c r="N199" s="12"/>
      <c r="O199" s="12"/>
    </row>
    <row r="200" spans="1:15" ht="25.5">
      <c r="A200" s="12" t="s">
        <v>621</v>
      </c>
      <c r="B200" s="12" t="s">
        <v>1238</v>
      </c>
      <c r="C200" s="12" t="s">
        <v>1239</v>
      </c>
      <c r="D200" s="12" t="s">
        <v>1202</v>
      </c>
      <c r="E200" s="12" t="s">
        <v>30</v>
      </c>
      <c r="F200" s="12" t="s">
        <v>31</v>
      </c>
      <c r="G200" s="12" t="s">
        <v>8419</v>
      </c>
      <c r="H200" s="12" t="s">
        <v>264</v>
      </c>
      <c r="I200" s="12" t="s">
        <v>8466</v>
      </c>
      <c r="J200" s="12" t="s">
        <v>8420</v>
      </c>
      <c r="K200" s="12" t="s">
        <v>8467</v>
      </c>
      <c r="L200" s="12" t="s">
        <v>8468</v>
      </c>
      <c r="M200" s="12"/>
      <c r="N200" s="12"/>
      <c r="O200" s="12"/>
    </row>
    <row r="201" spans="1:15" ht="25.5">
      <c r="A201" s="12" t="s">
        <v>621</v>
      </c>
      <c r="B201" s="12" t="s">
        <v>1244</v>
      </c>
      <c r="C201" s="12" t="s">
        <v>1245</v>
      </c>
      <c r="D201" s="12" t="s">
        <v>1202</v>
      </c>
      <c r="E201" s="12" t="s">
        <v>168</v>
      </c>
      <c r="F201" s="12" t="s">
        <v>31</v>
      </c>
      <c r="G201" s="12" t="s">
        <v>8419</v>
      </c>
      <c r="H201" s="12" t="s">
        <v>264</v>
      </c>
      <c r="I201" s="12" t="s">
        <v>8466</v>
      </c>
      <c r="J201" s="12" t="s">
        <v>8420</v>
      </c>
      <c r="K201" s="12" t="s">
        <v>8467</v>
      </c>
      <c r="L201" s="12" t="s">
        <v>8468</v>
      </c>
      <c r="M201" s="12"/>
      <c r="N201" s="12"/>
      <c r="O201" s="12"/>
    </row>
    <row r="202" spans="1:15" ht="25.5">
      <c r="A202" s="12" t="s">
        <v>621</v>
      </c>
      <c r="B202" s="12" t="s">
        <v>1249</v>
      </c>
      <c r="C202" s="12" t="s">
        <v>1250</v>
      </c>
      <c r="D202" s="12" t="s">
        <v>1202</v>
      </c>
      <c r="E202" s="12" t="s">
        <v>168</v>
      </c>
      <c r="F202" s="12" t="s">
        <v>31</v>
      </c>
      <c r="G202" s="12" t="s">
        <v>8419</v>
      </c>
      <c r="H202" s="12" t="s">
        <v>264</v>
      </c>
      <c r="I202" s="12" t="s">
        <v>8466</v>
      </c>
      <c r="J202" s="12" t="s">
        <v>8420</v>
      </c>
      <c r="K202" s="12" t="s">
        <v>8467</v>
      </c>
      <c r="L202" s="12" t="s">
        <v>8468</v>
      </c>
      <c r="M202" s="12"/>
      <c r="N202" s="12"/>
      <c r="O202" s="12"/>
    </row>
    <row r="203" spans="1:15" ht="25.5">
      <c r="A203" s="12" t="s">
        <v>621</v>
      </c>
      <c r="B203" s="12" t="s">
        <v>1254</v>
      </c>
      <c r="C203" s="12" t="s">
        <v>1255</v>
      </c>
      <c r="D203" s="12" t="s">
        <v>1202</v>
      </c>
      <c r="E203" s="12" t="s">
        <v>30</v>
      </c>
      <c r="F203" s="12" t="s">
        <v>31</v>
      </c>
      <c r="G203" s="12" t="s">
        <v>8419</v>
      </c>
      <c r="H203" s="12" t="s">
        <v>264</v>
      </c>
      <c r="I203" s="12" t="s">
        <v>8466</v>
      </c>
      <c r="J203" s="12" t="s">
        <v>8420</v>
      </c>
      <c r="K203" s="12" t="s">
        <v>8467</v>
      </c>
      <c r="L203" s="12" t="s">
        <v>8468</v>
      </c>
      <c r="M203" s="12"/>
      <c r="N203" s="12"/>
      <c r="O203" s="12"/>
    </row>
    <row r="204" spans="1:15" ht="25.5">
      <c r="A204" s="12" t="s">
        <v>621</v>
      </c>
      <c r="B204" s="12" t="s">
        <v>1260</v>
      </c>
      <c r="C204" s="12" t="s">
        <v>1261</v>
      </c>
      <c r="D204" s="12" t="s">
        <v>1202</v>
      </c>
      <c r="E204" s="12" t="s">
        <v>168</v>
      </c>
      <c r="F204" s="12" t="s">
        <v>31</v>
      </c>
      <c r="G204" s="12" t="s">
        <v>8419</v>
      </c>
      <c r="H204" s="12" t="s">
        <v>264</v>
      </c>
      <c r="I204" s="12" t="s">
        <v>8466</v>
      </c>
      <c r="J204" s="12" t="s">
        <v>8420</v>
      </c>
      <c r="K204" s="12" t="s">
        <v>8467</v>
      </c>
      <c r="L204" s="12" t="s">
        <v>8468</v>
      </c>
      <c r="M204" s="12"/>
      <c r="N204" s="12"/>
      <c r="O204" s="12"/>
    </row>
    <row r="205" spans="1:15" ht="25.5">
      <c r="A205" s="12" t="s">
        <v>621</v>
      </c>
      <c r="B205" s="12" t="s">
        <v>1265</v>
      </c>
      <c r="C205" s="12" t="s">
        <v>1266</v>
      </c>
      <c r="D205" s="12" t="s">
        <v>1202</v>
      </c>
      <c r="E205" s="12" t="s">
        <v>168</v>
      </c>
      <c r="F205" s="12" t="s">
        <v>31</v>
      </c>
      <c r="G205" s="12" t="s">
        <v>8419</v>
      </c>
      <c r="H205" s="12" t="s">
        <v>264</v>
      </c>
      <c r="I205" s="12" t="s">
        <v>8466</v>
      </c>
      <c r="J205" s="12" t="s">
        <v>8420</v>
      </c>
      <c r="K205" s="12" t="s">
        <v>8467</v>
      </c>
      <c r="L205" s="12" t="s">
        <v>8468</v>
      </c>
      <c r="M205" s="12"/>
      <c r="N205" s="12"/>
      <c r="O205" s="12"/>
    </row>
    <row r="206" spans="1:15" ht="25.5">
      <c r="A206" s="12" t="s">
        <v>621</v>
      </c>
      <c r="B206" s="12" t="s">
        <v>1270</v>
      </c>
      <c r="C206" s="12" t="s">
        <v>1271</v>
      </c>
      <c r="D206" s="12" t="s">
        <v>1202</v>
      </c>
      <c r="E206" s="12" t="s">
        <v>30</v>
      </c>
      <c r="F206" s="12" t="s">
        <v>31</v>
      </c>
      <c r="G206" s="12" t="s">
        <v>8419</v>
      </c>
      <c r="H206" s="12" t="s">
        <v>264</v>
      </c>
      <c r="I206" s="12" t="s">
        <v>8466</v>
      </c>
      <c r="J206" s="12" t="s">
        <v>8420</v>
      </c>
      <c r="K206" s="12" t="s">
        <v>8467</v>
      </c>
      <c r="L206" s="12" t="s">
        <v>8468</v>
      </c>
      <c r="M206" s="12"/>
      <c r="N206" s="12"/>
      <c r="O206" s="12"/>
    </row>
    <row r="207" spans="1:15" ht="25.5">
      <c r="A207" s="12" t="s">
        <v>621</v>
      </c>
      <c r="B207" s="12" t="s">
        <v>1276</v>
      </c>
      <c r="C207" s="12" t="s">
        <v>1277</v>
      </c>
      <c r="D207" s="12" t="s">
        <v>1202</v>
      </c>
      <c r="E207" s="12" t="s">
        <v>30</v>
      </c>
      <c r="F207" s="12" t="s">
        <v>31</v>
      </c>
      <c r="G207" s="12" t="s">
        <v>8419</v>
      </c>
      <c r="H207" s="12" t="s">
        <v>264</v>
      </c>
      <c r="I207" s="12" t="s">
        <v>8466</v>
      </c>
      <c r="J207" s="12" t="s">
        <v>8420</v>
      </c>
      <c r="K207" s="12" t="s">
        <v>8467</v>
      </c>
      <c r="L207" s="12" t="s">
        <v>8468</v>
      </c>
      <c r="M207" s="12"/>
      <c r="N207" s="12"/>
      <c r="O207" s="12"/>
    </row>
    <row r="208" spans="1:15" ht="25.5">
      <c r="A208" s="12" t="s">
        <v>621</v>
      </c>
      <c r="B208" s="12" t="s">
        <v>1282</v>
      </c>
      <c r="C208" s="12" t="s">
        <v>1283</v>
      </c>
      <c r="D208" s="12" t="s">
        <v>1202</v>
      </c>
      <c r="E208" s="12" t="s">
        <v>30</v>
      </c>
      <c r="F208" s="12" t="s">
        <v>31</v>
      </c>
      <c r="G208" s="12" t="s">
        <v>8419</v>
      </c>
      <c r="H208" s="12" t="s">
        <v>264</v>
      </c>
      <c r="I208" s="12" t="s">
        <v>8466</v>
      </c>
      <c r="J208" s="12" t="s">
        <v>8420</v>
      </c>
      <c r="K208" s="12" t="s">
        <v>8467</v>
      </c>
      <c r="L208" s="12" t="s">
        <v>8468</v>
      </c>
      <c r="M208" s="12"/>
      <c r="N208" s="12"/>
      <c r="O208" s="12"/>
    </row>
    <row r="209" spans="1:15" ht="25.5">
      <c r="A209" s="12" t="s">
        <v>621</v>
      </c>
      <c r="B209" s="12" t="s">
        <v>1287</v>
      </c>
      <c r="C209" s="12" t="s">
        <v>1288</v>
      </c>
      <c r="D209" s="12" t="s">
        <v>1202</v>
      </c>
      <c r="E209" s="12" t="s">
        <v>168</v>
      </c>
      <c r="F209" s="12" t="s">
        <v>31</v>
      </c>
      <c r="G209" s="12" t="s">
        <v>8419</v>
      </c>
      <c r="H209" s="12" t="s">
        <v>264</v>
      </c>
      <c r="I209" s="12" t="s">
        <v>8466</v>
      </c>
      <c r="J209" s="12" t="s">
        <v>8420</v>
      </c>
      <c r="K209" s="12" t="s">
        <v>8467</v>
      </c>
      <c r="L209" s="12" t="s">
        <v>8468</v>
      </c>
      <c r="M209" s="12"/>
      <c r="N209" s="12"/>
      <c r="O209" s="12"/>
    </row>
    <row r="210" spans="1:15" ht="25.5">
      <c r="A210" s="12" t="s">
        <v>621</v>
      </c>
      <c r="B210" s="12" t="s">
        <v>1292</v>
      </c>
      <c r="C210" s="12" t="s">
        <v>1293</v>
      </c>
      <c r="D210" s="12" t="s">
        <v>1202</v>
      </c>
      <c r="E210" s="12" t="s">
        <v>168</v>
      </c>
      <c r="F210" s="12" t="s">
        <v>31</v>
      </c>
      <c r="G210" s="12" t="s">
        <v>8419</v>
      </c>
      <c r="H210" s="12" t="s">
        <v>264</v>
      </c>
      <c r="I210" s="12" t="s">
        <v>8466</v>
      </c>
      <c r="J210" s="12" t="s">
        <v>8420</v>
      </c>
      <c r="K210" s="12" t="s">
        <v>8467</v>
      </c>
      <c r="L210" s="12" t="s">
        <v>8468</v>
      </c>
      <c r="M210" s="12"/>
      <c r="N210" s="12"/>
      <c r="O210" s="12"/>
    </row>
    <row r="211" spans="1:15" ht="25.5">
      <c r="A211" s="12" t="s">
        <v>621</v>
      </c>
      <c r="B211" s="12" t="s">
        <v>1297</v>
      </c>
      <c r="C211" s="12" t="s">
        <v>1298</v>
      </c>
      <c r="D211" s="12" t="s">
        <v>1202</v>
      </c>
      <c r="E211" s="12" t="s">
        <v>168</v>
      </c>
      <c r="F211" s="12" t="s">
        <v>31</v>
      </c>
      <c r="G211" s="12" t="s">
        <v>8419</v>
      </c>
      <c r="H211" s="12" t="s">
        <v>264</v>
      </c>
      <c r="I211" s="12" t="s">
        <v>8466</v>
      </c>
      <c r="J211" s="12" t="s">
        <v>8420</v>
      </c>
      <c r="K211" s="12" t="s">
        <v>8467</v>
      </c>
      <c r="L211" s="12" t="s">
        <v>8468</v>
      </c>
      <c r="M211" s="12"/>
      <c r="N211" s="12"/>
      <c r="O211" s="12"/>
    </row>
    <row r="212" spans="1:15" ht="25.5">
      <c r="A212" s="12" t="s">
        <v>621</v>
      </c>
      <c r="B212" s="12" t="s">
        <v>1302</v>
      </c>
      <c r="C212" s="12" t="s">
        <v>1303</v>
      </c>
      <c r="D212" s="12" t="s">
        <v>1202</v>
      </c>
      <c r="E212" s="12" t="s">
        <v>168</v>
      </c>
      <c r="F212" s="12" t="s">
        <v>31</v>
      </c>
      <c r="G212" s="12" t="s">
        <v>8419</v>
      </c>
      <c r="H212" s="12" t="s">
        <v>264</v>
      </c>
      <c r="I212" s="12" t="s">
        <v>8466</v>
      </c>
      <c r="J212" s="12" t="s">
        <v>8420</v>
      </c>
      <c r="K212" s="12" t="s">
        <v>8467</v>
      </c>
      <c r="L212" s="12" t="s">
        <v>8468</v>
      </c>
      <c r="M212" s="12"/>
      <c r="N212" s="12"/>
      <c r="O212" s="12"/>
    </row>
    <row r="213" spans="1:15" ht="25.5">
      <c r="A213" s="12" t="s">
        <v>621</v>
      </c>
      <c r="B213" s="12" t="s">
        <v>1307</v>
      </c>
      <c r="C213" s="12" t="s">
        <v>1308</v>
      </c>
      <c r="D213" s="12" t="s">
        <v>1202</v>
      </c>
      <c r="E213" s="12" t="s">
        <v>30</v>
      </c>
      <c r="F213" s="12" t="s">
        <v>31</v>
      </c>
      <c r="G213" s="12" t="s">
        <v>8419</v>
      </c>
      <c r="H213" s="12" t="s">
        <v>264</v>
      </c>
      <c r="I213" s="12" t="s">
        <v>8466</v>
      </c>
      <c r="J213" s="12" t="s">
        <v>8420</v>
      </c>
      <c r="K213" s="12" t="s">
        <v>8467</v>
      </c>
      <c r="L213" s="12" t="s">
        <v>8468</v>
      </c>
      <c r="M213" s="12"/>
      <c r="N213" s="12"/>
      <c r="O213" s="12"/>
    </row>
    <row r="214" spans="1:15" ht="25.5">
      <c r="A214" s="12" t="s">
        <v>621</v>
      </c>
      <c r="B214" s="12" t="s">
        <v>1312</v>
      </c>
      <c r="C214" s="12" t="s">
        <v>1313</v>
      </c>
      <c r="D214" s="12" t="s">
        <v>1202</v>
      </c>
      <c r="E214" s="12" t="s">
        <v>30</v>
      </c>
      <c r="F214" s="12" t="s">
        <v>31</v>
      </c>
      <c r="G214" s="12" t="s">
        <v>8419</v>
      </c>
      <c r="H214" s="12" t="s">
        <v>264</v>
      </c>
      <c r="I214" s="12" t="s">
        <v>8466</v>
      </c>
      <c r="J214" s="12" t="s">
        <v>8420</v>
      </c>
      <c r="K214" s="12" t="s">
        <v>8467</v>
      </c>
      <c r="L214" s="12" t="s">
        <v>8468</v>
      </c>
      <c r="M214" s="12"/>
      <c r="N214" s="12"/>
      <c r="O214" s="12"/>
    </row>
    <row r="215" spans="1:15" ht="25.5">
      <c r="A215" s="12" t="s">
        <v>621</v>
      </c>
      <c r="B215" s="12" t="s">
        <v>1318</v>
      </c>
      <c r="C215" s="12" t="s">
        <v>1319</v>
      </c>
      <c r="D215" s="12" t="s">
        <v>1202</v>
      </c>
      <c r="E215" s="12" t="s">
        <v>30</v>
      </c>
      <c r="F215" s="12" t="s">
        <v>31</v>
      </c>
      <c r="G215" s="12" t="s">
        <v>8419</v>
      </c>
      <c r="H215" s="12" t="s">
        <v>264</v>
      </c>
      <c r="I215" s="12" t="s">
        <v>8466</v>
      </c>
      <c r="J215" s="12" t="s">
        <v>8420</v>
      </c>
      <c r="K215" s="12" t="s">
        <v>8467</v>
      </c>
      <c r="L215" s="12" t="s">
        <v>8468</v>
      </c>
      <c r="M215" s="12"/>
      <c r="N215" s="12"/>
      <c r="O215" s="12"/>
    </row>
    <row r="216" spans="1:15" ht="25.5">
      <c r="A216" s="12" t="s">
        <v>621</v>
      </c>
      <c r="B216" s="12" t="s">
        <v>1325</v>
      </c>
      <c r="C216" s="12" t="s">
        <v>1326</v>
      </c>
      <c r="D216" s="12" t="s">
        <v>1202</v>
      </c>
      <c r="E216" s="12" t="s">
        <v>263</v>
      </c>
      <c r="F216" s="12" t="s">
        <v>31</v>
      </c>
      <c r="G216" s="12" t="s">
        <v>8419</v>
      </c>
      <c r="H216" s="12" t="s">
        <v>264</v>
      </c>
      <c r="I216" s="12" t="s">
        <v>8466</v>
      </c>
      <c r="J216" s="12" t="s">
        <v>8420</v>
      </c>
      <c r="K216" s="12" t="s">
        <v>8467</v>
      </c>
      <c r="L216" s="12" t="s">
        <v>8468</v>
      </c>
      <c r="M216" s="12"/>
      <c r="N216" s="12"/>
      <c r="O216" s="12"/>
    </row>
    <row r="217" spans="1:15" ht="25.5">
      <c r="A217" s="12" t="s">
        <v>621</v>
      </c>
      <c r="B217" s="12" t="s">
        <v>1331</v>
      </c>
      <c r="C217" s="12" t="s">
        <v>1332</v>
      </c>
      <c r="D217" s="12" t="s">
        <v>1202</v>
      </c>
      <c r="E217" s="12" t="s">
        <v>168</v>
      </c>
      <c r="F217" s="12" t="s">
        <v>31</v>
      </c>
      <c r="G217" s="12" t="s">
        <v>8419</v>
      </c>
      <c r="H217" s="12" t="s">
        <v>264</v>
      </c>
      <c r="I217" s="12" t="s">
        <v>8466</v>
      </c>
      <c r="J217" s="12" t="s">
        <v>8420</v>
      </c>
      <c r="K217" s="12" t="s">
        <v>8467</v>
      </c>
      <c r="L217" s="12" t="s">
        <v>8468</v>
      </c>
      <c r="M217" s="12"/>
      <c r="N217" s="12"/>
      <c r="O217" s="12"/>
    </row>
    <row r="218" spans="1:15" ht="25.5">
      <c r="A218" s="12" t="s">
        <v>621</v>
      </c>
      <c r="B218" s="12" t="s">
        <v>1336</v>
      </c>
      <c r="C218" s="12" t="s">
        <v>1337</v>
      </c>
      <c r="D218" s="12" t="s">
        <v>1202</v>
      </c>
      <c r="E218" s="12" t="s">
        <v>168</v>
      </c>
      <c r="F218" s="12" t="s">
        <v>31</v>
      </c>
      <c r="G218" s="12" t="s">
        <v>8419</v>
      </c>
      <c r="H218" s="12" t="s">
        <v>264</v>
      </c>
      <c r="I218" s="12" t="s">
        <v>8466</v>
      </c>
      <c r="J218" s="12" t="s">
        <v>8420</v>
      </c>
      <c r="K218" s="12" t="s">
        <v>8467</v>
      </c>
      <c r="L218" s="12" t="s">
        <v>8468</v>
      </c>
      <c r="M218" s="12"/>
      <c r="N218" s="12"/>
      <c r="O218" s="12"/>
    </row>
    <row r="219" spans="1:15" ht="25.5">
      <c r="A219" s="12" t="s">
        <v>621</v>
      </c>
      <c r="B219" s="12" t="s">
        <v>1341</v>
      </c>
      <c r="C219" s="12" t="s">
        <v>1342</v>
      </c>
      <c r="D219" s="12" t="s">
        <v>1202</v>
      </c>
      <c r="E219" s="12" t="s">
        <v>168</v>
      </c>
      <c r="F219" s="12" t="s">
        <v>31</v>
      </c>
      <c r="G219" s="12" t="s">
        <v>8419</v>
      </c>
      <c r="H219" s="12" t="s">
        <v>264</v>
      </c>
      <c r="I219" s="12" t="s">
        <v>8466</v>
      </c>
      <c r="J219" s="12" t="s">
        <v>8420</v>
      </c>
      <c r="K219" s="12" t="s">
        <v>8467</v>
      </c>
      <c r="L219" s="12" t="s">
        <v>8468</v>
      </c>
      <c r="M219" s="12"/>
      <c r="N219" s="12"/>
      <c r="O219" s="12"/>
    </row>
    <row r="220" spans="1:15" ht="25.5">
      <c r="A220" s="12" t="s">
        <v>621</v>
      </c>
      <c r="B220" s="12" t="s">
        <v>1346</v>
      </c>
      <c r="C220" s="12" t="s">
        <v>1347</v>
      </c>
      <c r="D220" s="12" t="s">
        <v>1202</v>
      </c>
      <c r="E220" s="12" t="s">
        <v>168</v>
      </c>
      <c r="F220" s="12" t="s">
        <v>31</v>
      </c>
      <c r="G220" s="12" t="s">
        <v>8419</v>
      </c>
      <c r="H220" s="12" t="s">
        <v>264</v>
      </c>
      <c r="I220" s="12" t="s">
        <v>8466</v>
      </c>
      <c r="J220" s="12" t="s">
        <v>8420</v>
      </c>
      <c r="K220" s="12" t="s">
        <v>8467</v>
      </c>
      <c r="L220" s="12" t="s">
        <v>8468</v>
      </c>
      <c r="M220" s="12"/>
      <c r="N220" s="12"/>
      <c r="O220" s="12"/>
    </row>
    <row r="221" spans="1:15" ht="25.5">
      <c r="A221" s="12" t="s">
        <v>621</v>
      </c>
      <c r="B221" s="12" t="s">
        <v>1351</v>
      </c>
      <c r="C221" s="12" t="s">
        <v>1352</v>
      </c>
      <c r="D221" s="12" t="s">
        <v>1202</v>
      </c>
      <c r="E221" s="12" t="s">
        <v>30</v>
      </c>
      <c r="F221" s="12" t="s">
        <v>31</v>
      </c>
      <c r="G221" s="12" t="s">
        <v>8419</v>
      </c>
      <c r="H221" s="12" t="s">
        <v>264</v>
      </c>
      <c r="I221" s="12" t="s">
        <v>8466</v>
      </c>
      <c r="J221" s="12" t="s">
        <v>8420</v>
      </c>
      <c r="K221" s="12" t="s">
        <v>8467</v>
      </c>
      <c r="L221" s="12" t="s">
        <v>8468</v>
      </c>
      <c r="M221" s="12"/>
      <c r="N221" s="12"/>
      <c r="O221" s="12"/>
    </row>
    <row r="222" spans="1:15" ht="25.5">
      <c r="A222" s="12" t="s">
        <v>621</v>
      </c>
      <c r="B222" s="12" t="s">
        <v>1356</v>
      </c>
      <c r="C222" s="12" t="s">
        <v>1357</v>
      </c>
      <c r="D222" s="12" t="s">
        <v>1202</v>
      </c>
      <c r="E222" s="12" t="s">
        <v>168</v>
      </c>
      <c r="F222" s="12" t="s">
        <v>31</v>
      </c>
      <c r="G222" s="12" t="s">
        <v>8419</v>
      </c>
      <c r="H222" s="12" t="s">
        <v>264</v>
      </c>
      <c r="I222" s="12" t="s">
        <v>8466</v>
      </c>
      <c r="J222" s="12" t="s">
        <v>8420</v>
      </c>
      <c r="K222" s="12" t="s">
        <v>8467</v>
      </c>
      <c r="L222" s="12" t="s">
        <v>8468</v>
      </c>
      <c r="M222" s="12"/>
      <c r="N222" s="12"/>
      <c r="O222" s="12"/>
    </row>
    <row r="223" spans="1:15" ht="25.5">
      <c r="A223" s="12" t="s">
        <v>621</v>
      </c>
      <c r="B223" s="12" t="s">
        <v>1361</v>
      </c>
      <c r="C223" s="12" t="s">
        <v>1362</v>
      </c>
      <c r="D223" s="12" t="s">
        <v>1202</v>
      </c>
      <c r="E223" s="12" t="s">
        <v>30</v>
      </c>
      <c r="F223" s="12" t="s">
        <v>31</v>
      </c>
      <c r="G223" s="12" t="s">
        <v>8419</v>
      </c>
      <c r="H223" s="12" t="s">
        <v>264</v>
      </c>
      <c r="I223" s="12" t="s">
        <v>8466</v>
      </c>
      <c r="J223" s="12" t="s">
        <v>8420</v>
      </c>
      <c r="K223" s="12" t="s">
        <v>8467</v>
      </c>
      <c r="L223" s="12" t="s">
        <v>8468</v>
      </c>
      <c r="M223" s="12"/>
      <c r="N223" s="12"/>
      <c r="O223" s="12"/>
    </row>
    <row r="224" spans="1:15" ht="25.5">
      <c r="A224" s="12" t="s">
        <v>621</v>
      </c>
      <c r="B224" s="12" t="s">
        <v>1366</v>
      </c>
      <c r="C224" s="12" t="s">
        <v>1367</v>
      </c>
      <c r="D224" s="12" t="s">
        <v>1202</v>
      </c>
      <c r="E224" s="12" t="s">
        <v>168</v>
      </c>
      <c r="F224" s="12" t="s">
        <v>31</v>
      </c>
      <c r="G224" s="12" t="s">
        <v>8419</v>
      </c>
      <c r="H224" s="12" t="s">
        <v>264</v>
      </c>
      <c r="I224" s="12" t="s">
        <v>8466</v>
      </c>
      <c r="J224" s="12" t="s">
        <v>8420</v>
      </c>
      <c r="K224" s="12" t="s">
        <v>8467</v>
      </c>
      <c r="L224" s="12" t="s">
        <v>8468</v>
      </c>
      <c r="M224" s="12"/>
      <c r="N224" s="12"/>
      <c r="O224" s="12"/>
    </row>
    <row r="225" spans="1:15" ht="25.5">
      <c r="A225" s="12" t="s">
        <v>621</v>
      </c>
      <c r="B225" s="12" t="s">
        <v>1371</v>
      </c>
      <c r="C225" s="12" t="s">
        <v>1372</v>
      </c>
      <c r="D225" s="12" t="s">
        <v>1202</v>
      </c>
      <c r="E225" s="12" t="s">
        <v>30</v>
      </c>
      <c r="F225" s="12" t="s">
        <v>31</v>
      </c>
      <c r="G225" s="12" t="s">
        <v>8419</v>
      </c>
      <c r="H225" s="12" t="s">
        <v>264</v>
      </c>
      <c r="I225" s="12" t="s">
        <v>8466</v>
      </c>
      <c r="J225" s="12" t="s">
        <v>8420</v>
      </c>
      <c r="K225" s="12" t="s">
        <v>8467</v>
      </c>
      <c r="L225" s="12" t="s">
        <v>8468</v>
      </c>
      <c r="M225" s="12"/>
      <c r="N225" s="12"/>
      <c r="O225" s="12"/>
    </row>
    <row r="226" spans="1:15" ht="25.5">
      <c r="A226" s="12" t="s">
        <v>621</v>
      </c>
      <c r="B226" s="12" t="s">
        <v>1377</v>
      </c>
      <c r="C226" s="12" t="s">
        <v>1378</v>
      </c>
      <c r="D226" s="12" t="s">
        <v>1202</v>
      </c>
      <c r="E226" s="12" t="s">
        <v>30</v>
      </c>
      <c r="F226" s="12" t="s">
        <v>31</v>
      </c>
      <c r="G226" s="12" t="s">
        <v>8419</v>
      </c>
      <c r="H226" s="12" t="s">
        <v>264</v>
      </c>
      <c r="I226" s="12" t="s">
        <v>8466</v>
      </c>
      <c r="J226" s="12" t="s">
        <v>8420</v>
      </c>
      <c r="K226" s="12" t="s">
        <v>8467</v>
      </c>
      <c r="L226" s="12" t="s">
        <v>8468</v>
      </c>
      <c r="M226" s="12"/>
      <c r="N226" s="12"/>
      <c r="O226" s="12"/>
    </row>
    <row r="227" spans="1:15" ht="25.5">
      <c r="A227" s="12" t="s">
        <v>621</v>
      </c>
      <c r="B227" s="12" t="s">
        <v>1382</v>
      </c>
      <c r="C227" s="12" t="s">
        <v>1383</v>
      </c>
      <c r="D227" s="12" t="s">
        <v>1202</v>
      </c>
      <c r="E227" s="12" t="s">
        <v>168</v>
      </c>
      <c r="F227" s="12" t="s">
        <v>31</v>
      </c>
      <c r="G227" s="12" t="s">
        <v>8419</v>
      </c>
      <c r="H227" s="12" t="s">
        <v>264</v>
      </c>
      <c r="I227" s="12" t="s">
        <v>8466</v>
      </c>
      <c r="J227" s="12" t="s">
        <v>8420</v>
      </c>
      <c r="K227" s="12" t="s">
        <v>8467</v>
      </c>
      <c r="L227" s="12" t="s">
        <v>8468</v>
      </c>
      <c r="M227" s="12"/>
      <c r="N227" s="12"/>
      <c r="O227" s="12"/>
    </row>
    <row r="228" spans="1:15" ht="25.5">
      <c r="A228" s="12" t="s">
        <v>621</v>
      </c>
      <c r="B228" s="12" t="s">
        <v>1387</v>
      </c>
      <c r="C228" s="12" t="s">
        <v>1388</v>
      </c>
      <c r="D228" s="12" t="s">
        <v>1202</v>
      </c>
      <c r="E228" s="12" t="s">
        <v>168</v>
      </c>
      <c r="F228" s="12" t="s">
        <v>31</v>
      </c>
      <c r="G228" s="12" t="s">
        <v>8419</v>
      </c>
      <c r="H228" s="12" t="s">
        <v>264</v>
      </c>
      <c r="I228" s="12" t="s">
        <v>8466</v>
      </c>
      <c r="J228" s="12" t="s">
        <v>8420</v>
      </c>
      <c r="K228" s="12" t="s">
        <v>8467</v>
      </c>
      <c r="L228" s="12" t="s">
        <v>8468</v>
      </c>
      <c r="M228" s="12"/>
      <c r="N228" s="12"/>
      <c r="O228" s="12"/>
    </row>
    <row r="229" spans="1:15" ht="25.5">
      <c r="A229" s="12" t="s">
        <v>621</v>
      </c>
      <c r="B229" s="12" t="s">
        <v>1393</v>
      </c>
      <c r="C229" s="12" t="s">
        <v>1394</v>
      </c>
      <c r="D229" s="12" t="s">
        <v>1202</v>
      </c>
      <c r="E229" s="12" t="s">
        <v>30</v>
      </c>
      <c r="F229" s="12" t="s">
        <v>31</v>
      </c>
      <c r="G229" s="12" t="s">
        <v>8419</v>
      </c>
      <c r="H229" s="12" t="s">
        <v>264</v>
      </c>
      <c r="I229" s="12" t="s">
        <v>8466</v>
      </c>
      <c r="J229" s="12" t="s">
        <v>8420</v>
      </c>
      <c r="K229" s="12" t="s">
        <v>8467</v>
      </c>
      <c r="L229" s="12" t="s">
        <v>8468</v>
      </c>
      <c r="M229" s="12"/>
      <c r="N229" s="12"/>
      <c r="O229" s="12"/>
    </row>
    <row r="230" spans="1:15" ht="25.5">
      <c r="A230" s="12" t="s">
        <v>621</v>
      </c>
      <c r="B230" s="12" t="s">
        <v>1399</v>
      </c>
      <c r="C230" s="12" t="s">
        <v>1400</v>
      </c>
      <c r="D230" s="12" t="s">
        <v>1202</v>
      </c>
      <c r="E230" s="12" t="s">
        <v>168</v>
      </c>
      <c r="F230" s="12" t="s">
        <v>31</v>
      </c>
      <c r="G230" s="12" t="s">
        <v>8419</v>
      </c>
      <c r="H230" s="12" t="s">
        <v>264</v>
      </c>
      <c r="I230" s="12" t="s">
        <v>8466</v>
      </c>
      <c r="J230" s="12" t="s">
        <v>8420</v>
      </c>
      <c r="K230" s="12" t="s">
        <v>8467</v>
      </c>
      <c r="L230" s="12" t="s">
        <v>8468</v>
      </c>
      <c r="M230" s="12"/>
      <c r="N230" s="12"/>
      <c r="O230" s="12"/>
    </row>
    <row r="231" spans="1:15" ht="25.5">
      <c r="A231" s="12" t="s">
        <v>621</v>
      </c>
      <c r="B231" s="12" t="s">
        <v>1404</v>
      </c>
      <c r="C231" s="12" t="s">
        <v>1405</v>
      </c>
      <c r="D231" s="12" t="s">
        <v>1202</v>
      </c>
      <c r="E231" s="12" t="s">
        <v>30</v>
      </c>
      <c r="F231" s="12" t="s">
        <v>31</v>
      </c>
      <c r="G231" s="12" t="s">
        <v>8419</v>
      </c>
      <c r="H231" s="12" t="s">
        <v>264</v>
      </c>
      <c r="I231" s="12" t="s">
        <v>8466</v>
      </c>
      <c r="J231" s="12" t="s">
        <v>8420</v>
      </c>
      <c r="K231" s="12" t="s">
        <v>8467</v>
      </c>
      <c r="L231" s="12" t="s">
        <v>8468</v>
      </c>
      <c r="M231" s="12"/>
      <c r="N231" s="12"/>
      <c r="O231" s="12"/>
    </row>
    <row r="232" spans="1:15" ht="25.5">
      <c r="A232" s="12" t="s">
        <v>621</v>
      </c>
      <c r="B232" s="12" t="s">
        <v>1409</v>
      </c>
      <c r="C232" s="12" t="s">
        <v>1410</v>
      </c>
      <c r="D232" s="12" t="s">
        <v>1202</v>
      </c>
      <c r="E232" s="12" t="s">
        <v>168</v>
      </c>
      <c r="F232" s="12" t="s">
        <v>31</v>
      </c>
      <c r="G232" s="12" t="s">
        <v>8419</v>
      </c>
      <c r="H232" s="12" t="s">
        <v>264</v>
      </c>
      <c r="I232" s="12" t="s">
        <v>8466</v>
      </c>
      <c r="J232" s="12" t="s">
        <v>8420</v>
      </c>
      <c r="K232" s="12" t="s">
        <v>8467</v>
      </c>
      <c r="L232" s="12" t="s">
        <v>8468</v>
      </c>
      <c r="M232" s="12"/>
      <c r="N232" s="12"/>
      <c r="O232" s="12"/>
    </row>
    <row r="233" spans="1:15" ht="25.5">
      <c r="A233" s="12" t="s">
        <v>621</v>
      </c>
      <c r="B233" s="12" t="s">
        <v>1414</v>
      </c>
      <c r="C233" s="12" t="s">
        <v>1415</v>
      </c>
      <c r="D233" s="12" t="s">
        <v>1202</v>
      </c>
      <c r="E233" s="12" t="s">
        <v>30</v>
      </c>
      <c r="F233" s="12" t="s">
        <v>31</v>
      </c>
      <c r="G233" s="12" t="s">
        <v>8419</v>
      </c>
      <c r="H233" s="12" t="s">
        <v>264</v>
      </c>
      <c r="I233" s="12" t="s">
        <v>8466</v>
      </c>
      <c r="J233" s="12" t="s">
        <v>8420</v>
      </c>
      <c r="K233" s="12" t="s">
        <v>8467</v>
      </c>
      <c r="L233" s="12" t="s">
        <v>8468</v>
      </c>
      <c r="M233" s="12"/>
      <c r="N233" s="12"/>
      <c r="O233" s="12"/>
    </row>
    <row r="234" spans="1:15" ht="25.5">
      <c r="A234" s="12" t="s">
        <v>621</v>
      </c>
      <c r="B234" s="12" t="s">
        <v>1419</v>
      </c>
      <c r="C234" s="12" t="s">
        <v>1420</v>
      </c>
      <c r="D234" s="12" t="s">
        <v>1202</v>
      </c>
      <c r="E234" s="12" t="s">
        <v>30</v>
      </c>
      <c r="F234" s="12" t="s">
        <v>31</v>
      </c>
      <c r="G234" s="12" t="s">
        <v>8419</v>
      </c>
      <c r="H234" s="12" t="s">
        <v>264</v>
      </c>
      <c r="I234" s="12" t="s">
        <v>8466</v>
      </c>
      <c r="J234" s="12" t="s">
        <v>8420</v>
      </c>
      <c r="K234" s="12" t="s">
        <v>8467</v>
      </c>
      <c r="L234" s="12" t="s">
        <v>8468</v>
      </c>
      <c r="M234" s="12"/>
      <c r="N234" s="12"/>
      <c r="O234" s="12"/>
    </row>
    <row r="235" spans="1:15" ht="25.5">
      <c r="A235" s="12" t="s">
        <v>621</v>
      </c>
      <c r="B235" s="12" t="s">
        <v>1425</v>
      </c>
      <c r="C235" s="12" t="s">
        <v>1426</v>
      </c>
      <c r="D235" s="12" t="s">
        <v>1202</v>
      </c>
      <c r="E235" s="12" t="s">
        <v>30</v>
      </c>
      <c r="F235" s="12" t="s">
        <v>31</v>
      </c>
      <c r="G235" s="12" t="s">
        <v>8419</v>
      </c>
      <c r="H235" s="12" t="s">
        <v>264</v>
      </c>
      <c r="I235" s="12" t="s">
        <v>8466</v>
      </c>
      <c r="J235" s="12" t="s">
        <v>8420</v>
      </c>
      <c r="K235" s="12" t="s">
        <v>8467</v>
      </c>
      <c r="L235" s="12" t="s">
        <v>8468</v>
      </c>
      <c r="M235" s="12"/>
      <c r="N235" s="12"/>
      <c r="O235" s="12"/>
    </row>
    <row r="236" spans="1:15" ht="25.5">
      <c r="A236" s="12" t="s">
        <v>621</v>
      </c>
      <c r="B236" s="12" t="s">
        <v>1431</v>
      </c>
      <c r="C236" s="12" t="s">
        <v>1432</v>
      </c>
      <c r="D236" s="12" t="s">
        <v>1202</v>
      </c>
      <c r="E236" s="12" t="s">
        <v>30</v>
      </c>
      <c r="F236" s="12" t="s">
        <v>31</v>
      </c>
      <c r="G236" s="12" t="s">
        <v>8419</v>
      </c>
      <c r="H236" s="12" t="s">
        <v>264</v>
      </c>
      <c r="I236" s="12" t="s">
        <v>8466</v>
      </c>
      <c r="J236" s="12" t="s">
        <v>8420</v>
      </c>
      <c r="K236" s="12" t="s">
        <v>8467</v>
      </c>
      <c r="L236" s="12" t="s">
        <v>8468</v>
      </c>
      <c r="M236" s="12"/>
      <c r="N236" s="12"/>
      <c r="O236" s="12"/>
    </row>
    <row r="237" spans="1:15" ht="25.5">
      <c r="A237" s="12" t="s">
        <v>621</v>
      </c>
      <c r="B237" s="12" t="s">
        <v>1436</v>
      </c>
      <c r="C237" s="12" t="s">
        <v>1437</v>
      </c>
      <c r="D237" s="12" t="s">
        <v>1202</v>
      </c>
      <c r="E237" s="12" t="s">
        <v>30</v>
      </c>
      <c r="F237" s="12" t="s">
        <v>31</v>
      </c>
      <c r="G237" s="12" t="s">
        <v>8419</v>
      </c>
      <c r="H237" s="12" t="s">
        <v>264</v>
      </c>
      <c r="I237" s="12" t="s">
        <v>8466</v>
      </c>
      <c r="J237" s="12" t="s">
        <v>8420</v>
      </c>
      <c r="K237" s="12" t="s">
        <v>8467</v>
      </c>
      <c r="L237" s="12" t="s">
        <v>8468</v>
      </c>
      <c r="M237" s="12"/>
      <c r="N237" s="12"/>
      <c r="O237" s="12"/>
    </row>
    <row r="238" spans="1:15" ht="25.5">
      <c r="A238" s="12" t="s">
        <v>621</v>
      </c>
      <c r="B238" s="12" t="s">
        <v>1442</v>
      </c>
      <c r="C238" s="12" t="s">
        <v>1443</v>
      </c>
      <c r="D238" s="12" t="s">
        <v>1202</v>
      </c>
      <c r="E238" s="12" t="s">
        <v>168</v>
      </c>
      <c r="F238" s="12" t="s">
        <v>31</v>
      </c>
      <c r="G238" s="12" t="s">
        <v>8419</v>
      </c>
      <c r="H238" s="12" t="s">
        <v>264</v>
      </c>
      <c r="I238" s="12" t="s">
        <v>8466</v>
      </c>
      <c r="J238" s="12" t="s">
        <v>8420</v>
      </c>
      <c r="K238" s="12" t="s">
        <v>8467</v>
      </c>
      <c r="L238" s="12" t="s">
        <v>8468</v>
      </c>
      <c r="M238" s="12"/>
      <c r="N238" s="12"/>
      <c r="O238" s="12"/>
    </row>
    <row r="239" spans="1:15" ht="25.5">
      <c r="A239" s="12" t="s">
        <v>621</v>
      </c>
      <c r="B239" s="12" t="s">
        <v>1448</v>
      </c>
      <c r="C239" s="12" t="s">
        <v>1449</v>
      </c>
      <c r="D239" s="12" t="s">
        <v>1202</v>
      </c>
      <c r="E239" s="12" t="s">
        <v>30</v>
      </c>
      <c r="F239" s="12" t="s">
        <v>31</v>
      </c>
      <c r="G239" s="12" t="s">
        <v>8419</v>
      </c>
      <c r="H239" s="12" t="s">
        <v>264</v>
      </c>
      <c r="I239" s="12" t="s">
        <v>8466</v>
      </c>
      <c r="J239" s="12" t="s">
        <v>8420</v>
      </c>
      <c r="K239" s="12" t="s">
        <v>8467</v>
      </c>
      <c r="L239" s="12" t="s">
        <v>8468</v>
      </c>
      <c r="M239" s="12"/>
      <c r="N239" s="12"/>
      <c r="O239" s="12"/>
    </row>
    <row r="240" spans="1:15" ht="25.5">
      <c r="A240" s="12" t="s">
        <v>621</v>
      </c>
      <c r="B240" s="12" t="s">
        <v>1453</v>
      </c>
      <c r="C240" s="12" t="s">
        <v>1454</v>
      </c>
      <c r="D240" s="12" t="s">
        <v>1202</v>
      </c>
      <c r="E240" s="12" t="s">
        <v>30</v>
      </c>
      <c r="F240" s="12" t="s">
        <v>31</v>
      </c>
      <c r="G240" s="12" t="s">
        <v>8419</v>
      </c>
      <c r="H240" s="12" t="s">
        <v>264</v>
      </c>
      <c r="I240" s="12" t="s">
        <v>8466</v>
      </c>
      <c r="J240" s="12" t="s">
        <v>8420</v>
      </c>
      <c r="K240" s="12" t="s">
        <v>8467</v>
      </c>
      <c r="L240" s="12" t="s">
        <v>8468</v>
      </c>
      <c r="M240" s="12"/>
      <c r="N240" s="12"/>
      <c r="O240" s="12"/>
    </row>
    <row r="241" spans="1:15" ht="25.5">
      <c r="A241" s="12" t="s">
        <v>621</v>
      </c>
      <c r="B241" s="12" t="s">
        <v>1458</v>
      </c>
      <c r="C241" s="12" t="s">
        <v>1459</v>
      </c>
      <c r="D241" s="12" t="s">
        <v>1202</v>
      </c>
      <c r="E241" s="12" t="s">
        <v>30</v>
      </c>
      <c r="F241" s="12" t="s">
        <v>31</v>
      </c>
      <c r="G241" s="12" t="s">
        <v>8419</v>
      </c>
      <c r="H241" s="12" t="s">
        <v>264</v>
      </c>
      <c r="I241" s="12" t="s">
        <v>8466</v>
      </c>
      <c r="J241" s="12" t="s">
        <v>8420</v>
      </c>
      <c r="K241" s="12" t="s">
        <v>8467</v>
      </c>
      <c r="L241" s="12" t="s">
        <v>8468</v>
      </c>
      <c r="M241" s="12"/>
      <c r="N241" s="12"/>
      <c r="O241" s="12"/>
    </row>
    <row r="242" spans="1:15" ht="25.5">
      <c r="A242" s="12" t="s">
        <v>621</v>
      </c>
      <c r="B242" s="12" t="s">
        <v>1465</v>
      </c>
      <c r="C242" s="12" t="s">
        <v>1466</v>
      </c>
      <c r="D242" s="12" t="s">
        <v>1202</v>
      </c>
      <c r="E242" s="12" t="s">
        <v>168</v>
      </c>
      <c r="F242" s="12" t="s">
        <v>31</v>
      </c>
      <c r="G242" s="12" t="s">
        <v>8419</v>
      </c>
      <c r="H242" s="12" t="s">
        <v>264</v>
      </c>
      <c r="I242" s="12" t="s">
        <v>8466</v>
      </c>
      <c r="J242" s="12" t="s">
        <v>8420</v>
      </c>
      <c r="K242" s="12" t="s">
        <v>8467</v>
      </c>
      <c r="L242" s="12" t="s">
        <v>8468</v>
      </c>
      <c r="M242" s="12"/>
      <c r="N242" s="12"/>
      <c r="O242" s="12"/>
    </row>
    <row r="243" spans="1:15" ht="25.5">
      <c r="A243" s="12" t="s">
        <v>621</v>
      </c>
      <c r="B243" s="12" t="s">
        <v>1470</v>
      </c>
      <c r="C243" s="12" t="s">
        <v>1471</v>
      </c>
      <c r="D243" s="12" t="s">
        <v>1202</v>
      </c>
      <c r="E243" s="12" t="s">
        <v>168</v>
      </c>
      <c r="F243" s="12" t="s">
        <v>31</v>
      </c>
      <c r="G243" s="12" t="s">
        <v>8419</v>
      </c>
      <c r="H243" s="12" t="s">
        <v>264</v>
      </c>
      <c r="I243" s="12" t="s">
        <v>8466</v>
      </c>
      <c r="J243" s="12" t="s">
        <v>8420</v>
      </c>
      <c r="K243" s="12" t="s">
        <v>8467</v>
      </c>
      <c r="L243" s="12" t="s">
        <v>8468</v>
      </c>
      <c r="M243" s="12"/>
      <c r="N243" s="12"/>
      <c r="O243" s="12"/>
    </row>
    <row r="244" spans="1:15" ht="25.5">
      <c r="A244" s="12" t="s">
        <v>621</v>
      </c>
      <c r="B244" s="12" t="s">
        <v>1475</v>
      </c>
      <c r="C244" s="12" t="s">
        <v>722</v>
      </c>
      <c r="D244" s="12" t="s">
        <v>1202</v>
      </c>
      <c r="E244" s="12" t="s">
        <v>168</v>
      </c>
      <c r="F244" s="12" t="s">
        <v>31</v>
      </c>
      <c r="G244" s="12" t="s">
        <v>8419</v>
      </c>
      <c r="H244" s="12" t="s">
        <v>264</v>
      </c>
      <c r="I244" s="12" t="s">
        <v>8466</v>
      </c>
      <c r="J244" s="12" t="s">
        <v>8420</v>
      </c>
      <c r="K244" s="12" t="s">
        <v>8467</v>
      </c>
      <c r="L244" s="12" t="s">
        <v>8468</v>
      </c>
      <c r="M244" s="12"/>
      <c r="N244" s="12"/>
      <c r="O244" s="12"/>
    </row>
    <row r="245" spans="1:15" ht="25.5">
      <c r="A245" s="12" t="s">
        <v>621</v>
      </c>
      <c r="B245" s="12" t="s">
        <v>1480</v>
      </c>
      <c r="C245" s="12" t="s">
        <v>1481</v>
      </c>
      <c r="D245" s="12" t="s">
        <v>1202</v>
      </c>
      <c r="E245" s="12" t="s">
        <v>168</v>
      </c>
      <c r="F245" s="12" t="s">
        <v>31</v>
      </c>
      <c r="G245" s="12" t="s">
        <v>8419</v>
      </c>
      <c r="H245" s="12" t="s">
        <v>264</v>
      </c>
      <c r="I245" s="12" t="s">
        <v>8466</v>
      </c>
      <c r="J245" s="12" t="s">
        <v>8420</v>
      </c>
      <c r="K245" s="12" t="s">
        <v>8467</v>
      </c>
      <c r="L245" s="12" t="s">
        <v>8468</v>
      </c>
      <c r="M245" s="12"/>
      <c r="N245" s="12"/>
      <c r="O245" s="12"/>
    </row>
    <row r="246" spans="1:15" ht="25.5">
      <c r="A246" s="12" t="s">
        <v>621</v>
      </c>
      <c r="B246" s="12" t="s">
        <v>1485</v>
      </c>
      <c r="C246" s="12" t="s">
        <v>1486</v>
      </c>
      <c r="D246" s="12" t="s">
        <v>1202</v>
      </c>
      <c r="E246" s="12" t="s">
        <v>30</v>
      </c>
      <c r="F246" s="12" t="s">
        <v>31</v>
      </c>
      <c r="G246" s="12" t="s">
        <v>8419</v>
      </c>
      <c r="H246" s="12" t="s">
        <v>264</v>
      </c>
      <c r="I246" s="12" t="s">
        <v>8466</v>
      </c>
      <c r="J246" s="12" t="s">
        <v>8420</v>
      </c>
      <c r="K246" s="12" t="s">
        <v>8467</v>
      </c>
      <c r="L246" s="12" t="s">
        <v>8468</v>
      </c>
      <c r="M246" s="12"/>
      <c r="N246" s="12"/>
      <c r="O246" s="12"/>
    </row>
    <row r="247" spans="1:15" ht="25.5">
      <c r="A247" s="12" t="s">
        <v>621</v>
      </c>
      <c r="B247" s="12" t="s">
        <v>1490</v>
      </c>
      <c r="C247" s="12" t="s">
        <v>1491</v>
      </c>
      <c r="D247" s="12" t="s">
        <v>1202</v>
      </c>
      <c r="E247" s="12" t="s">
        <v>168</v>
      </c>
      <c r="F247" s="12" t="s">
        <v>31</v>
      </c>
      <c r="G247" s="12" t="s">
        <v>8419</v>
      </c>
      <c r="H247" s="12" t="s">
        <v>264</v>
      </c>
      <c r="I247" s="12" t="s">
        <v>8466</v>
      </c>
      <c r="J247" s="12" t="s">
        <v>8420</v>
      </c>
      <c r="K247" s="12" t="s">
        <v>8467</v>
      </c>
      <c r="L247" s="12" t="s">
        <v>8468</v>
      </c>
      <c r="M247" s="12"/>
      <c r="N247" s="12"/>
      <c r="O247" s="12"/>
    </row>
    <row r="248" spans="1:15" ht="25.5">
      <c r="A248" s="12" t="s">
        <v>621</v>
      </c>
      <c r="B248" s="12" t="s">
        <v>1495</v>
      </c>
      <c r="C248" s="12" t="s">
        <v>1496</v>
      </c>
      <c r="D248" s="12" t="s">
        <v>1202</v>
      </c>
      <c r="E248" s="12" t="s">
        <v>30</v>
      </c>
      <c r="F248" s="12" t="s">
        <v>31</v>
      </c>
      <c r="G248" s="12" t="s">
        <v>8419</v>
      </c>
      <c r="H248" s="12" t="s">
        <v>264</v>
      </c>
      <c r="I248" s="12" t="s">
        <v>8466</v>
      </c>
      <c r="J248" s="12" t="s">
        <v>8420</v>
      </c>
      <c r="K248" s="12" t="s">
        <v>8467</v>
      </c>
      <c r="L248" s="12" t="s">
        <v>8468</v>
      </c>
      <c r="M248" s="12"/>
      <c r="N248" s="12"/>
      <c r="O248" s="12"/>
    </row>
    <row r="249" spans="1:15" ht="25.5">
      <c r="A249" s="12" t="s">
        <v>621</v>
      </c>
      <c r="B249" s="12" t="s">
        <v>1500</v>
      </c>
      <c r="C249" s="12" t="s">
        <v>1501</v>
      </c>
      <c r="D249" s="12" t="s">
        <v>1202</v>
      </c>
      <c r="E249" s="12" t="s">
        <v>30</v>
      </c>
      <c r="F249" s="12" t="s">
        <v>31</v>
      </c>
      <c r="G249" s="12" t="s">
        <v>8419</v>
      </c>
      <c r="H249" s="12" t="s">
        <v>264</v>
      </c>
      <c r="I249" s="12" t="s">
        <v>8466</v>
      </c>
      <c r="J249" s="12" t="s">
        <v>8420</v>
      </c>
      <c r="K249" s="12" t="s">
        <v>8467</v>
      </c>
      <c r="L249" s="12" t="s">
        <v>8468</v>
      </c>
      <c r="M249" s="12"/>
      <c r="N249" s="12"/>
      <c r="O249" s="12"/>
    </row>
    <row r="250" spans="1:15" ht="25.5">
      <c r="A250" s="12" t="s">
        <v>621</v>
      </c>
      <c r="B250" s="12" t="s">
        <v>1506</v>
      </c>
      <c r="C250" s="12" t="s">
        <v>1507</v>
      </c>
      <c r="D250" s="12" t="s">
        <v>1202</v>
      </c>
      <c r="E250" s="12" t="s">
        <v>30</v>
      </c>
      <c r="F250" s="12" t="s">
        <v>31</v>
      </c>
      <c r="G250" s="12" t="s">
        <v>8419</v>
      </c>
      <c r="H250" s="12" t="s">
        <v>264</v>
      </c>
      <c r="I250" s="12" t="s">
        <v>8466</v>
      </c>
      <c r="J250" s="12" t="s">
        <v>8420</v>
      </c>
      <c r="K250" s="12" t="s">
        <v>8467</v>
      </c>
      <c r="L250" s="12" t="s">
        <v>8468</v>
      </c>
      <c r="M250" s="12"/>
      <c r="N250" s="12"/>
      <c r="O250" s="12"/>
    </row>
    <row r="251" spans="1:15" ht="25.5">
      <c r="A251" s="12" t="s">
        <v>621</v>
      </c>
      <c r="B251" s="12" t="s">
        <v>1510</v>
      </c>
      <c r="C251" s="12" t="s">
        <v>1511</v>
      </c>
      <c r="D251" s="12" t="s">
        <v>1202</v>
      </c>
      <c r="E251" s="12" t="s">
        <v>30</v>
      </c>
      <c r="F251" s="12" t="s">
        <v>31</v>
      </c>
      <c r="G251" s="12" t="s">
        <v>8419</v>
      </c>
      <c r="H251" s="12" t="s">
        <v>264</v>
      </c>
      <c r="I251" s="12" t="s">
        <v>8466</v>
      </c>
      <c r="J251" s="12" t="s">
        <v>8420</v>
      </c>
      <c r="K251" s="12" t="s">
        <v>8467</v>
      </c>
      <c r="L251" s="12" t="s">
        <v>8468</v>
      </c>
      <c r="M251" s="12"/>
      <c r="N251" s="12"/>
      <c r="O251" s="12"/>
    </row>
    <row r="252" spans="1:15" ht="25.5">
      <c r="A252" s="12" t="s">
        <v>621</v>
      </c>
      <c r="B252" s="12" t="s">
        <v>1515</v>
      </c>
      <c r="C252" s="12" t="s">
        <v>1516</v>
      </c>
      <c r="D252" s="12" t="s">
        <v>1202</v>
      </c>
      <c r="E252" s="12" t="s">
        <v>30</v>
      </c>
      <c r="F252" s="12" t="s">
        <v>31</v>
      </c>
      <c r="G252" s="12" t="s">
        <v>8419</v>
      </c>
      <c r="H252" s="12" t="s">
        <v>264</v>
      </c>
      <c r="I252" s="12" t="s">
        <v>8466</v>
      </c>
      <c r="J252" s="12" t="s">
        <v>8420</v>
      </c>
      <c r="K252" s="12" t="s">
        <v>8467</v>
      </c>
      <c r="L252" s="12" t="s">
        <v>8468</v>
      </c>
      <c r="M252" s="12"/>
      <c r="N252" s="12"/>
      <c r="O252" s="12"/>
    </row>
    <row r="253" spans="1:15" ht="25.5">
      <c r="A253" s="12" t="s">
        <v>621</v>
      </c>
      <c r="B253" s="12" t="s">
        <v>1520</v>
      </c>
      <c r="C253" s="12" t="s">
        <v>1521</v>
      </c>
      <c r="D253" s="12" t="s">
        <v>1202</v>
      </c>
      <c r="E253" s="12" t="s">
        <v>30</v>
      </c>
      <c r="F253" s="12" t="s">
        <v>31</v>
      </c>
      <c r="G253" s="12" t="s">
        <v>8419</v>
      </c>
      <c r="H253" s="12" t="s">
        <v>264</v>
      </c>
      <c r="I253" s="12" t="s">
        <v>8466</v>
      </c>
      <c r="J253" s="12" t="s">
        <v>8420</v>
      </c>
      <c r="K253" s="12" t="s">
        <v>8467</v>
      </c>
      <c r="L253" s="12" t="s">
        <v>8468</v>
      </c>
      <c r="M253" s="12"/>
      <c r="N253" s="12"/>
      <c r="O253" s="12"/>
    </row>
    <row r="254" spans="1:15" ht="25.5">
      <c r="A254" s="12" t="s">
        <v>621</v>
      </c>
      <c r="B254" s="12" t="s">
        <v>1526</v>
      </c>
      <c r="C254" s="12" t="s">
        <v>1527</v>
      </c>
      <c r="D254" s="12" t="s">
        <v>1202</v>
      </c>
      <c r="E254" s="12" t="s">
        <v>30</v>
      </c>
      <c r="F254" s="12" t="s">
        <v>31</v>
      </c>
      <c r="G254" s="12" t="s">
        <v>8419</v>
      </c>
      <c r="H254" s="12" t="s">
        <v>264</v>
      </c>
      <c r="I254" s="12" t="s">
        <v>8466</v>
      </c>
      <c r="J254" s="12" t="s">
        <v>8420</v>
      </c>
      <c r="K254" s="12" t="s">
        <v>8467</v>
      </c>
      <c r="L254" s="12" t="s">
        <v>8468</v>
      </c>
      <c r="M254" s="12"/>
      <c r="N254" s="12"/>
      <c r="O254" s="12"/>
    </row>
    <row r="255" spans="1:15" ht="25.5">
      <c r="A255" s="12" t="s">
        <v>621</v>
      </c>
      <c r="B255" s="12" t="s">
        <v>1532</v>
      </c>
      <c r="C255" s="12" t="s">
        <v>1533</v>
      </c>
      <c r="D255" s="12" t="s">
        <v>1202</v>
      </c>
      <c r="E255" s="12" t="s">
        <v>30</v>
      </c>
      <c r="F255" s="12" t="s">
        <v>31</v>
      </c>
      <c r="G255" s="12" t="s">
        <v>8419</v>
      </c>
      <c r="H255" s="12" t="s">
        <v>264</v>
      </c>
      <c r="I255" s="12" t="s">
        <v>8466</v>
      </c>
      <c r="J255" s="12" t="s">
        <v>8420</v>
      </c>
      <c r="K255" s="12" t="s">
        <v>8467</v>
      </c>
      <c r="L255" s="12" t="s">
        <v>8468</v>
      </c>
      <c r="M255" s="12"/>
      <c r="N255" s="12"/>
      <c r="O255" s="12"/>
    </row>
    <row r="256" spans="1:15" ht="25.5">
      <c r="A256" s="12" t="s">
        <v>621</v>
      </c>
      <c r="B256" s="12" t="s">
        <v>1539</v>
      </c>
      <c r="C256" s="12" t="s">
        <v>1540</v>
      </c>
      <c r="D256" s="12" t="s">
        <v>1202</v>
      </c>
      <c r="E256" s="12" t="s">
        <v>263</v>
      </c>
      <c r="F256" s="12" t="s">
        <v>31</v>
      </c>
      <c r="G256" s="12" t="s">
        <v>8419</v>
      </c>
      <c r="H256" s="12" t="s">
        <v>264</v>
      </c>
      <c r="I256" s="12" t="s">
        <v>8466</v>
      </c>
      <c r="J256" s="12" t="s">
        <v>8420</v>
      </c>
      <c r="K256" s="12" t="s">
        <v>8467</v>
      </c>
      <c r="L256" s="12" t="s">
        <v>8468</v>
      </c>
      <c r="M256" s="12"/>
      <c r="N256" s="12"/>
      <c r="O256" s="12"/>
    </row>
    <row r="257" spans="1:15" ht="25.5">
      <c r="A257" s="12" t="s">
        <v>623</v>
      </c>
      <c r="B257" s="12" t="s">
        <v>1545</v>
      </c>
      <c r="C257" s="12" t="s">
        <v>1546</v>
      </c>
      <c r="D257" s="12" t="s">
        <v>1548</v>
      </c>
      <c r="E257" s="12" t="s">
        <v>30</v>
      </c>
      <c r="F257" s="12" t="s">
        <v>31</v>
      </c>
      <c r="G257" s="12" t="s">
        <v>8429</v>
      </c>
      <c r="H257" s="12" t="s">
        <v>2571</v>
      </c>
      <c r="I257" s="12" t="s">
        <v>8469</v>
      </c>
      <c r="J257" s="12" t="s">
        <v>8430</v>
      </c>
      <c r="K257" s="12" t="s">
        <v>8467</v>
      </c>
      <c r="L257" s="12" t="s">
        <v>8468</v>
      </c>
      <c r="M257" s="12"/>
      <c r="N257" s="12"/>
      <c r="O257" s="12"/>
    </row>
    <row r="258" spans="1:15" ht="25.5">
      <c r="A258" s="12" t="s">
        <v>623</v>
      </c>
      <c r="B258" s="12" t="s">
        <v>1553</v>
      </c>
      <c r="C258" s="12" t="s">
        <v>1554</v>
      </c>
      <c r="D258" s="12" t="s">
        <v>1548</v>
      </c>
      <c r="E258" s="12" t="s">
        <v>30</v>
      </c>
      <c r="F258" s="12" t="s">
        <v>31</v>
      </c>
      <c r="G258" s="12" t="s">
        <v>8429</v>
      </c>
      <c r="H258" s="12" t="s">
        <v>2571</v>
      </c>
      <c r="I258" s="12" t="s">
        <v>8469</v>
      </c>
      <c r="J258" s="12" t="s">
        <v>8430</v>
      </c>
      <c r="K258" s="12" t="s">
        <v>8467</v>
      </c>
      <c r="L258" s="12" t="s">
        <v>8468</v>
      </c>
      <c r="M258" s="12"/>
      <c r="N258" s="12"/>
      <c r="O258" s="12"/>
    </row>
    <row r="259" spans="1:15" ht="25.5">
      <c r="A259" s="12" t="s">
        <v>623</v>
      </c>
      <c r="B259" s="12" t="s">
        <v>1559</v>
      </c>
      <c r="C259" s="12" t="s">
        <v>1560</v>
      </c>
      <c r="D259" s="12" t="s">
        <v>1561</v>
      </c>
      <c r="E259" s="12" t="s">
        <v>30</v>
      </c>
      <c r="F259" s="12" t="s">
        <v>31</v>
      </c>
      <c r="G259" s="12" t="s">
        <v>8429</v>
      </c>
      <c r="H259" s="12" t="s">
        <v>2571</v>
      </c>
      <c r="I259" s="12" t="s">
        <v>8469</v>
      </c>
      <c r="J259" s="12" t="s">
        <v>8430</v>
      </c>
      <c r="K259" s="12" t="s">
        <v>8467</v>
      </c>
      <c r="L259" s="12" t="s">
        <v>8468</v>
      </c>
      <c r="M259" s="12"/>
      <c r="N259" s="12"/>
      <c r="O259" s="12"/>
    </row>
    <row r="260" spans="1:15" ht="25.5">
      <c r="A260" s="12" t="s">
        <v>623</v>
      </c>
      <c r="B260" s="12" t="s">
        <v>1566</v>
      </c>
      <c r="C260" s="12" t="s">
        <v>1567</v>
      </c>
      <c r="D260" s="12" t="s">
        <v>1568</v>
      </c>
      <c r="E260" s="12" t="s">
        <v>168</v>
      </c>
      <c r="F260" s="12" t="s">
        <v>31</v>
      </c>
      <c r="G260" s="12" t="s">
        <v>8429</v>
      </c>
      <c r="H260" s="12" t="s">
        <v>2571</v>
      </c>
      <c r="I260" s="12" t="s">
        <v>8469</v>
      </c>
      <c r="J260" s="12" t="s">
        <v>8430</v>
      </c>
      <c r="K260" s="12" t="s">
        <v>8467</v>
      </c>
      <c r="L260" s="12" t="s">
        <v>8468</v>
      </c>
      <c r="M260" s="12"/>
      <c r="N260" s="12"/>
      <c r="O260" s="12"/>
    </row>
    <row r="261" spans="1:15" ht="25.5">
      <c r="A261" s="12" t="s">
        <v>623</v>
      </c>
      <c r="B261" s="12" t="s">
        <v>1573</v>
      </c>
      <c r="C261" s="12" t="s">
        <v>1574</v>
      </c>
      <c r="D261" s="12" t="s">
        <v>1561</v>
      </c>
      <c r="E261" s="12" t="s">
        <v>168</v>
      </c>
      <c r="F261" s="12" t="s">
        <v>31</v>
      </c>
      <c r="G261" s="12" t="s">
        <v>8429</v>
      </c>
      <c r="H261" s="12" t="s">
        <v>2571</v>
      </c>
      <c r="I261" s="12" t="s">
        <v>8469</v>
      </c>
      <c r="J261" s="12" t="s">
        <v>8430</v>
      </c>
      <c r="K261" s="12" t="s">
        <v>8467</v>
      </c>
      <c r="L261" s="12" t="s">
        <v>8468</v>
      </c>
      <c r="M261" s="12"/>
      <c r="N261" s="12"/>
      <c r="O261" s="12"/>
    </row>
    <row r="262" spans="1:15" ht="25.5">
      <c r="A262" s="12" t="s">
        <v>623</v>
      </c>
      <c r="B262" s="12" t="s">
        <v>1578</v>
      </c>
      <c r="C262" s="12" t="s">
        <v>1579</v>
      </c>
      <c r="D262" s="12" t="s">
        <v>1580</v>
      </c>
      <c r="E262" s="12" t="s">
        <v>30</v>
      </c>
      <c r="F262" s="12" t="s">
        <v>31</v>
      </c>
      <c r="G262" s="12" t="s">
        <v>8429</v>
      </c>
      <c r="H262" s="12" t="s">
        <v>2571</v>
      </c>
      <c r="I262" s="12" t="s">
        <v>8469</v>
      </c>
      <c r="J262" s="12" t="s">
        <v>8430</v>
      </c>
      <c r="K262" s="12" t="s">
        <v>8467</v>
      </c>
      <c r="L262" s="12" t="s">
        <v>8468</v>
      </c>
      <c r="M262" s="12"/>
      <c r="N262" s="12"/>
      <c r="O262" s="12"/>
    </row>
    <row r="263" spans="1:15" ht="25.5">
      <c r="A263" s="12" t="s">
        <v>623</v>
      </c>
      <c r="B263" s="12" t="s">
        <v>1585</v>
      </c>
      <c r="C263" s="12" t="s">
        <v>1586</v>
      </c>
      <c r="D263" s="12" t="s">
        <v>1587</v>
      </c>
      <c r="E263" s="12" t="s">
        <v>168</v>
      </c>
      <c r="F263" s="12" t="s">
        <v>73</v>
      </c>
      <c r="G263" s="12" t="s">
        <v>8429</v>
      </c>
      <c r="H263" s="12" t="s">
        <v>2571</v>
      </c>
      <c r="I263" s="12" t="s">
        <v>8469</v>
      </c>
      <c r="J263" s="12" t="s">
        <v>8430</v>
      </c>
      <c r="K263" s="12" t="s">
        <v>8467</v>
      </c>
      <c r="L263" s="12" t="s">
        <v>8468</v>
      </c>
      <c r="M263" s="12"/>
      <c r="N263" s="12"/>
      <c r="O263" s="12"/>
    </row>
    <row r="264" spans="1:15" ht="25.5">
      <c r="A264" s="12" t="s">
        <v>623</v>
      </c>
      <c r="B264" s="12" t="s">
        <v>1592</v>
      </c>
      <c r="C264" s="12" t="s">
        <v>719</v>
      </c>
      <c r="D264" s="12" t="s">
        <v>1593</v>
      </c>
      <c r="E264" s="12" t="s">
        <v>30</v>
      </c>
      <c r="F264" s="12" t="s">
        <v>31</v>
      </c>
      <c r="G264" s="12" t="s">
        <v>8429</v>
      </c>
      <c r="H264" s="12" t="s">
        <v>2571</v>
      </c>
      <c r="I264" s="12" t="s">
        <v>8469</v>
      </c>
      <c r="J264" s="12" t="s">
        <v>8430</v>
      </c>
      <c r="K264" s="12" t="s">
        <v>8467</v>
      </c>
      <c r="L264" s="12" t="s">
        <v>8468</v>
      </c>
      <c r="M264" s="12"/>
      <c r="N264" s="12"/>
      <c r="O264" s="12"/>
    </row>
    <row r="265" spans="1:15" ht="25.5">
      <c r="A265" s="12" t="s">
        <v>623</v>
      </c>
      <c r="B265" s="12" t="s">
        <v>1598</v>
      </c>
      <c r="C265" s="12" t="s">
        <v>1599</v>
      </c>
      <c r="D265" s="12" t="s">
        <v>1593</v>
      </c>
      <c r="E265" s="12" t="s">
        <v>168</v>
      </c>
      <c r="F265" s="12" t="s">
        <v>31</v>
      </c>
      <c r="G265" s="12" t="s">
        <v>8429</v>
      </c>
      <c r="H265" s="12" t="s">
        <v>2571</v>
      </c>
      <c r="I265" s="12" t="s">
        <v>8469</v>
      </c>
      <c r="J265" s="12" t="s">
        <v>8430</v>
      </c>
      <c r="K265" s="12" t="s">
        <v>8467</v>
      </c>
      <c r="L265" s="12" t="s">
        <v>8468</v>
      </c>
      <c r="M265" s="12"/>
      <c r="N265" s="12"/>
      <c r="O265" s="12"/>
    </row>
    <row r="266" spans="1:15" ht="25.5">
      <c r="A266" s="12" t="s">
        <v>623</v>
      </c>
      <c r="B266" s="12" t="s">
        <v>1604</v>
      </c>
      <c r="C266" s="12" t="s">
        <v>1605</v>
      </c>
      <c r="D266" s="12" t="s">
        <v>1606</v>
      </c>
      <c r="E266" s="12" t="s">
        <v>168</v>
      </c>
      <c r="F266" s="12" t="s">
        <v>73</v>
      </c>
      <c r="G266" s="12" t="s">
        <v>8429</v>
      </c>
      <c r="H266" s="12" t="s">
        <v>2571</v>
      </c>
      <c r="I266" s="12" t="s">
        <v>8469</v>
      </c>
      <c r="J266" s="12" t="s">
        <v>8430</v>
      </c>
      <c r="K266" s="12" t="s">
        <v>8467</v>
      </c>
      <c r="L266" s="12" t="s">
        <v>8468</v>
      </c>
      <c r="M266" s="12"/>
      <c r="N266" s="12"/>
      <c r="O266" s="12"/>
    </row>
    <row r="267" spans="1:15" ht="25.5">
      <c r="A267" s="12" t="s">
        <v>623</v>
      </c>
      <c r="B267" s="12" t="s">
        <v>1611</v>
      </c>
      <c r="C267" s="12" t="s">
        <v>1612</v>
      </c>
      <c r="D267" s="12" t="s">
        <v>1606</v>
      </c>
      <c r="E267" s="12" t="s">
        <v>168</v>
      </c>
      <c r="F267" s="12" t="s">
        <v>31</v>
      </c>
      <c r="G267" s="12" t="s">
        <v>8429</v>
      </c>
      <c r="H267" s="12" t="s">
        <v>2571</v>
      </c>
      <c r="I267" s="12" t="s">
        <v>8469</v>
      </c>
      <c r="J267" s="12" t="s">
        <v>8430</v>
      </c>
      <c r="K267" s="12" t="s">
        <v>8467</v>
      </c>
      <c r="L267" s="12" t="s">
        <v>8468</v>
      </c>
      <c r="M267" s="12"/>
      <c r="N267" s="12"/>
      <c r="O267" s="12"/>
    </row>
    <row r="268" spans="1:15" ht="25.5">
      <c r="A268" s="12" t="s">
        <v>623</v>
      </c>
      <c r="B268" s="12" t="s">
        <v>1617</v>
      </c>
      <c r="C268" s="12" t="s">
        <v>1618</v>
      </c>
      <c r="D268" s="12" t="s">
        <v>1593</v>
      </c>
      <c r="E268" s="12" t="s">
        <v>168</v>
      </c>
      <c r="F268" s="12" t="s">
        <v>31</v>
      </c>
      <c r="G268" s="12" t="s">
        <v>8429</v>
      </c>
      <c r="H268" s="12" t="s">
        <v>2571</v>
      </c>
      <c r="I268" s="12" t="s">
        <v>8469</v>
      </c>
      <c r="J268" s="12" t="s">
        <v>8430</v>
      </c>
      <c r="K268" s="12" t="s">
        <v>8467</v>
      </c>
      <c r="L268" s="12" t="s">
        <v>8468</v>
      </c>
      <c r="M268" s="12"/>
      <c r="N268" s="12"/>
      <c r="O268" s="12"/>
    </row>
    <row r="269" spans="1:15" ht="25.5">
      <c r="A269" s="12" t="s">
        <v>623</v>
      </c>
      <c r="B269" s="12" t="s">
        <v>1623</v>
      </c>
      <c r="C269" s="12" t="s">
        <v>1624</v>
      </c>
      <c r="D269" s="12" t="s">
        <v>1593</v>
      </c>
      <c r="E269" s="12" t="s">
        <v>168</v>
      </c>
      <c r="F269" s="12" t="s">
        <v>31</v>
      </c>
      <c r="G269" s="12" t="s">
        <v>8429</v>
      </c>
      <c r="H269" s="12" t="s">
        <v>2571</v>
      </c>
      <c r="I269" s="12" t="s">
        <v>8469</v>
      </c>
      <c r="J269" s="12" t="s">
        <v>8430</v>
      </c>
      <c r="K269" s="12" t="s">
        <v>8467</v>
      </c>
      <c r="L269" s="12" t="s">
        <v>8468</v>
      </c>
      <c r="M269" s="12"/>
      <c r="N269" s="12"/>
      <c r="O269" s="12"/>
    </row>
    <row r="270" spans="1:15" ht="25.5">
      <c r="A270" s="12" t="s">
        <v>623</v>
      </c>
      <c r="B270" s="12" t="s">
        <v>1630</v>
      </c>
      <c r="C270" s="12" t="s">
        <v>1631</v>
      </c>
      <c r="D270" s="12" t="s">
        <v>1632</v>
      </c>
      <c r="E270" s="12" t="s">
        <v>168</v>
      </c>
      <c r="F270" s="12" t="s">
        <v>31</v>
      </c>
      <c r="G270" s="12" t="s">
        <v>8429</v>
      </c>
      <c r="H270" s="12" t="s">
        <v>2571</v>
      </c>
      <c r="I270" s="12" t="s">
        <v>8469</v>
      </c>
      <c r="J270" s="12" t="s">
        <v>8430</v>
      </c>
      <c r="K270" s="12" t="s">
        <v>8467</v>
      </c>
      <c r="L270" s="12" t="s">
        <v>8468</v>
      </c>
      <c r="M270" s="12"/>
      <c r="N270" s="12"/>
      <c r="O270" s="12"/>
    </row>
    <row r="271" spans="1:15" ht="25.5">
      <c r="A271" s="12" t="s">
        <v>623</v>
      </c>
      <c r="B271" s="12" t="s">
        <v>1637</v>
      </c>
      <c r="C271" s="12" t="s">
        <v>1638</v>
      </c>
      <c r="D271" s="12" t="s">
        <v>1639</v>
      </c>
      <c r="E271" s="12" t="s">
        <v>263</v>
      </c>
      <c r="F271" s="12" t="s">
        <v>31</v>
      </c>
      <c r="G271" s="12" t="s">
        <v>8429</v>
      </c>
      <c r="H271" s="12" t="s">
        <v>2571</v>
      </c>
      <c r="I271" s="12" t="s">
        <v>8469</v>
      </c>
      <c r="J271" s="12" t="s">
        <v>8430</v>
      </c>
      <c r="K271" s="12" t="s">
        <v>8467</v>
      </c>
      <c r="L271" s="12" t="s">
        <v>8468</v>
      </c>
      <c r="M271" s="12"/>
      <c r="N271" s="12"/>
      <c r="O271" s="12"/>
    </row>
    <row r="272" spans="1:15" ht="25.5">
      <c r="A272" s="12" t="s">
        <v>623</v>
      </c>
      <c r="B272" s="12" t="s">
        <v>1644</v>
      </c>
      <c r="C272" s="12" t="s">
        <v>1645</v>
      </c>
      <c r="D272" s="12" t="s">
        <v>1646</v>
      </c>
      <c r="E272" s="12" t="s">
        <v>30</v>
      </c>
      <c r="F272" s="12" t="s">
        <v>73</v>
      </c>
      <c r="G272" s="12" t="s">
        <v>8429</v>
      </c>
      <c r="H272" s="12" t="s">
        <v>2571</v>
      </c>
      <c r="I272" s="12" t="s">
        <v>8469</v>
      </c>
      <c r="J272" s="12" t="s">
        <v>8430</v>
      </c>
      <c r="K272" s="12" t="s">
        <v>8467</v>
      </c>
      <c r="L272" s="12" t="s">
        <v>8468</v>
      </c>
      <c r="M272" s="12"/>
      <c r="N272" s="12"/>
      <c r="O272" s="12"/>
    </row>
    <row r="273" spans="1:15" ht="25.5">
      <c r="A273" s="12" t="s">
        <v>623</v>
      </c>
      <c r="B273" s="12" t="s">
        <v>1651</v>
      </c>
      <c r="C273" s="12" t="s">
        <v>1652</v>
      </c>
      <c r="D273" s="12" t="s">
        <v>1606</v>
      </c>
      <c r="E273" s="12" t="s">
        <v>168</v>
      </c>
      <c r="F273" s="12" t="s">
        <v>31</v>
      </c>
      <c r="G273" s="12" t="s">
        <v>8429</v>
      </c>
      <c r="H273" s="12" t="s">
        <v>2571</v>
      </c>
      <c r="I273" s="12" t="s">
        <v>8469</v>
      </c>
      <c r="J273" s="12" t="s">
        <v>8430</v>
      </c>
      <c r="K273" s="12" t="s">
        <v>8467</v>
      </c>
      <c r="L273" s="12" t="s">
        <v>8468</v>
      </c>
      <c r="M273" s="12"/>
      <c r="N273" s="12"/>
      <c r="O273" s="12"/>
    </row>
    <row r="274" spans="1:15" ht="25.5">
      <c r="A274" s="12" t="s">
        <v>623</v>
      </c>
      <c r="B274" s="12" t="s">
        <v>1656</v>
      </c>
      <c r="C274" s="12" t="s">
        <v>1657</v>
      </c>
      <c r="D274" s="12" t="s">
        <v>1658</v>
      </c>
      <c r="E274" s="12" t="s">
        <v>168</v>
      </c>
      <c r="F274" s="12" t="s">
        <v>31</v>
      </c>
      <c r="G274" s="12" t="s">
        <v>8429</v>
      </c>
      <c r="H274" s="12" t="s">
        <v>2571</v>
      </c>
      <c r="I274" s="12" t="s">
        <v>8469</v>
      </c>
      <c r="J274" s="12" t="s">
        <v>8430</v>
      </c>
      <c r="K274" s="12" t="s">
        <v>8467</v>
      </c>
      <c r="L274" s="12" t="s">
        <v>8468</v>
      </c>
      <c r="M274" s="12"/>
      <c r="N274" s="12"/>
      <c r="O274" s="12"/>
    </row>
    <row r="275" spans="1:15" ht="25.5">
      <c r="A275" s="12" t="s">
        <v>623</v>
      </c>
      <c r="B275" s="12" t="s">
        <v>1662</v>
      </c>
      <c r="C275" s="12" t="s">
        <v>1663</v>
      </c>
      <c r="D275" s="12" t="s">
        <v>1664</v>
      </c>
      <c r="E275" s="12" t="s">
        <v>168</v>
      </c>
      <c r="F275" s="12" t="s">
        <v>31</v>
      </c>
      <c r="G275" s="12" t="s">
        <v>8429</v>
      </c>
      <c r="H275" s="12" t="s">
        <v>2571</v>
      </c>
      <c r="I275" s="12" t="s">
        <v>8469</v>
      </c>
      <c r="J275" s="12" t="s">
        <v>8430</v>
      </c>
      <c r="K275" s="12" t="s">
        <v>8467</v>
      </c>
      <c r="L275" s="12" t="s">
        <v>8468</v>
      </c>
      <c r="M275" s="12"/>
      <c r="N275" s="12"/>
      <c r="O275" s="12"/>
    </row>
    <row r="276" spans="1:15" ht="25.5">
      <c r="A276" s="12" t="s">
        <v>623</v>
      </c>
      <c r="B276" s="12" t="s">
        <v>1668</v>
      </c>
      <c r="C276" s="12" t="s">
        <v>1669</v>
      </c>
      <c r="D276" s="12" t="s">
        <v>1561</v>
      </c>
      <c r="E276" s="12" t="s">
        <v>263</v>
      </c>
      <c r="F276" s="12" t="s">
        <v>31</v>
      </c>
      <c r="G276" s="12" t="s">
        <v>8429</v>
      </c>
      <c r="H276" s="12" t="s">
        <v>2571</v>
      </c>
      <c r="I276" s="12" t="s">
        <v>8469</v>
      </c>
      <c r="J276" s="12" t="s">
        <v>8430</v>
      </c>
      <c r="K276" s="12" t="s">
        <v>8467</v>
      </c>
      <c r="L276" s="12" t="s">
        <v>8468</v>
      </c>
      <c r="M276" s="12"/>
      <c r="N276" s="12"/>
      <c r="O276" s="12"/>
    </row>
    <row r="277" spans="1:15" ht="25.5">
      <c r="A277" s="12" t="s">
        <v>623</v>
      </c>
      <c r="B277" s="12" t="s">
        <v>1674</v>
      </c>
      <c r="C277" s="12" t="s">
        <v>1675</v>
      </c>
      <c r="D277" s="12" t="s">
        <v>1676</v>
      </c>
      <c r="E277" s="12" t="s">
        <v>168</v>
      </c>
      <c r="F277" s="12" t="s">
        <v>73</v>
      </c>
      <c r="G277" s="12" t="s">
        <v>8429</v>
      </c>
      <c r="H277" s="12" t="s">
        <v>2571</v>
      </c>
      <c r="I277" s="12" t="s">
        <v>8469</v>
      </c>
      <c r="J277" s="12" t="s">
        <v>8430</v>
      </c>
      <c r="K277" s="12" t="s">
        <v>8467</v>
      </c>
      <c r="L277" s="12" t="s">
        <v>8468</v>
      </c>
      <c r="M277" s="12"/>
      <c r="N277" s="12"/>
      <c r="O277" s="12"/>
    </row>
    <row r="278" spans="1:15" ht="25.5">
      <c r="A278" s="12" t="s">
        <v>623</v>
      </c>
      <c r="B278" s="12" t="s">
        <v>1680</v>
      </c>
      <c r="C278" s="12" t="s">
        <v>1681</v>
      </c>
      <c r="D278" s="12" t="s">
        <v>1682</v>
      </c>
      <c r="E278" s="12" t="s">
        <v>168</v>
      </c>
      <c r="F278" s="12" t="s">
        <v>31</v>
      </c>
      <c r="G278" s="12" t="s">
        <v>8429</v>
      </c>
      <c r="H278" s="12" t="s">
        <v>2571</v>
      </c>
      <c r="I278" s="12" t="s">
        <v>8469</v>
      </c>
      <c r="J278" s="12" t="s">
        <v>8430</v>
      </c>
      <c r="K278" s="12" t="s">
        <v>8467</v>
      </c>
      <c r="L278" s="12" t="s">
        <v>8468</v>
      </c>
      <c r="M278" s="12"/>
      <c r="N278" s="12"/>
      <c r="O278" s="12"/>
    </row>
    <row r="279" spans="1:15" ht="25.5">
      <c r="A279" s="12" t="s">
        <v>623</v>
      </c>
      <c r="B279" s="12" t="s">
        <v>1686</v>
      </c>
      <c r="C279" s="12" t="s">
        <v>1687</v>
      </c>
      <c r="D279" s="12" t="s">
        <v>1688</v>
      </c>
      <c r="E279" s="12" t="s">
        <v>263</v>
      </c>
      <c r="F279" s="12" t="s">
        <v>31</v>
      </c>
      <c r="G279" s="12" t="s">
        <v>8429</v>
      </c>
      <c r="H279" s="12" t="s">
        <v>2571</v>
      </c>
      <c r="I279" s="12" t="s">
        <v>8469</v>
      </c>
      <c r="J279" s="12" t="s">
        <v>8430</v>
      </c>
      <c r="K279" s="12" t="s">
        <v>8467</v>
      </c>
      <c r="L279" s="12" t="s">
        <v>8468</v>
      </c>
      <c r="M279" s="12"/>
      <c r="N279" s="12"/>
      <c r="O279" s="12"/>
    </row>
    <row r="280" spans="1:15" ht="25.5">
      <c r="A280" s="12" t="s">
        <v>623</v>
      </c>
      <c r="B280" s="12" t="s">
        <v>1692</v>
      </c>
      <c r="C280" s="12" t="s">
        <v>1693</v>
      </c>
      <c r="D280" s="12" t="s">
        <v>1694</v>
      </c>
      <c r="E280" s="12" t="s">
        <v>168</v>
      </c>
      <c r="F280" s="12" t="s">
        <v>31</v>
      </c>
      <c r="G280" s="12" t="s">
        <v>8429</v>
      </c>
      <c r="H280" s="12" t="s">
        <v>2571</v>
      </c>
      <c r="I280" s="12" t="s">
        <v>8469</v>
      </c>
      <c r="J280" s="12" t="s">
        <v>8430</v>
      </c>
      <c r="K280" s="12" t="s">
        <v>8467</v>
      </c>
      <c r="L280" s="12" t="s">
        <v>8468</v>
      </c>
      <c r="M280" s="12"/>
      <c r="N280" s="12"/>
      <c r="O280" s="12"/>
    </row>
    <row r="281" spans="1:15" ht="25.5">
      <c r="A281" s="12" t="s">
        <v>623</v>
      </c>
      <c r="B281" s="12" t="s">
        <v>1698</v>
      </c>
      <c r="C281" s="12" t="s">
        <v>1699</v>
      </c>
      <c r="D281" s="12" t="s">
        <v>1639</v>
      </c>
      <c r="E281" s="12" t="s">
        <v>168</v>
      </c>
      <c r="F281" s="12" t="s">
        <v>31</v>
      </c>
      <c r="G281" s="12" t="s">
        <v>8429</v>
      </c>
      <c r="H281" s="12" t="s">
        <v>2571</v>
      </c>
      <c r="I281" s="12" t="s">
        <v>8469</v>
      </c>
      <c r="J281" s="12" t="s">
        <v>8430</v>
      </c>
      <c r="K281" s="12" t="s">
        <v>8467</v>
      </c>
      <c r="L281" s="12" t="s">
        <v>8468</v>
      </c>
      <c r="M281" s="12"/>
      <c r="N281" s="12"/>
      <c r="O281" s="12"/>
    </row>
    <row r="282" spans="1:15" ht="25.5">
      <c r="A282" s="12" t="s">
        <v>623</v>
      </c>
      <c r="B282" s="12" t="s">
        <v>1703</v>
      </c>
      <c r="C282" s="12" t="s">
        <v>1704</v>
      </c>
      <c r="D282" s="12" t="s">
        <v>1694</v>
      </c>
      <c r="E282" s="12" t="s">
        <v>30</v>
      </c>
      <c r="F282" s="12" t="s">
        <v>31</v>
      </c>
      <c r="G282" s="12" t="s">
        <v>8429</v>
      </c>
      <c r="H282" s="12" t="s">
        <v>2571</v>
      </c>
      <c r="I282" s="12" t="s">
        <v>8469</v>
      </c>
      <c r="J282" s="12" t="s">
        <v>8430</v>
      </c>
      <c r="K282" s="12" t="s">
        <v>8467</v>
      </c>
      <c r="L282" s="12" t="s">
        <v>8468</v>
      </c>
      <c r="M282" s="12"/>
      <c r="N282" s="12"/>
      <c r="O282" s="12"/>
    </row>
    <row r="283" spans="1:15" ht="25.5">
      <c r="A283" s="12" t="s">
        <v>623</v>
      </c>
      <c r="B283" s="12" t="s">
        <v>1709</v>
      </c>
      <c r="C283" s="12" t="s">
        <v>1710</v>
      </c>
      <c r="D283" s="12" t="s">
        <v>1694</v>
      </c>
      <c r="E283" s="12" t="s">
        <v>168</v>
      </c>
      <c r="F283" s="12" t="s">
        <v>31</v>
      </c>
      <c r="G283" s="12" t="s">
        <v>8429</v>
      </c>
      <c r="H283" s="12" t="s">
        <v>2571</v>
      </c>
      <c r="I283" s="12" t="s">
        <v>8469</v>
      </c>
      <c r="J283" s="12" t="s">
        <v>8430</v>
      </c>
      <c r="K283" s="12" t="s">
        <v>8467</v>
      </c>
      <c r="L283" s="12" t="s">
        <v>8468</v>
      </c>
      <c r="M283" s="12"/>
      <c r="N283" s="12"/>
      <c r="O283" s="12"/>
    </row>
    <row r="284" spans="1:15" ht="25.5">
      <c r="A284" s="12" t="s">
        <v>623</v>
      </c>
      <c r="B284" s="12" t="s">
        <v>1714</v>
      </c>
      <c r="C284" s="12" t="s">
        <v>1715</v>
      </c>
      <c r="D284" s="12" t="s">
        <v>1716</v>
      </c>
      <c r="E284" s="12" t="s">
        <v>168</v>
      </c>
      <c r="F284" s="12" t="s">
        <v>31</v>
      </c>
      <c r="G284" s="12" t="s">
        <v>8429</v>
      </c>
      <c r="H284" s="12" t="s">
        <v>2571</v>
      </c>
      <c r="I284" s="12" t="s">
        <v>8469</v>
      </c>
      <c r="J284" s="12" t="s">
        <v>8430</v>
      </c>
      <c r="K284" s="12" t="s">
        <v>8467</v>
      </c>
      <c r="L284" s="12" t="s">
        <v>8468</v>
      </c>
      <c r="M284" s="12"/>
      <c r="N284" s="12"/>
      <c r="O284" s="12"/>
    </row>
    <row r="285" spans="1:15" ht="25.5">
      <c r="A285" s="12" t="s">
        <v>623</v>
      </c>
      <c r="B285" s="12" t="s">
        <v>1720</v>
      </c>
      <c r="C285" s="12" t="s">
        <v>1721</v>
      </c>
      <c r="D285" s="12" t="s">
        <v>1716</v>
      </c>
      <c r="E285" s="12" t="s">
        <v>263</v>
      </c>
      <c r="F285" s="12" t="s">
        <v>31</v>
      </c>
      <c r="G285" s="12" t="s">
        <v>8429</v>
      </c>
      <c r="H285" s="12" t="s">
        <v>2571</v>
      </c>
      <c r="I285" s="12" t="s">
        <v>8469</v>
      </c>
      <c r="J285" s="12" t="s">
        <v>8430</v>
      </c>
      <c r="K285" s="12" t="s">
        <v>8467</v>
      </c>
      <c r="L285" s="12" t="s">
        <v>8468</v>
      </c>
      <c r="M285" s="12"/>
      <c r="N285" s="12"/>
      <c r="O285" s="12"/>
    </row>
    <row r="286" spans="1:15" ht="25.5">
      <c r="A286" s="12" t="s">
        <v>623</v>
      </c>
      <c r="B286" s="12" t="s">
        <v>1725</v>
      </c>
      <c r="C286" s="12" t="s">
        <v>1726</v>
      </c>
      <c r="D286" s="12" t="s">
        <v>1727</v>
      </c>
      <c r="E286" s="12" t="s">
        <v>168</v>
      </c>
      <c r="F286" s="12" t="s">
        <v>31</v>
      </c>
      <c r="G286" s="12" t="s">
        <v>8429</v>
      </c>
      <c r="H286" s="12" t="s">
        <v>2571</v>
      </c>
      <c r="I286" s="12" t="s">
        <v>8469</v>
      </c>
      <c r="J286" s="12" t="s">
        <v>8430</v>
      </c>
      <c r="K286" s="12" t="s">
        <v>8467</v>
      </c>
      <c r="L286" s="12" t="s">
        <v>8468</v>
      </c>
      <c r="M286" s="12"/>
      <c r="N286" s="12"/>
      <c r="O286" s="12"/>
    </row>
    <row r="287" spans="1:15" ht="25.5">
      <c r="A287" s="12" t="s">
        <v>623</v>
      </c>
      <c r="B287" s="12" t="s">
        <v>1731</v>
      </c>
      <c r="C287" s="12" t="s">
        <v>1732</v>
      </c>
      <c r="D287" s="12" t="s">
        <v>1727</v>
      </c>
      <c r="E287" s="12" t="s">
        <v>168</v>
      </c>
      <c r="F287" s="12" t="s">
        <v>31</v>
      </c>
      <c r="G287" s="12" t="s">
        <v>8429</v>
      </c>
      <c r="H287" s="12" t="s">
        <v>2571</v>
      </c>
      <c r="I287" s="12" t="s">
        <v>8469</v>
      </c>
      <c r="J287" s="12" t="s">
        <v>8430</v>
      </c>
      <c r="K287" s="12" t="s">
        <v>8467</v>
      </c>
      <c r="L287" s="12" t="s">
        <v>8468</v>
      </c>
      <c r="M287" s="12"/>
      <c r="N287" s="12"/>
      <c r="O287" s="12"/>
    </row>
    <row r="288" spans="1:15" ht="25.5">
      <c r="A288" s="12" t="s">
        <v>623</v>
      </c>
      <c r="B288" s="12" t="s">
        <v>1736</v>
      </c>
      <c r="C288" s="12" t="s">
        <v>1737</v>
      </c>
      <c r="D288" s="12" t="s">
        <v>1727</v>
      </c>
      <c r="E288" s="12" t="s">
        <v>168</v>
      </c>
      <c r="F288" s="12" t="s">
        <v>31</v>
      </c>
      <c r="G288" s="12" t="s">
        <v>8429</v>
      </c>
      <c r="H288" s="12" t="s">
        <v>2571</v>
      </c>
      <c r="I288" s="12" t="s">
        <v>8469</v>
      </c>
      <c r="J288" s="12" t="s">
        <v>8430</v>
      </c>
      <c r="K288" s="12" t="s">
        <v>8467</v>
      </c>
      <c r="L288" s="12" t="s">
        <v>8468</v>
      </c>
      <c r="M288" s="12"/>
      <c r="N288" s="12"/>
      <c r="O288" s="12"/>
    </row>
    <row r="289" spans="1:15" ht="25.5">
      <c r="A289" s="12" t="s">
        <v>623</v>
      </c>
      <c r="B289" s="12" t="s">
        <v>1741</v>
      </c>
      <c r="C289" s="12" t="s">
        <v>1742</v>
      </c>
      <c r="D289" s="12" t="s">
        <v>1743</v>
      </c>
      <c r="E289" s="12" t="s">
        <v>263</v>
      </c>
      <c r="F289" s="12" t="s">
        <v>31</v>
      </c>
      <c r="G289" s="12" t="s">
        <v>8429</v>
      </c>
      <c r="H289" s="12" t="s">
        <v>2571</v>
      </c>
      <c r="I289" s="12" t="s">
        <v>8469</v>
      </c>
      <c r="J289" s="12" t="s">
        <v>8430</v>
      </c>
      <c r="K289" s="12" t="s">
        <v>8467</v>
      </c>
      <c r="L289" s="12" t="s">
        <v>8468</v>
      </c>
      <c r="M289" s="12"/>
      <c r="N289" s="12"/>
      <c r="O289" s="12"/>
    </row>
    <row r="290" spans="1:15" ht="25.5">
      <c r="A290" s="12" t="s">
        <v>623</v>
      </c>
      <c r="B290" s="12" t="s">
        <v>1747</v>
      </c>
      <c r="C290" s="12" t="s">
        <v>1748</v>
      </c>
      <c r="D290" s="12" t="s">
        <v>1749</v>
      </c>
      <c r="E290" s="12" t="s">
        <v>263</v>
      </c>
      <c r="F290" s="12" t="s">
        <v>31</v>
      </c>
      <c r="G290" s="12" t="s">
        <v>8429</v>
      </c>
      <c r="H290" s="12" t="s">
        <v>2571</v>
      </c>
      <c r="I290" s="12" t="s">
        <v>8469</v>
      </c>
      <c r="J290" s="12" t="s">
        <v>8430</v>
      </c>
      <c r="K290" s="12" t="s">
        <v>8467</v>
      </c>
      <c r="L290" s="12" t="s">
        <v>8468</v>
      </c>
      <c r="M290" s="12"/>
      <c r="N290" s="12"/>
      <c r="O290" s="12"/>
    </row>
    <row r="291" spans="1:15" ht="25.5">
      <c r="A291" s="12" t="s">
        <v>623</v>
      </c>
      <c r="B291" s="12" t="s">
        <v>1753</v>
      </c>
      <c r="C291" s="12" t="s">
        <v>1754</v>
      </c>
      <c r="D291" s="12" t="s">
        <v>1568</v>
      </c>
      <c r="E291" s="12" t="s">
        <v>30</v>
      </c>
      <c r="F291" s="12" t="s">
        <v>31</v>
      </c>
      <c r="G291" s="12" t="s">
        <v>8429</v>
      </c>
      <c r="H291" s="12" t="s">
        <v>2571</v>
      </c>
      <c r="I291" s="12" t="s">
        <v>8469</v>
      </c>
      <c r="J291" s="12" t="s">
        <v>8430</v>
      </c>
      <c r="K291" s="12" t="s">
        <v>8467</v>
      </c>
      <c r="L291" s="12" t="s">
        <v>8468</v>
      </c>
      <c r="M291" s="12"/>
      <c r="N291" s="12"/>
      <c r="O291" s="12"/>
    </row>
    <row r="292" spans="1:15" ht="25.5">
      <c r="A292" s="12" t="s">
        <v>623</v>
      </c>
      <c r="B292" s="12" t="s">
        <v>1760</v>
      </c>
      <c r="C292" s="12" t="s">
        <v>1761</v>
      </c>
      <c r="D292" s="12" t="s">
        <v>1561</v>
      </c>
      <c r="E292" s="12" t="s">
        <v>263</v>
      </c>
      <c r="F292" s="12" t="s">
        <v>31</v>
      </c>
      <c r="G292" s="12" t="s">
        <v>8429</v>
      </c>
      <c r="H292" s="12" t="s">
        <v>2571</v>
      </c>
      <c r="I292" s="12" t="s">
        <v>8469</v>
      </c>
      <c r="J292" s="12" t="s">
        <v>8430</v>
      </c>
      <c r="K292" s="12" t="s">
        <v>8467</v>
      </c>
      <c r="L292" s="12" t="s">
        <v>8468</v>
      </c>
      <c r="M292" s="12"/>
      <c r="N292" s="12"/>
      <c r="O292" s="12"/>
    </row>
    <row r="293" spans="1:15" ht="25.5">
      <c r="A293" s="12" t="s">
        <v>623</v>
      </c>
      <c r="B293" s="12" t="s">
        <v>1766</v>
      </c>
      <c r="C293" s="12" t="s">
        <v>1767</v>
      </c>
      <c r="D293" s="12" t="s">
        <v>1768</v>
      </c>
      <c r="E293" s="12" t="s">
        <v>168</v>
      </c>
      <c r="F293" s="12" t="s">
        <v>31</v>
      </c>
      <c r="G293" s="12" t="s">
        <v>8429</v>
      </c>
      <c r="H293" s="12" t="s">
        <v>2571</v>
      </c>
      <c r="I293" s="12" t="s">
        <v>8469</v>
      </c>
      <c r="J293" s="12" t="s">
        <v>8430</v>
      </c>
      <c r="K293" s="12" t="s">
        <v>8467</v>
      </c>
      <c r="L293" s="12" t="s">
        <v>8468</v>
      </c>
      <c r="M293" s="12"/>
      <c r="N293" s="12"/>
      <c r="O293" s="12"/>
    </row>
    <row r="294" spans="1:15" ht="25.5">
      <c r="A294" s="12" t="s">
        <v>623</v>
      </c>
      <c r="B294" s="12" t="s">
        <v>1772</v>
      </c>
      <c r="C294" s="12" t="s">
        <v>1773</v>
      </c>
      <c r="D294" s="12" t="s">
        <v>1716</v>
      </c>
      <c r="E294" s="12" t="s">
        <v>263</v>
      </c>
      <c r="F294" s="12" t="s">
        <v>31</v>
      </c>
      <c r="G294" s="12" t="s">
        <v>8429</v>
      </c>
      <c r="H294" s="12" t="s">
        <v>2571</v>
      </c>
      <c r="I294" s="12" t="s">
        <v>8469</v>
      </c>
      <c r="J294" s="12" t="s">
        <v>8430</v>
      </c>
      <c r="K294" s="12" t="s">
        <v>8467</v>
      </c>
      <c r="L294" s="12" t="s">
        <v>8468</v>
      </c>
      <c r="M294" s="12"/>
      <c r="N294" s="12"/>
      <c r="O294" s="12"/>
    </row>
    <row r="295" spans="1:15" ht="25.5">
      <c r="A295" s="12" t="s">
        <v>623</v>
      </c>
      <c r="B295" s="12" t="s">
        <v>1777</v>
      </c>
      <c r="C295" s="12" t="s">
        <v>1778</v>
      </c>
      <c r="D295" s="12" t="s">
        <v>1779</v>
      </c>
      <c r="E295" s="12" t="s">
        <v>168</v>
      </c>
      <c r="F295" s="12" t="s">
        <v>31</v>
      </c>
      <c r="G295" s="12" t="s">
        <v>8429</v>
      </c>
      <c r="H295" s="12" t="s">
        <v>2571</v>
      </c>
      <c r="I295" s="12" t="s">
        <v>8469</v>
      </c>
      <c r="J295" s="12" t="s">
        <v>8430</v>
      </c>
      <c r="K295" s="12" t="s">
        <v>8467</v>
      </c>
      <c r="L295" s="12" t="s">
        <v>8468</v>
      </c>
      <c r="M295" s="12"/>
      <c r="N295" s="12"/>
      <c r="O295" s="12"/>
    </row>
    <row r="296" spans="1:15" ht="25.5">
      <c r="A296" s="12" t="s">
        <v>623</v>
      </c>
      <c r="B296" s="12" t="s">
        <v>1783</v>
      </c>
      <c r="C296" s="12" t="s">
        <v>1784</v>
      </c>
      <c r="D296" s="12" t="s">
        <v>1785</v>
      </c>
      <c r="E296" s="12" t="s">
        <v>168</v>
      </c>
      <c r="F296" s="12" t="s">
        <v>73</v>
      </c>
      <c r="G296" s="12" t="s">
        <v>8429</v>
      </c>
      <c r="H296" s="12" t="s">
        <v>2571</v>
      </c>
      <c r="I296" s="12" t="s">
        <v>8469</v>
      </c>
      <c r="J296" s="12" t="s">
        <v>8430</v>
      </c>
      <c r="K296" s="12" t="s">
        <v>8467</v>
      </c>
      <c r="L296" s="12" t="s">
        <v>8468</v>
      </c>
      <c r="M296" s="12"/>
      <c r="N296" s="12"/>
      <c r="O296" s="12"/>
    </row>
    <row r="297" spans="1:15" ht="25.5">
      <c r="A297" s="12" t="s">
        <v>623</v>
      </c>
      <c r="B297" s="12" t="s">
        <v>1789</v>
      </c>
      <c r="C297" s="12" t="s">
        <v>1790</v>
      </c>
      <c r="D297" s="12" t="s">
        <v>1791</v>
      </c>
      <c r="E297" s="12" t="s">
        <v>168</v>
      </c>
      <c r="F297" s="12" t="s">
        <v>31</v>
      </c>
      <c r="G297" s="12" t="s">
        <v>8429</v>
      </c>
      <c r="H297" s="12" t="s">
        <v>2571</v>
      </c>
      <c r="I297" s="12" t="s">
        <v>8469</v>
      </c>
      <c r="J297" s="12" t="s">
        <v>8430</v>
      </c>
      <c r="K297" s="12" t="s">
        <v>8467</v>
      </c>
      <c r="L297" s="12" t="s">
        <v>8468</v>
      </c>
      <c r="M297" s="12"/>
      <c r="N297" s="12"/>
      <c r="O297" s="12"/>
    </row>
    <row r="298" spans="1:15" ht="25.5">
      <c r="A298" s="12" t="s">
        <v>623</v>
      </c>
      <c r="B298" s="12" t="s">
        <v>1796</v>
      </c>
      <c r="C298" s="12" t="s">
        <v>1797</v>
      </c>
      <c r="D298" s="12" t="s">
        <v>1791</v>
      </c>
      <c r="E298" s="12" t="s">
        <v>168</v>
      </c>
      <c r="F298" s="12" t="s">
        <v>31</v>
      </c>
      <c r="G298" s="12" t="s">
        <v>8429</v>
      </c>
      <c r="H298" s="12" t="s">
        <v>2571</v>
      </c>
      <c r="I298" s="12" t="s">
        <v>8469</v>
      </c>
      <c r="J298" s="12" t="s">
        <v>8430</v>
      </c>
      <c r="K298" s="12" t="s">
        <v>8467</v>
      </c>
      <c r="L298" s="12" t="s">
        <v>8468</v>
      </c>
      <c r="M298" s="12"/>
      <c r="N298" s="12"/>
      <c r="O298" s="12"/>
    </row>
    <row r="299" spans="1:15" ht="25.5">
      <c r="A299" s="12" t="s">
        <v>623</v>
      </c>
      <c r="B299" s="12" t="s">
        <v>1801</v>
      </c>
      <c r="C299" s="12" t="s">
        <v>1802</v>
      </c>
      <c r="D299" s="12" t="s">
        <v>1803</v>
      </c>
      <c r="E299" s="12" t="s">
        <v>30</v>
      </c>
      <c r="F299" s="12" t="s">
        <v>31</v>
      </c>
      <c r="G299" s="12" t="s">
        <v>8429</v>
      </c>
      <c r="H299" s="12" t="s">
        <v>2571</v>
      </c>
      <c r="I299" s="12" t="s">
        <v>8469</v>
      </c>
      <c r="J299" s="12" t="s">
        <v>8430</v>
      </c>
      <c r="K299" s="12" t="s">
        <v>8467</v>
      </c>
      <c r="L299" s="12" t="s">
        <v>8468</v>
      </c>
      <c r="M299" s="12"/>
      <c r="N299" s="12"/>
      <c r="O299" s="12"/>
    </row>
    <row r="300" spans="1:15" ht="25.5">
      <c r="A300" s="12" t="s">
        <v>623</v>
      </c>
      <c r="B300" s="12" t="s">
        <v>1807</v>
      </c>
      <c r="C300" s="12" t="s">
        <v>1808</v>
      </c>
      <c r="D300" s="12" t="s">
        <v>1809</v>
      </c>
      <c r="E300" s="12" t="s">
        <v>168</v>
      </c>
      <c r="F300" s="12" t="s">
        <v>31</v>
      </c>
      <c r="G300" s="12" t="s">
        <v>8429</v>
      </c>
      <c r="H300" s="12" t="s">
        <v>2571</v>
      </c>
      <c r="I300" s="12" t="s">
        <v>8469</v>
      </c>
      <c r="J300" s="12" t="s">
        <v>8430</v>
      </c>
      <c r="K300" s="12" t="s">
        <v>8467</v>
      </c>
      <c r="L300" s="12" t="s">
        <v>8468</v>
      </c>
      <c r="M300" s="12"/>
      <c r="N300" s="12"/>
      <c r="O300" s="12"/>
    </row>
    <row r="301" spans="1:15" ht="25.5">
      <c r="A301" s="12" t="s">
        <v>623</v>
      </c>
      <c r="B301" s="12" t="s">
        <v>1813</v>
      </c>
      <c r="C301" s="12" t="s">
        <v>1814</v>
      </c>
      <c r="D301" s="12" t="s">
        <v>1716</v>
      </c>
      <c r="E301" s="12" t="s">
        <v>168</v>
      </c>
      <c r="F301" s="12" t="s">
        <v>31</v>
      </c>
      <c r="G301" s="12" t="s">
        <v>8429</v>
      </c>
      <c r="H301" s="12" t="s">
        <v>2571</v>
      </c>
      <c r="I301" s="12" t="s">
        <v>8469</v>
      </c>
      <c r="J301" s="12" t="s">
        <v>8430</v>
      </c>
      <c r="K301" s="12" t="s">
        <v>8467</v>
      </c>
      <c r="L301" s="12" t="s">
        <v>8468</v>
      </c>
      <c r="M301" s="12"/>
      <c r="N301" s="12"/>
      <c r="O301" s="12"/>
    </row>
    <row r="302" spans="1:15" ht="25.5">
      <c r="A302" s="12" t="s">
        <v>623</v>
      </c>
      <c r="B302" s="12" t="s">
        <v>1819</v>
      </c>
      <c r="C302" s="12" t="s">
        <v>1820</v>
      </c>
      <c r="D302" s="12" t="s">
        <v>1716</v>
      </c>
      <c r="E302" s="12" t="s">
        <v>168</v>
      </c>
      <c r="F302" s="12" t="s">
        <v>31</v>
      </c>
      <c r="G302" s="12" t="s">
        <v>8429</v>
      </c>
      <c r="H302" s="12" t="s">
        <v>2571</v>
      </c>
      <c r="I302" s="12" t="s">
        <v>8469</v>
      </c>
      <c r="J302" s="12" t="s">
        <v>8430</v>
      </c>
      <c r="K302" s="12" t="s">
        <v>8467</v>
      </c>
      <c r="L302" s="12" t="s">
        <v>8468</v>
      </c>
      <c r="M302" s="12"/>
      <c r="N302" s="12"/>
      <c r="O302" s="12"/>
    </row>
    <row r="303" spans="1:15" ht="25.5">
      <c r="A303" s="12" t="s">
        <v>623</v>
      </c>
      <c r="B303" s="12" t="s">
        <v>1824</v>
      </c>
      <c r="C303" s="12" t="s">
        <v>1825</v>
      </c>
      <c r="D303" s="12" t="s">
        <v>1568</v>
      </c>
      <c r="E303" s="12" t="s">
        <v>263</v>
      </c>
      <c r="F303" s="12" t="s">
        <v>31</v>
      </c>
      <c r="G303" s="12" t="s">
        <v>8429</v>
      </c>
      <c r="H303" s="12" t="s">
        <v>2571</v>
      </c>
      <c r="I303" s="12" t="s">
        <v>8469</v>
      </c>
      <c r="J303" s="12" t="s">
        <v>8430</v>
      </c>
      <c r="K303" s="12" t="s">
        <v>8467</v>
      </c>
      <c r="L303" s="12" t="s">
        <v>8468</v>
      </c>
      <c r="M303" s="12"/>
      <c r="N303" s="12"/>
      <c r="O303" s="12"/>
    </row>
    <row r="304" spans="1:15" ht="25.5">
      <c r="A304" s="12" t="s">
        <v>623</v>
      </c>
      <c r="B304" s="12" t="s">
        <v>1829</v>
      </c>
      <c r="C304" s="12" t="s">
        <v>1830</v>
      </c>
      <c r="D304" s="12" t="s">
        <v>1831</v>
      </c>
      <c r="E304" s="12" t="s">
        <v>30</v>
      </c>
      <c r="F304" s="12" t="s">
        <v>31</v>
      </c>
      <c r="G304" s="12" t="s">
        <v>8429</v>
      </c>
      <c r="H304" s="12" t="s">
        <v>2571</v>
      </c>
      <c r="I304" s="12" t="s">
        <v>8469</v>
      </c>
      <c r="J304" s="12" t="s">
        <v>8430</v>
      </c>
      <c r="K304" s="12" t="s">
        <v>8467</v>
      </c>
      <c r="L304" s="12" t="s">
        <v>8468</v>
      </c>
      <c r="M304" s="12"/>
      <c r="N304" s="12"/>
      <c r="O304" s="12"/>
    </row>
    <row r="305" spans="1:15" ht="25.5">
      <c r="A305" s="12" t="s">
        <v>623</v>
      </c>
      <c r="B305" s="12" t="s">
        <v>1836</v>
      </c>
      <c r="C305" s="12" t="s">
        <v>1837</v>
      </c>
      <c r="D305" s="12" t="s">
        <v>1838</v>
      </c>
      <c r="E305" s="12" t="s">
        <v>168</v>
      </c>
      <c r="F305" s="12" t="s">
        <v>31</v>
      </c>
      <c r="G305" s="12" t="s">
        <v>8429</v>
      </c>
      <c r="H305" s="12" t="s">
        <v>2571</v>
      </c>
      <c r="I305" s="12" t="s">
        <v>8469</v>
      </c>
      <c r="J305" s="12" t="s">
        <v>8430</v>
      </c>
      <c r="K305" s="12" t="s">
        <v>8467</v>
      </c>
      <c r="L305" s="12" t="s">
        <v>8468</v>
      </c>
      <c r="M305" s="12"/>
      <c r="N305" s="12"/>
      <c r="O305" s="12"/>
    </row>
    <row r="306" spans="1:15" ht="25.5">
      <c r="A306" s="12" t="s">
        <v>623</v>
      </c>
      <c r="B306" s="12" t="s">
        <v>1843</v>
      </c>
      <c r="C306" s="12" t="s">
        <v>1844</v>
      </c>
      <c r="D306" s="12" t="s">
        <v>1646</v>
      </c>
      <c r="E306" s="12" t="s">
        <v>168</v>
      </c>
      <c r="F306" s="12" t="s">
        <v>31</v>
      </c>
      <c r="G306" s="12" t="s">
        <v>8429</v>
      </c>
      <c r="H306" s="12" t="s">
        <v>2571</v>
      </c>
      <c r="I306" s="12" t="s">
        <v>8469</v>
      </c>
      <c r="J306" s="12" t="s">
        <v>8430</v>
      </c>
      <c r="K306" s="12" t="s">
        <v>8467</v>
      </c>
      <c r="L306" s="12" t="s">
        <v>8468</v>
      </c>
      <c r="M306" s="12"/>
      <c r="N306" s="12"/>
      <c r="O306" s="12"/>
    </row>
    <row r="307" spans="1:15" ht="25.5">
      <c r="A307" s="12" t="s">
        <v>623</v>
      </c>
      <c r="B307" s="12" t="s">
        <v>1848</v>
      </c>
      <c r="C307" s="12" t="s">
        <v>1849</v>
      </c>
      <c r="D307" s="12" t="s">
        <v>1561</v>
      </c>
      <c r="E307" s="12" t="s">
        <v>168</v>
      </c>
      <c r="F307" s="12" t="s">
        <v>31</v>
      </c>
      <c r="G307" s="12" t="s">
        <v>8429</v>
      </c>
      <c r="H307" s="12" t="s">
        <v>2571</v>
      </c>
      <c r="I307" s="12" t="s">
        <v>8469</v>
      </c>
      <c r="J307" s="12" t="s">
        <v>8430</v>
      </c>
      <c r="K307" s="12" t="s">
        <v>8467</v>
      </c>
      <c r="L307" s="12" t="s">
        <v>8468</v>
      </c>
      <c r="M307" s="12"/>
      <c r="N307" s="12"/>
      <c r="O307" s="12"/>
    </row>
    <row r="308" spans="1:15" ht="25.5">
      <c r="A308" s="12" t="s">
        <v>623</v>
      </c>
      <c r="B308" s="12" t="s">
        <v>1855</v>
      </c>
      <c r="C308" s="12" t="s">
        <v>1856</v>
      </c>
      <c r="D308" s="12" t="s">
        <v>1857</v>
      </c>
      <c r="E308" s="12" t="s">
        <v>168</v>
      </c>
      <c r="F308" s="12" t="s">
        <v>73</v>
      </c>
      <c r="G308" s="12" t="s">
        <v>8429</v>
      </c>
      <c r="H308" s="12" t="s">
        <v>2571</v>
      </c>
      <c r="I308" s="12" t="s">
        <v>8469</v>
      </c>
      <c r="J308" s="12" t="s">
        <v>8430</v>
      </c>
      <c r="K308" s="12" t="s">
        <v>8467</v>
      </c>
      <c r="L308" s="12" t="s">
        <v>8468</v>
      </c>
      <c r="M308" s="12"/>
      <c r="N308" s="12"/>
      <c r="O308" s="12"/>
    </row>
    <row r="309" spans="1:15" ht="25.5">
      <c r="A309" s="12" t="s">
        <v>623</v>
      </c>
      <c r="B309" s="12" t="s">
        <v>1861</v>
      </c>
      <c r="C309" s="12" t="s">
        <v>1862</v>
      </c>
      <c r="D309" s="12" t="s">
        <v>1587</v>
      </c>
      <c r="E309" s="12" t="s">
        <v>168</v>
      </c>
      <c r="F309" s="12" t="s">
        <v>31</v>
      </c>
      <c r="G309" s="12" t="s">
        <v>8429</v>
      </c>
      <c r="H309" s="12" t="s">
        <v>2571</v>
      </c>
      <c r="I309" s="12" t="s">
        <v>8469</v>
      </c>
      <c r="J309" s="12" t="s">
        <v>8430</v>
      </c>
      <c r="K309" s="12" t="s">
        <v>8467</v>
      </c>
      <c r="L309" s="12" t="s">
        <v>8468</v>
      </c>
      <c r="M309" s="12"/>
      <c r="N309" s="12"/>
      <c r="O309" s="12"/>
    </row>
    <row r="310" spans="1:15" ht="25.5">
      <c r="A310" s="12" t="s">
        <v>623</v>
      </c>
      <c r="B310" s="12" t="s">
        <v>1866</v>
      </c>
      <c r="C310" s="12" t="s">
        <v>1867</v>
      </c>
      <c r="D310" s="12" t="s">
        <v>1561</v>
      </c>
      <c r="E310" s="12" t="s">
        <v>168</v>
      </c>
      <c r="F310" s="12" t="s">
        <v>31</v>
      </c>
      <c r="G310" s="12" t="s">
        <v>8429</v>
      </c>
      <c r="H310" s="12" t="s">
        <v>2571</v>
      </c>
      <c r="I310" s="12" t="s">
        <v>8469</v>
      </c>
      <c r="J310" s="12" t="s">
        <v>8430</v>
      </c>
      <c r="K310" s="12" t="s">
        <v>8467</v>
      </c>
      <c r="L310" s="12" t="s">
        <v>8468</v>
      </c>
      <c r="M310" s="12"/>
      <c r="N310" s="12"/>
      <c r="O310" s="12"/>
    </row>
    <row r="311" spans="1:15" ht="25.5">
      <c r="A311" s="12" t="s">
        <v>623</v>
      </c>
      <c r="B311" s="12" t="s">
        <v>1872</v>
      </c>
      <c r="C311" s="12" t="s">
        <v>1873</v>
      </c>
      <c r="D311" s="12" t="s">
        <v>1874</v>
      </c>
      <c r="E311" s="12" t="s">
        <v>168</v>
      </c>
      <c r="F311" s="12" t="s">
        <v>31</v>
      </c>
      <c r="G311" s="12" t="s">
        <v>8429</v>
      </c>
      <c r="H311" s="12" t="s">
        <v>2571</v>
      </c>
      <c r="I311" s="12" t="s">
        <v>8469</v>
      </c>
      <c r="J311" s="12" t="s">
        <v>8430</v>
      </c>
      <c r="K311" s="12" t="s">
        <v>8467</v>
      </c>
      <c r="L311" s="12" t="s">
        <v>8468</v>
      </c>
      <c r="M311" s="12"/>
      <c r="N311" s="12"/>
      <c r="O311" s="12"/>
    </row>
    <row r="312" spans="1:15" ht="25.5">
      <c r="A312" s="12" t="s">
        <v>623</v>
      </c>
      <c r="B312" s="12" t="s">
        <v>1878</v>
      </c>
      <c r="C312" s="12" t="s">
        <v>1879</v>
      </c>
      <c r="D312" s="12" t="s">
        <v>1857</v>
      </c>
      <c r="E312" s="12" t="s">
        <v>168</v>
      </c>
      <c r="F312" s="12" t="s">
        <v>31</v>
      </c>
      <c r="G312" s="12" t="s">
        <v>8429</v>
      </c>
      <c r="H312" s="12" t="s">
        <v>2571</v>
      </c>
      <c r="I312" s="12" t="s">
        <v>8469</v>
      </c>
      <c r="J312" s="12" t="s">
        <v>8430</v>
      </c>
      <c r="K312" s="12" t="s">
        <v>8467</v>
      </c>
      <c r="L312" s="12" t="s">
        <v>8468</v>
      </c>
      <c r="M312" s="12"/>
      <c r="N312" s="12"/>
      <c r="O312" s="12"/>
    </row>
    <row r="313" spans="1:15" ht="25.5">
      <c r="A313" s="12" t="s">
        <v>623</v>
      </c>
      <c r="B313" s="12" t="s">
        <v>1883</v>
      </c>
      <c r="C313" s="12" t="s">
        <v>1884</v>
      </c>
      <c r="D313" s="12" t="s">
        <v>1885</v>
      </c>
      <c r="E313" s="12" t="s">
        <v>30</v>
      </c>
      <c r="F313" s="12" t="s">
        <v>31</v>
      </c>
      <c r="G313" s="12" t="s">
        <v>8429</v>
      </c>
      <c r="H313" s="12" t="s">
        <v>2571</v>
      </c>
      <c r="I313" s="12" t="s">
        <v>8469</v>
      </c>
      <c r="J313" s="12" t="s">
        <v>8430</v>
      </c>
      <c r="K313" s="12" t="s">
        <v>8467</v>
      </c>
      <c r="L313" s="12" t="s">
        <v>8468</v>
      </c>
      <c r="M313" s="12"/>
      <c r="N313" s="12"/>
      <c r="O313" s="12"/>
    </row>
    <row r="314" spans="1:15" ht="25.5">
      <c r="A314" s="12" t="s">
        <v>623</v>
      </c>
      <c r="B314" s="12" t="s">
        <v>1890</v>
      </c>
      <c r="C314" s="12" t="s">
        <v>1891</v>
      </c>
      <c r="D314" s="12" t="s">
        <v>1857</v>
      </c>
      <c r="E314" s="12" t="s">
        <v>30</v>
      </c>
      <c r="F314" s="12" t="s">
        <v>31</v>
      </c>
      <c r="G314" s="12" t="s">
        <v>8429</v>
      </c>
      <c r="H314" s="12" t="s">
        <v>2571</v>
      </c>
      <c r="I314" s="12" t="s">
        <v>8469</v>
      </c>
      <c r="J314" s="12" t="s">
        <v>8430</v>
      </c>
      <c r="K314" s="12" t="s">
        <v>8467</v>
      </c>
      <c r="L314" s="12" t="s">
        <v>8468</v>
      </c>
      <c r="M314" s="12"/>
      <c r="N314" s="12"/>
      <c r="O314" s="12"/>
    </row>
    <row r="315" spans="1:15" ht="25.5">
      <c r="A315" s="12" t="s">
        <v>623</v>
      </c>
      <c r="B315" s="12" t="s">
        <v>1895</v>
      </c>
      <c r="C315" s="12" t="s">
        <v>1896</v>
      </c>
      <c r="D315" s="12" t="s">
        <v>1694</v>
      </c>
      <c r="E315" s="12" t="s">
        <v>168</v>
      </c>
      <c r="F315" s="12" t="s">
        <v>31</v>
      </c>
      <c r="G315" s="12" t="s">
        <v>8429</v>
      </c>
      <c r="H315" s="12" t="s">
        <v>2571</v>
      </c>
      <c r="I315" s="12" t="s">
        <v>8469</v>
      </c>
      <c r="J315" s="12" t="s">
        <v>8430</v>
      </c>
      <c r="K315" s="12" t="s">
        <v>8467</v>
      </c>
      <c r="L315" s="12" t="s">
        <v>8468</v>
      </c>
      <c r="M315" s="12"/>
      <c r="N315" s="12"/>
      <c r="O315" s="12"/>
    </row>
    <row r="316" spans="1:15" ht="25.5">
      <c r="A316" s="12" t="s">
        <v>623</v>
      </c>
      <c r="B316" s="12" t="s">
        <v>1901</v>
      </c>
      <c r="C316" s="12" t="s">
        <v>1902</v>
      </c>
      <c r="D316" s="12" t="s">
        <v>1903</v>
      </c>
      <c r="E316" s="12" t="s">
        <v>30</v>
      </c>
      <c r="F316" s="12" t="s">
        <v>31</v>
      </c>
      <c r="G316" s="12" t="s">
        <v>8429</v>
      </c>
      <c r="H316" s="12" t="s">
        <v>2571</v>
      </c>
      <c r="I316" s="12" t="s">
        <v>8469</v>
      </c>
      <c r="J316" s="12" t="s">
        <v>8430</v>
      </c>
      <c r="K316" s="12" t="s">
        <v>8467</v>
      </c>
      <c r="L316" s="12" t="s">
        <v>8468</v>
      </c>
      <c r="M316" s="12"/>
      <c r="N316" s="12"/>
      <c r="O316" s="12"/>
    </row>
    <row r="317" spans="1:15" ht="25.5">
      <c r="A317" s="12" t="s">
        <v>623</v>
      </c>
      <c r="B317" s="12" t="s">
        <v>1908</v>
      </c>
      <c r="C317" s="12" t="s">
        <v>1909</v>
      </c>
      <c r="D317" s="12" t="s">
        <v>1910</v>
      </c>
      <c r="E317" s="12" t="s">
        <v>30</v>
      </c>
      <c r="F317" s="12" t="s">
        <v>31</v>
      </c>
      <c r="G317" s="12" t="s">
        <v>8429</v>
      </c>
      <c r="H317" s="12" t="s">
        <v>2571</v>
      </c>
      <c r="I317" s="12" t="s">
        <v>8469</v>
      </c>
      <c r="J317" s="12" t="s">
        <v>8430</v>
      </c>
      <c r="K317" s="12" t="s">
        <v>8467</v>
      </c>
      <c r="L317" s="12" t="s">
        <v>8468</v>
      </c>
      <c r="M317" s="12"/>
      <c r="N317" s="12"/>
      <c r="O317" s="12"/>
    </row>
    <row r="318" spans="1:15" ht="25.5">
      <c r="A318" s="12" t="s">
        <v>623</v>
      </c>
      <c r="B318" s="12" t="s">
        <v>1916</v>
      </c>
      <c r="C318" s="12" t="s">
        <v>1917</v>
      </c>
      <c r="D318" s="12" t="s">
        <v>1874</v>
      </c>
      <c r="E318" s="12" t="s">
        <v>168</v>
      </c>
      <c r="F318" s="12" t="s">
        <v>31</v>
      </c>
      <c r="G318" s="12" t="s">
        <v>8429</v>
      </c>
      <c r="H318" s="12" t="s">
        <v>2571</v>
      </c>
      <c r="I318" s="12" t="s">
        <v>8469</v>
      </c>
      <c r="J318" s="12" t="s">
        <v>8430</v>
      </c>
      <c r="K318" s="12" t="s">
        <v>8467</v>
      </c>
      <c r="L318" s="12" t="s">
        <v>8468</v>
      </c>
      <c r="M318" s="12"/>
      <c r="N318" s="12"/>
      <c r="O318" s="12"/>
    </row>
    <row r="319" spans="1:15" ht="25.5">
      <c r="A319" s="12" t="s">
        <v>623</v>
      </c>
      <c r="B319" s="12" t="s">
        <v>1922</v>
      </c>
      <c r="C319" s="12" t="s">
        <v>1923</v>
      </c>
      <c r="D319" s="12" t="s">
        <v>1924</v>
      </c>
      <c r="E319" s="12" t="s">
        <v>263</v>
      </c>
      <c r="F319" s="12" t="s">
        <v>31</v>
      </c>
      <c r="G319" s="12" t="s">
        <v>8429</v>
      </c>
      <c r="H319" s="12" t="s">
        <v>2571</v>
      </c>
      <c r="I319" s="12" t="s">
        <v>8469</v>
      </c>
      <c r="J319" s="12" t="s">
        <v>8430</v>
      </c>
      <c r="K319" s="12" t="s">
        <v>8467</v>
      </c>
      <c r="L319" s="12" t="s">
        <v>8468</v>
      </c>
      <c r="M319" s="12"/>
      <c r="N319" s="12"/>
      <c r="O319" s="12"/>
    </row>
    <row r="320" spans="1:15" ht="25.5">
      <c r="A320" s="12" t="s">
        <v>623</v>
      </c>
      <c r="B320" s="12" t="s">
        <v>1929</v>
      </c>
      <c r="C320" s="12" t="s">
        <v>1930</v>
      </c>
      <c r="D320" s="12" t="s">
        <v>1931</v>
      </c>
      <c r="E320" s="12" t="s">
        <v>168</v>
      </c>
      <c r="F320" s="12" t="s">
        <v>31</v>
      </c>
      <c r="G320" s="12" t="s">
        <v>8429</v>
      </c>
      <c r="H320" s="12" t="s">
        <v>2571</v>
      </c>
      <c r="I320" s="12" t="s">
        <v>8469</v>
      </c>
      <c r="J320" s="12" t="s">
        <v>8430</v>
      </c>
      <c r="K320" s="12" t="s">
        <v>8467</v>
      </c>
      <c r="L320" s="12" t="s">
        <v>8468</v>
      </c>
      <c r="M320" s="12"/>
      <c r="N320" s="12"/>
      <c r="O320" s="12"/>
    </row>
    <row r="321" spans="1:15" ht="25.5">
      <c r="A321" s="12" t="s">
        <v>623</v>
      </c>
      <c r="B321" s="12" t="s">
        <v>1937</v>
      </c>
      <c r="C321" s="12" t="s">
        <v>1938</v>
      </c>
      <c r="D321" s="12" t="s">
        <v>1939</v>
      </c>
      <c r="E321" s="12" t="s">
        <v>168</v>
      </c>
      <c r="F321" s="12" t="s">
        <v>31</v>
      </c>
      <c r="G321" s="12" t="s">
        <v>8429</v>
      </c>
      <c r="H321" s="12" t="s">
        <v>2571</v>
      </c>
      <c r="I321" s="12" t="s">
        <v>8469</v>
      </c>
      <c r="J321" s="12" t="s">
        <v>8430</v>
      </c>
      <c r="K321" s="12" t="s">
        <v>8467</v>
      </c>
      <c r="L321" s="12" t="s">
        <v>8468</v>
      </c>
      <c r="M321" s="12"/>
      <c r="N321" s="12"/>
      <c r="O321" s="12"/>
    </row>
    <row r="322" spans="1:15">
      <c r="A322" s="12" t="s">
        <v>625</v>
      </c>
      <c r="B322" s="12" t="s">
        <v>8470</v>
      </c>
      <c r="C322" s="12" t="s">
        <v>8471</v>
      </c>
      <c r="D322" s="12" t="s">
        <v>7007</v>
      </c>
      <c r="E322" s="12" t="s">
        <v>30</v>
      </c>
      <c r="F322" s="12" t="s">
        <v>31</v>
      </c>
      <c r="G322" s="12" t="s">
        <v>8439</v>
      </c>
      <c r="H322" s="12" t="s">
        <v>2571</v>
      </c>
      <c r="I322" s="12" t="s">
        <v>8469</v>
      </c>
      <c r="J322" s="12" t="s">
        <v>8440</v>
      </c>
      <c r="K322" s="12" t="s">
        <v>8467</v>
      </c>
      <c r="L322" s="12" t="s">
        <v>8468</v>
      </c>
      <c r="M322" s="12"/>
      <c r="N322" s="12"/>
      <c r="O322" s="12"/>
    </row>
    <row r="323" spans="1:15">
      <c r="A323" s="12" t="s">
        <v>625</v>
      </c>
      <c r="B323" s="12" t="s">
        <v>8472</v>
      </c>
      <c r="C323" s="12" t="s">
        <v>8473</v>
      </c>
      <c r="D323" s="12" t="s">
        <v>7007</v>
      </c>
      <c r="E323" s="12" t="s">
        <v>168</v>
      </c>
      <c r="F323" s="12" t="s">
        <v>31</v>
      </c>
      <c r="G323" s="12" t="s">
        <v>8439</v>
      </c>
      <c r="H323" s="12" t="s">
        <v>2571</v>
      </c>
      <c r="I323" s="12" t="s">
        <v>8469</v>
      </c>
      <c r="J323" s="12" t="s">
        <v>8440</v>
      </c>
      <c r="K323" s="12" t="s">
        <v>8467</v>
      </c>
      <c r="L323" s="12" t="s">
        <v>8468</v>
      </c>
      <c r="M323" s="12"/>
      <c r="N323" s="12"/>
      <c r="O323" s="12"/>
    </row>
    <row r="324" spans="1:15">
      <c r="A324" s="12" t="s">
        <v>625</v>
      </c>
      <c r="B324" s="12" t="s">
        <v>8474</v>
      </c>
      <c r="C324" s="12" t="s">
        <v>8475</v>
      </c>
      <c r="D324" s="12" t="s">
        <v>7007</v>
      </c>
      <c r="E324" s="12" t="s">
        <v>168</v>
      </c>
      <c r="F324" s="12" t="s">
        <v>31</v>
      </c>
      <c r="G324" s="12" t="s">
        <v>8439</v>
      </c>
      <c r="H324" s="12" t="s">
        <v>2571</v>
      </c>
      <c r="I324" s="12" t="s">
        <v>8469</v>
      </c>
      <c r="J324" s="12" t="s">
        <v>8440</v>
      </c>
      <c r="K324" s="12" t="s">
        <v>8467</v>
      </c>
      <c r="L324" s="12" t="s">
        <v>8468</v>
      </c>
      <c r="M324" s="12"/>
      <c r="N324" s="12"/>
      <c r="O324" s="12"/>
    </row>
    <row r="325" spans="1:15">
      <c r="A325" s="12" t="s">
        <v>625</v>
      </c>
      <c r="B325" s="12" t="s">
        <v>8476</v>
      </c>
      <c r="C325" s="12" t="s">
        <v>8477</v>
      </c>
      <c r="D325" s="12" t="s">
        <v>7007</v>
      </c>
      <c r="E325" s="12" t="s">
        <v>263</v>
      </c>
      <c r="F325" s="12" t="s">
        <v>73</v>
      </c>
      <c r="G325" s="12" t="s">
        <v>8439</v>
      </c>
      <c r="H325" s="12" t="s">
        <v>2571</v>
      </c>
      <c r="I325" s="12" t="s">
        <v>8469</v>
      </c>
      <c r="J325" s="12" t="s">
        <v>8440</v>
      </c>
      <c r="K325" s="12" t="s">
        <v>8467</v>
      </c>
      <c r="L325" s="12" t="s">
        <v>8468</v>
      </c>
      <c r="M325" s="12"/>
      <c r="N325" s="12"/>
      <c r="O325" s="12"/>
    </row>
    <row r="326" spans="1:15" ht="25.5">
      <c r="A326" s="12" t="s">
        <v>625</v>
      </c>
      <c r="B326" s="12" t="s">
        <v>8478</v>
      </c>
      <c r="C326" s="12" t="s">
        <v>8479</v>
      </c>
      <c r="D326" s="12" t="s">
        <v>7007</v>
      </c>
      <c r="E326" s="12" t="s">
        <v>168</v>
      </c>
      <c r="F326" s="12" t="s">
        <v>31</v>
      </c>
      <c r="G326" s="12" t="s">
        <v>8439</v>
      </c>
      <c r="H326" s="12" t="s">
        <v>2571</v>
      </c>
      <c r="I326" s="12" t="s">
        <v>8469</v>
      </c>
      <c r="J326" s="12" t="s">
        <v>8440</v>
      </c>
      <c r="K326" s="12" t="s">
        <v>8467</v>
      </c>
      <c r="L326" s="12" t="s">
        <v>8468</v>
      </c>
      <c r="M326" s="12"/>
      <c r="N326" s="12"/>
      <c r="O326" s="12"/>
    </row>
    <row r="327" spans="1:15">
      <c r="A327" s="12" t="s">
        <v>625</v>
      </c>
      <c r="B327" s="12" t="s">
        <v>7372</v>
      </c>
      <c r="C327" s="12" t="s">
        <v>8480</v>
      </c>
      <c r="D327" s="12" t="s">
        <v>7007</v>
      </c>
      <c r="E327" s="12" t="s">
        <v>263</v>
      </c>
      <c r="F327" s="12" t="s">
        <v>31</v>
      </c>
      <c r="G327" s="12" t="s">
        <v>8439</v>
      </c>
      <c r="H327" s="12" t="s">
        <v>2571</v>
      </c>
      <c r="I327" s="12" t="s">
        <v>8469</v>
      </c>
      <c r="J327" s="12" t="s">
        <v>8440</v>
      </c>
      <c r="K327" s="12" t="s">
        <v>8467</v>
      </c>
      <c r="L327" s="12" t="s">
        <v>8468</v>
      </c>
      <c r="M327" s="12"/>
      <c r="N327" s="12"/>
      <c r="O327" s="12"/>
    </row>
    <row r="328" spans="1:15">
      <c r="A328" s="12" t="s">
        <v>625</v>
      </c>
      <c r="B328" s="12" t="s">
        <v>8481</v>
      </c>
      <c r="C328" s="12" t="s">
        <v>8482</v>
      </c>
      <c r="D328" s="12" t="s">
        <v>7007</v>
      </c>
      <c r="E328" s="12" t="s">
        <v>30</v>
      </c>
      <c r="F328" s="12" t="s">
        <v>31</v>
      </c>
      <c r="G328" s="12" t="s">
        <v>8439</v>
      </c>
      <c r="H328" s="12" t="s">
        <v>2571</v>
      </c>
      <c r="I328" s="12" t="s">
        <v>8469</v>
      </c>
      <c r="J328" s="12" t="s">
        <v>8440</v>
      </c>
      <c r="K328" s="12" t="s">
        <v>8467</v>
      </c>
      <c r="L328" s="12" t="s">
        <v>8468</v>
      </c>
      <c r="M328" s="12"/>
      <c r="N328" s="12"/>
      <c r="O328" s="12"/>
    </row>
    <row r="329" spans="1:15">
      <c r="A329" s="12" t="s">
        <v>625</v>
      </c>
      <c r="B329" s="12" t="s">
        <v>7004</v>
      </c>
      <c r="C329" s="12" t="s">
        <v>8483</v>
      </c>
      <c r="D329" s="12" t="s">
        <v>7007</v>
      </c>
      <c r="E329" s="12" t="s">
        <v>168</v>
      </c>
      <c r="F329" s="12" t="s">
        <v>31</v>
      </c>
      <c r="G329" s="12" t="s">
        <v>8439</v>
      </c>
      <c r="H329" s="12" t="s">
        <v>2571</v>
      </c>
      <c r="I329" s="12" t="s">
        <v>8469</v>
      </c>
      <c r="J329" s="12" t="s">
        <v>8440</v>
      </c>
      <c r="K329" s="12" t="s">
        <v>8467</v>
      </c>
      <c r="L329" s="12" t="s">
        <v>8468</v>
      </c>
      <c r="M329" s="12"/>
      <c r="N329" s="12"/>
      <c r="O329" s="12"/>
    </row>
    <row r="330" spans="1:15">
      <c r="A330" s="12" t="s">
        <v>625</v>
      </c>
      <c r="B330" s="12" t="s">
        <v>8484</v>
      </c>
      <c r="C330" s="12" t="s">
        <v>8485</v>
      </c>
      <c r="D330" s="12" t="s">
        <v>7007</v>
      </c>
      <c r="E330" s="12" t="s">
        <v>30</v>
      </c>
      <c r="F330" s="12" t="s">
        <v>31</v>
      </c>
      <c r="G330" s="12" t="s">
        <v>8439</v>
      </c>
      <c r="H330" s="12" t="s">
        <v>2571</v>
      </c>
      <c r="I330" s="12" t="s">
        <v>8469</v>
      </c>
      <c r="J330" s="12" t="s">
        <v>8440</v>
      </c>
      <c r="K330" s="12" t="s">
        <v>8467</v>
      </c>
      <c r="L330" s="12" t="s">
        <v>8468</v>
      </c>
      <c r="M330" s="12"/>
      <c r="N330" s="12"/>
      <c r="O330" s="12"/>
    </row>
    <row r="331" spans="1:15">
      <c r="A331" s="12" t="s">
        <v>625</v>
      </c>
      <c r="B331" s="12" t="s">
        <v>8486</v>
      </c>
      <c r="C331" s="12" t="s">
        <v>8487</v>
      </c>
      <c r="D331" s="12" t="s">
        <v>7007</v>
      </c>
      <c r="E331" s="12" t="s">
        <v>30</v>
      </c>
      <c r="F331" s="12" t="s">
        <v>31</v>
      </c>
      <c r="G331" s="12" t="s">
        <v>8439</v>
      </c>
      <c r="H331" s="12" t="s">
        <v>2571</v>
      </c>
      <c r="I331" s="12" t="s">
        <v>8469</v>
      </c>
      <c r="J331" s="12" t="s">
        <v>8440</v>
      </c>
      <c r="K331" s="12" t="s">
        <v>8467</v>
      </c>
      <c r="L331" s="12" t="s">
        <v>8468</v>
      </c>
      <c r="M331" s="12"/>
      <c r="N331" s="12"/>
      <c r="O331" s="12"/>
    </row>
    <row r="332" spans="1:15">
      <c r="A332" s="12" t="s">
        <v>625</v>
      </c>
      <c r="B332" s="12" t="s">
        <v>8488</v>
      </c>
      <c r="C332" s="12" t="s">
        <v>8489</v>
      </c>
      <c r="D332" s="12" t="s">
        <v>7007</v>
      </c>
      <c r="E332" s="12" t="s">
        <v>168</v>
      </c>
      <c r="F332" s="12" t="s">
        <v>31</v>
      </c>
      <c r="G332" s="12" t="s">
        <v>8439</v>
      </c>
      <c r="H332" s="12" t="s">
        <v>2571</v>
      </c>
      <c r="I332" s="12" t="s">
        <v>8469</v>
      </c>
      <c r="J332" s="12" t="s">
        <v>8440</v>
      </c>
      <c r="K332" s="12" t="s">
        <v>8467</v>
      </c>
      <c r="L332" s="12" t="s">
        <v>8468</v>
      </c>
      <c r="M332" s="12"/>
      <c r="N332" s="12"/>
      <c r="O332" s="12"/>
    </row>
    <row r="333" spans="1:15">
      <c r="A333" s="12" t="s">
        <v>625</v>
      </c>
      <c r="B333" s="12" t="s">
        <v>8490</v>
      </c>
      <c r="C333" s="12" t="s">
        <v>8491</v>
      </c>
      <c r="D333" s="12" t="s">
        <v>7007</v>
      </c>
      <c r="E333" s="12" t="s">
        <v>168</v>
      </c>
      <c r="F333" s="12" t="s">
        <v>31</v>
      </c>
      <c r="G333" s="12" t="s">
        <v>8439</v>
      </c>
      <c r="H333" s="12" t="s">
        <v>2571</v>
      </c>
      <c r="I333" s="12" t="s">
        <v>8469</v>
      </c>
      <c r="J333" s="12" t="s">
        <v>8440</v>
      </c>
      <c r="K333" s="12" t="s">
        <v>8467</v>
      </c>
      <c r="L333" s="12" t="s">
        <v>8468</v>
      </c>
      <c r="M333" s="12"/>
      <c r="N333" s="12"/>
      <c r="O333" s="12"/>
    </row>
    <row r="334" spans="1:15">
      <c r="A334" s="12" t="s">
        <v>625</v>
      </c>
      <c r="B334" s="12" t="s">
        <v>7024</v>
      </c>
      <c r="C334" s="12" t="s">
        <v>8492</v>
      </c>
      <c r="D334" s="12" t="s">
        <v>7007</v>
      </c>
      <c r="E334" s="12" t="s">
        <v>263</v>
      </c>
      <c r="F334" s="12" t="s">
        <v>73</v>
      </c>
      <c r="G334" s="12" t="s">
        <v>8439</v>
      </c>
      <c r="H334" s="12" t="s">
        <v>2571</v>
      </c>
      <c r="I334" s="12" t="s">
        <v>8469</v>
      </c>
      <c r="J334" s="12" t="s">
        <v>8440</v>
      </c>
      <c r="K334" s="12" t="s">
        <v>8467</v>
      </c>
      <c r="L334" s="12" t="s">
        <v>8468</v>
      </c>
      <c r="M334" s="12"/>
      <c r="N334" s="12"/>
      <c r="O334" s="12"/>
    </row>
    <row r="335" spans="1:15">
      <c r="A335" s="12" t="s">
        <v>625</v>
      </c>
      <c r="B335" s="12" t="s">
        <v>8493</v>
      </c>
      <c r="C335" s="12" t="s">
        <v>8494</v>
      </c>
      <c r="D335" s="12" t="s">
        <v>7007</v>
      </c>
      <c r="E335" s="12" t="s">
        <v>30</v>
      </c>
      <c r="F335" s="12" t="s">
        <v>31</v>
      </c>
      <c r="G335" s="12" t="s">
        <v>8439</v>
      </c>
      <c r="H335" s="12" t="s">
        <v>2571</v>
      </c>
      <c r="I335" s="12" t="s">
        <v>8469</v>
      </c>
      <c r="J335" s="12" t="s">
        <v>8440</v>
      </c>
      <c r="K335" s="12" t="s">
        <v>8467</v>
      </c>
      <c r="L335" s="12" t="s">
        <v>8468</v>
      </c>
      <c r="M335" s="12"/>
      <c r="N335" s="12"/>
      <c r="O335" s="12"/>
    </row>
    <row r="336" spans="1:15">
      <c r="A336" s="12" t="s">
        <v>625</v>
      </c>
      <c r="B336" s="12" t="s">
        <v>8495</v>
      </c>
      <c r="C336" s="12" t="s">
        <v>8496</v>
      </c>
      <c r="D336" s="12" t="s">
        <v>7007</v>
      </c>
      <c r="E336" s="12" t="s">
        <v>168</v>
      </c>
      <c r="F336" s="12" t="s">
        <v>31</v>
      </c>
      <c r="G336" s="12" t="s">
        <v>8439</v>
      </c>
      <c r="H336" s="12" t="s">
        <v>2571</v>
      </c>
      <c r="I336" s="12" t="s">
        <v>8469</v>
      </c>
      <c r="J336" s="12" t="s">
        <v>8440</v>
      </c>
      <c r="K336" s="12" t="s">
        <v>8467</v>
      </c>
      <c r="L336" s="12" t="s">
        <v>8468</v>
      </c>
      <c r="M336" s="12"/>
      <c r="N336" s="12"/>
      <c r="O336" s="12"/>
    </row>
    <row r="337" spans="1:15">
      <c r="A337" s="12" t="s">
        <v>625</v>
      </c>
      <c r="B337" s="12" t="s">
        <v>8497</v>
      </c>
      <c r="C337" s="12" t="s">
        <v>8498</v>
      </c>
      <c r="D337" s="12" t="s">
        <v>7007</v>
      </c>
      <c r="E337" s="12" t="s">
        <v>30</v>
      </c>
      <c r="F337" s="12" t="s">
        <v>31</v>
      </c>
      <c r="G337" s="12" t="s">
        <v>8439</v>
      </c>
      <c r="H337" s="12" t="s">
        <v>2571</v>
      </c>
      <c r="I337" s="12" t="s">
        <v>8469</v>
      </c>
      <c r="J337" s="12" t="s">
        <v>8440</v>
      </c>
      <c r="K337" s="12" t="s">
        <v>8467</v>
      </c>
      <c r="L337" s="12" t="s">
        <v>8468</v>
      </c>
      <c r="M337" s="12"/>
      <c r="N337" s="12"/>
      <c r="O337" s="12"/>
    </row>
    <row r="338" spans="1:15">
      <c r="A338" s="12" t="s">
        <v>625</v>
      </c>
      <c r="B338" s="12" t="s">
        <v>8499</v>
      </c>
      <c r="C338" s="12" t="s">
        <v>8500</v>
      </c>
      <c r="D338" s="12" t="s">
        <v>7007</v>
      </c>
      <c r="E338" s="12" t="s">
        <v>30</v>
      </c>
      <c r="F338" s="12" t="s">
        <v>31</v>
      </c>
      <c r="G338" s="12" t="s">
        <v>8439</v>
      </c>
      <c r="H338" s="12" t="s">
        <v>2571</v>
      </c>
      <c r="I338" s="12" t="s">
        <v>8469</v>
      </c>
      <c r="J338" s="12" t="s">
        <v>8440</v>
      </c>
      <c r="K338" s="12" t="s">
        <v>8467</v>
      </c>
      <c r="L338" s="12" t="s">
        <v>8468</v>
      </c>
      <c r="M338" s="12"/>
      <c r="N338" s="12"/>
      <c r="O338" s="12"/>
    </row>
    <row r="339" spans="1:15">
      <c r="A339" s="12" t="s">
        <v>625</v>
      </c>
      <c r="B339" s="12" t="s">
        <v>8501</v>
      </c>
      <c r="C339" s="12" t="s">
        <v>8502</v>
      </c>
      <c r="D339" s="12" t="s">
        <v>8503</v>
      </c>
      <c r="E339" s="12" t="s">
        <v>30</v>
      </c>
      <c r="F339" s="12" t="s">
        <v>31</v>
      </c>
      <c r="G339" s="12" t="s">
        <v>8436</v>
      </c>
      <c r="H339" s="12" t="s">
        <v>2571</v>
      </c>
      <c r="I339" s="12" t="s">
        <v>8469</v>
      </c>
      <c r="J339" s="12" t="s">
        <v>8437</v>
      </c>
      <c r="K339" s="12" t="s">
        <v>8467</v>
      </c>
      <c r="L339" s="12" t="s">
        <v>8468</v>
      </c>
      <c r="M339" s="12"/>
      <c r="N339" s="12"/>
      <c r="O339" s="12"/>
    </row>
    <row r="340" spans="1:15">
      <c r="A340" s="12" t="s">
        <v>625</v>
      </c>
      <c r="B340" s="12" t="s">
        <v>8504</v>
      </c>
      <c r="C340" s="12" t="s">
        <v>8505</v>
      </c>
      <c r="D340" s="12" t="s">
        <v>7007</v>
      </c>
      <c r="E340" s="12" t="s">
        <v>168</v>
      </c>
      <c r="F340" s="12" t="s">
        <v>31</v>
      </c>
      <c r="G340" s="12" t="s">
        <v>8439</v>
      </c>
      <c r="H340" s="12" t="s">
        <v>2571</v>
      </c>
      <c r="I340" s="12" t="s">
        <v>8469</v>
      </c>
      <c r="J340" s="12" t="s">
        <v>8440</v>
      </c>
      <c r="K340" s="12" t="s">
        <v>8467</v>
      </c>
      <c r="L340" s="12" t="s">
        <v>8468</v>
      </c>
      <c r="M340" s="12"/>
      <c r="N340" s="12"/>
      <c r="O340" s="12"/>
    </row>
    <row r="341" spans="1:15">
      <c r="A341" s="12" t="s">
        <v>625</v>
      </c>
      <c r="B341" s="12" t="s">
        <v>8506</v>
      </c>
      <c r="C341" s="12" t="s">
        <v>8507</v>
      </c>
      <c r="D341" s="12" t="s">
        <v>7007</v>
      </c>
      <c r="E341" s="12" t="s">
        <v>263</v>
      </c>
      <c r="F341" s="12" t="s">
        <v>31</v>
      </c>
      <c r="G341" s="12" t="s">
        <v>8439</v>
      </c>
      <c r="H341" s="12" t="s">
        <v>2571</v>
      </c>
      <c r="I341" s="12" t="s">
        <v>8469</v>
      </c>
      <c r="J341" s="12" t="s">
        <v>8440</v>
      </c>
      <c r="K341" s="12" t="s">
        <v>8467</v>
      </c>
      <c r="L341" s="12" t="s">
        <v>8468</v>
      </c>
      <c r="M341" s="12"/>
      <c r="N341" s="12"/>
      <c r="O341" s="12"/>
    </row>
    <row r="342" spans="1:15">
      <c r="A342" s="12" t="s">
        <v>625</v>
      </c>
      <c r="B342" s="12" t="s">
        <v>8508</v>
      </c>
      <c r="C342" s="12" t="s">
        <v>8509</v>
      </c>
      <c r="D342" s="12" t="s">
        <v>7007</v>
      </c>
      <c r="E342" s="12" t="s">
        <v>263</v>
      </c>
      <c r="F342" s="12" t="s">
        <v>73</v>
      </c>
      <c r="G342" s="12" t="s">
        <v>8439</v>
      </c>
      <c r="H342" s="12" t="s">
        <v>2571</v>
      </c>
      <c r="I342" s="12" t="s">
        <v>8469</v>
      </c>
      <c r="J342" s="12" t="s">
        <v>8440</v>
      </c>
      <c r="K342" s="12" t="s">
        <v>8467</v>
      </c>
      <c r="L342" s="12" t="s">
        <v>8468</v>
      </c>
      <c r="M342" s="12"/>
      <c r="N342" s="12"/>
      <c r="O342" s="12"/>
    </row>
    <row r="343" spans="1:15">
      <c r="A343" s="12" t="s">
        <v>625</v>
      </c>
      <c r="B343" s="12" t="s">
        <v>8510</v>
      </c>
      <c r="C343" s="12" t="s">
        <v>8511</v>
      </c>
      <c r="D343" s="12" t="s">
        <v>7007</v>
      </c>
      <c r="E343" s="12" t="s">
        <v>168</v>
      </c>
      <c r="F343" s="12" t="s">
        <v>31</v>
      </c>
      <c r="G343" s="12" t="s">
        <v>8439</v>
      </c>
      <c r="H343" s="12" t="s">
        <v>2571</v>
      </c>
      <c r="I343" s="12" t="s">
        <v>8469</v>
      </c>
      <c r="J343" s="12" t="s">
        <v>8440</v>
      </c>
      <c r="K343" s="12" t="s">
        <v>8467</v>
      </c>
      <c r="L343" s="12" t="s">
        <v>8468</v>
      </c>
      <c r="M343" s="12"/>
      <c r="N343" s="12"/>
      <c r="O343" s="12"/>
    </row>
    <row r="344" spans="1:15">
      <c r="A344" s="12" t="s">
        <v>625</v>
      </c>
      <c r="B344" s="12" t="s">
        <v>8512</v>
      </c>
      <c r="C344" s="12" t="s">
        <v>8513</v>
      </c>
      <c r="D344" s="12" t="s">
        <v>7007</v>
      </c>
      <c r="E344" s="12" t="s">
        <v>168</v>
      </c>
      <c r="F344" s="12" t="s">
        <v>31</v>
      </c>
      <c r="G344" s="12" t="s">
        <v>8439</v>
      </c>
      <c r="H344" s="12" t="s">
        <v>2571</v>
      </c>
      <c r="I344" s="12" t="s">
        <v>8469</v>
      </c>
      <c r="J344" s="12" t="s">
        <v>8440</v>
      </c>
      <c r="K344" s="12" t="s">
        <v>8467</v>
      </c>
      <c r="L344" s="12" t="s">
        <v>8468</v>
      </c>
      <c r="M344" s="12"/>
      <c r="N344" s="12"/>
      <c r="O344" s="12"/>
    </row>
    <row r="345" spans="1:15">
      <c r="A345" s="12" t="s">
        <v>625</v>
      </c>
      <c r="B345" s="12" t="s">
        <v>7031</v>
      </c>
      <c r="C345" s="12" t="s">
        <v>8514</v>
      </c>
      <c r="D345" s="12" t="s">
        <v>7007</v>
      </c>
      <c r="E345" s="12" t="s">
        <v>168</v>
      </c>
      <c r="F345" s="12" t="s">
        <v>31</v>
      </c>
      <c r="G345" s="12" t="s">
        <v>8439</v>
      </c>
      <c r="H345" s="12" t="s">
        <v>2571</v>
      </c>
      <c r="I345" s="12" t="s">
        <v>8469</v>
      </c>
      <c r="J345" s="12" t="s">
        <v>8440</v>
      </c>
      <c r="K345" s="12" t="s">
        <v>8467</v>
      </c>
      <c r="L345" s="12" t="s">
        <v>8468</v>
      </c>
      <c r="M345" s="12"/>
      <c r="N345" s="12"/>
      <c r="O345" s="12"/>
    </row>
    <row r="346" spans="1:15">
      <c r="A346" s="12" t="s">
        <v>625</v>
      </c>
      <c r="B346" s="12" t="s">
        <v>8515</v>
      </c>
      <c r="C346" s="12" t="s">
        <v>8516</v>
      </c>
      <c r="D346" s="12" t="s">
        <v>7007</v>
      </c>
      <c r="E346" s="12" t="s">
        <v>263</v>
      </c>
      <c r="F346" s="12" t="s">
        <v>31</v>
      </c>
      <c r="G346" s="12" t="s">
        <v>8439</v>
      </c>
      <c r="H346" s="12" t="s">
        <v>2571</v>
      </c>
      <c r="I346" s="12" t="s">
        <v>8469</v>
      </c>
      <c r="J346" s="12" t="s">
        <v>8440</v>
      </c>
      <c r="K346" s="12" t="s">
        <v>8467</v>
      </c>
      <c r="L346" s="12" t="s">
        <v>8468</v>
      </c>
      <c r="M346" s="12"/>
      <c r="N346" s="12"/>
      <c r="O346" s="12"/>
    </row>
    <row r="347" spans="1:15">
      <c r="A347" s="12" t="s">
        <v>625</v>
      </c>
      <c r="B347" s="12" t="s">
        <v>8517</v>
      </c>
      <c r="C347" s="12" t="s">
        <v>6197</v>
      </c>
      <c r="D347" s="12" t="s">
        <v>7007</v>
      </c>
      <c r="E347" s="12" t="s">
        <v>30</v>
      </c>
      <c r="F347" s="12" t="s">
        <v>31</v>
      </c>
      <c r="G347" s="12" t="s">
        <v>8439</v>
      </c>
      <c r="H347" s="12" t="s">
        <v>2571</v>
      </c>
      <c r="I347" s="12" t="s">
        <v>8469</v>
      </c>
      <c r="J347" s="12" t="s">
        <v>8440</v>
      </c>
      <c r="K347" s="12" t="s">
        <v>8467</v>
      </c>
      <c r="L347" s="12" t="s">
        <v>8468</v>
      </c>
      <c r="M347" s="12"/>
      <c r="N347" s="12"/>
      <c r="O347" s="12"/>
    </row>
    <row r="348" spans="1:15">
      <c r="A348" s="12" t="s">
        <v>625</v>
      </c>
      <c r="B348" s="12" t="s">
        <v>8518</v>
      </c>
      <c r="C348" s="12" t="s">
        <v>8519</v>
      </c>
      <c r="D348" s="12" t="s">
        <v>8520</v>
      </c>
      <c r="E348" s="12" t="s">
        <v>263</v>
      </c>
      <c r="F348" s="12" t="s">
        <v>31</v>
      </c>
      <c r="G348" s="12" t="s">
        <v>8436</v>
      </c>
      <c r="H348" s="12" t="s">
        <v>2571</v>
      </c>
      <c r="I348" s="12" t="s">
        <v>8469</v>
      </c>
      <c r="J348" s="12" t="s">
        <v>8437</v>
      </c>
      <c r="K348" s="12" t="s">
        <v>8467</v>
      </c>
      <c r="L348" s="12" t="s">
        <v>8468</v>
      </c>
      <c r="M348" s="12"/>
      <c r="N348" s="12"/>
      <c r="O348" s="12"/>
    </row>
    <row r="349" spans="1:15">
      <c r="A349" s="12" t="s">
        <v>625</v>
      </c>
      <c r="B349" s="12" t="s">
        <v>8521</v>
      </c>
      <c r="C349" s="12" t="s">
        <v>8522</v>
      </c>
      <c r="D349" s="12" t="s">
        <v>8520</v>
      </c>
      <c r="E349" s="12" t="s">
        <v>263</v>
      </c>
      <c r="F349" s="12" t="s">
        <v>31</v>
      </c>
      <c r="G349" s="12" t="s">
        <v>8436</v>
      </c>
      <c r="H349" s="12" t="s">
        <v>2571</v>
      </c>
      <c r="I349" s="12" t="s">
        <v>8469</v>
      </c>
      <c r="J349" s="12" t="s">
        <v>8437</v>
      </c>
      <c r="K349" s="12" t="s">
        <v>8467</v>
      </c>
      <c r="L349" s="12" t="s">
        <v>8468</v>
      </c>
      <c r="M349" s="12"/>
      <c r="N349" s="12"/>
      <c r="O349" s="12"/>
    </row>
    <row r="350" spans="1:15">
      <c r="A350" s="12" t="s">
        <v>625</v>
      </c>
      <c r="B350" s="12" t="s">
        <v>8523</v>
      </c>
      <c r="C350" s="12" t="s">
        <v>8524</v>
      </c>
      <c r="D350" s="12" t="s">
        <v>8520</v>
      </c>
      <c r="E350" s="12" t="s">
        <v>168</v>
      </c>
      <c r="F350" s="12" t="s">
        <v>31</v>
      </c>
      <c r="G350" s="12" t="s">
        <v>8436</v>
      </c>
      <c r="H350" s="12" t="s">
        <v>2571</v>
      </c>
      <c r="I350" s="12" t="s">
        <v>8469</v>
      </c>
      <c r="J350" s="12" t="s">
        <v>8437</v>
      </c>
      <c r="K350" s="12" t="s">
        <v>8467</v>
      </c>
      <c r="L350" s="12" t="s">
        <v>8468</v>
      </c>
      <c r="M350" s="12"/>
      <c r="N350" s="12"/>
      <c r="O350" s="12"/>
    </row>
    <row r="351" spans="1:15">
      <c r="A351" s="12" t="s">
        <v>625</v>
      </c>
      <c r="B351" s="12" t="s">
        <v>8525</v>
      </c>
      <c r="C351" s="12" t="s">
        <v>8526</v>
      </c>
      <c r="D351" s="12" t="s">
        <v>8520</v>
      </c>
      <c r="E351" s="12" t="s">
        <v>263</v>
      </c>
      <c r="F351" s="12" t="s">
        <v>73</v>
      </c>
      <c r="G351" s="12" t="s">
        <v>8436</v>
      </c>
      <c r="H351" s="12" t="s">
        <v>2571</v>
      </c>
      <c r="I351" s="12" t="s">
        <v>8469</v>
      </c>
      <c r="J351" s="12" t="s">
        <v>8437</v>
      </c>
      <c r="K351" s="12" t="s">
        <v>8467</v>
      </c>
      <c r="L351" s="12" t="s">
        <v>8468</v>
      </c>
      <c r="M351" s="12"/>
      <c r="N351" s="12"/>
      <c r="O351" s="12"/>
    </row>
    <row r="352" spans="1:15">
      <c r="A352" s="12" t="s">
        <v>625</v>
      </c>
      <c r="B352" s="12" t="s">
        <v>8527</v>
      </c>
      <c r="C352" s="12" t="s">
        <v>8528</v>
      </c>
      <c r="D352" s="12" t="s">
        <v>8529</v>
      </c>
      <c r="E352" s="12" t="s">
        <v>30</v>
      </c>
      <c r="F352" s="12" t="s">
        <v>31</v>
      </c>
      <c r="G352" s="12" t="s">
        <v>8436</v>
      </c>
      <c r="H352" s="12" t="s">
        <v>2571</v>
      </c>
      <c r="I352" s="12" t="s">
        <v>8469</v>
      </c>
      <c r="J352" s="12" t="s">
        <v>8437</v>
      </c>
      <c r="K352" s="12" t="s">
        <v>8467</v>
      </c>
      <c r="L352" s="12" t="s">
        <v>8468</v>
      </c>
      <c r="M352" s="12"/>
      <c r="N352" s="12"/>
      <c r="O352" s="12"/>
    </row>
    <row r="353" spans="1:15">
      <c r="A353" s="12" t="s">
        <v>625</v>
      </c>
      <c r="B353" s="12" t="s">
        <v>8530</v>
      </c>
      <c r="C353" s="12" t="s">
        <v>3088</v>
      </c>
      <c r="D353" s="12" t="s">
        <v>8529</v>
      </c>
      <c r="E353" s="12" t="s">
        <v>168</v>
      </c>
      <c r="F353" s="12" t="s">
        <v>31</v>
      </c>
      <c r="G353" s="12" t="s">
        <v>8436</v>
      </c>
      <c r="H353" s="12" t="s">
        <v>2571</v>
      </c>
      <c r="I353" s="12" t="s">
        <v>8469</v>
      </c>
      <c r="J353" s="12" t="s">
        <v>8437</v>
      </c>
      <c r="K353" s="12" t="s">
        <v>8467</v>
      </c>
      <c r="L353" s="12" t="s">
        <v>8468</v>
      </c>
      <c r="M353" s="12"/>
      <c r="N353" s="12"/>
      <c r="O353" s="12"/>
    </row>
    <row r="354" spans="1:15">
      <c r="A354" s="12" t="s">
        <v>625</v>
      </c>
      <c r="B354" s="12" t="s">
        <v>8531</v>
      </c>
      <c r="C354" s="12" t="s">
        <v>8532</v>
      </c>
      <c r="D354" s="12" t="s">
        <v>8529</v>
      </c>
      <c r="E354" s="12" t="s">
        <v>30</v>
      </c>
      <c r="F354" s="12" t="s">
        <v>31</v>
      </c>
      <c r="G354" s="12" t="s">
        <v>8436</v>
      </c>
      <c r="H354" s="12" t="s">
        <v>2571</v>
      </c>
      <c r="I354" s="12" t="s">
        <v>8469</v>
      </c>
      <c r="J354" s="12" t="s">
        <v>8437</v>
      </c>
      <c r="K354" s="12" t="s">
        <v>8467</v>
      </c>
      <c r="L354" s="12" t="s">
        <v>8468</v>
      </c>
      <c r="M354" s="12"/>
      <c r="N354" s="12"/>
      <c r="O354" s="12"/>
    </row>
    <row r="355" spans="1:15">
      <c r="A355" s="12" t="s">
        <v>625</v>
      </c>
      <c r="B355" s="12" t="s">
        <v>7038</v>
      </c>
      <c r="C355" s="12" t="s">
        <v>8533</v>
      </c>
      <c r="D355" s="12" t="s">
        <v>8529</v>
      </c>
      <c r="E355" s="12" t="s">
        <v>168</v>
      </c>
      <c r="F355" s="12" t="s">
        <v>31</v>
      </c>
      <c r="G355" s="12" t="s">
        <v>8436</v>
      </c>
      <c r="H355" s="12" t="s">
        <v>2571</v>
      </c>
      <c r="I355" s="12" t="s">
        <v>8469</v>
      </c>
      <c r="J355" s="12" t="s">
        <v>8437</v>
      </c>
      <c r="K355" s="12" t="s">
        <v>8467</v>
      </c>
      <c r="L355" s="12" t="s">
        <v>8468</v>
      </c>
      <c r="M355" s="12"/>
      <c r="N355" s="12"/>
      <c r="O355" s="12"/>
    </row>
    <row r="356" spans="1:15">
      <c r="A356" s="12" t="s">
        <v>625</v>
      </c>
      <c r="B356" s="12" t="s">
        <v>8534</v>
      </c>
      <c r="C356" s="12" t="s">
        <v>3567</v>
      </c>
      <c r="D356" s="12" t="s">
        <v>8529</v>
      </c>
      <c r="E356" s="12" t="s">
        <v>30</v>
      </c>
      <c r="F356" s="12" t="s">
        <v>31</v>
      </c>
      <c r="G356" s="12" t="s">
        <v>8436</v>
      </c>
      <c r="H356" s="12" t="s">
        <v>2571</v>
      </c>
      <c r="I356" s="12" t="s">
        <v>8469</v>
      </c>
      <c r="J356" s="12" t="s">
        <v>8437</v>
      </c>
      <c r="K356" s="12" t="s">
        <v>8467</v>
      </c>
      <c r="L356" s="12" t="s">
        <v>8468</v>
      </c>
      <c r="M356" s="12"/>
      <c r="N356" s="12"/>
      <c r="O356" s="12"/>
    </row>
    <row r="357" spans="1:15">
      <c r="A357" s="12" t="s">
        <v>625</v>
      </c>
      <c r="B357" s="12" t="s">
        <v>8535</v>
      </c>
      <c r="C357" s="12" t="s">
        <v>8536</v>
      </c>
      <c r="D357" s="12" t="s">
        <v>8529</v>
      </c>
      <c r="E357" s="12" t="s">
        <v>168</v>
      </c>
      <c r="F357" s="12" t="s">
        <v>31</v>
      </c>
      <c r="G357" s="12" t="s">
        <v>8436</v>
      </c>
      <c r="H357" s="12" t="s">
        <v>2571</v>
      </c>
      <c r="I357" s="12" t="s">
        <v>8469</v>
      </c>
      <c r="J357" s="12" t="s">
        <v>8437</v>
      </c>
      <c r="K357" s="12" t="s">
        <v>8467</v>
      </c>
      <c r="L357" s="12" t="s">
        <v>8468</v>
      </c>
      <c r="M357" s="12"/>
      <c r="N357" s="12"/>
      <c r="O357" s="12"/>
    </row>
    <row r="358" spans="1:15">
      <c r="A358" s="12" t="s">
        <v>625</v>
      </c>
      <c r="B358" s="12" t="s">
        <v>8537</v>
      </c>
      <c r="C358" s="12" t="s">
        <v>8538</v>
      </c>
      <c r="D358" s="12" t="s">
        <v>7047</v>
      </c>
      <c r="E358" s="12" t="s">
        <v>30</v>
      </c>
      <c r="F358" s="12" t="s">
        <v>31</v>
      </c>
      <c r="G358" s="12" t="s">
        <v>8436</v>
      </c>
      <c r="H358" s="12" t="s">
        <v>2571</v>
      </c>
      <c r="I358" s="12" t="s">
        <v>8469</v>
      </c>
      <c r="J358" s="12" t="s">
        <v>8437</v>
      </c>
      <c r="K358" s="12" t="s">
        <v>8467</v>
      </c>
      <c r="L358" s="12" t="s">
        <v>8468</v>
      </c>
      <c r="M358" s="12"/>
      <c r="N358" s="12"/>
      <c r="O358" s="12"/>
    </row>
    <row r="359" spans="1:15">
      <c r="A359" s="12" t="s">
        <v>625</v>
      </c>
      <c r="B359" s="12" t="s">
        <v>8539</v>
      </c>
      <c r="C359" s="12" t="s">
        <v>8540</v>
      </c>
      <c r="D359" s="12" t="s">
        <v>7047</v>
      </c>
      <c r="E359" s="12" t="s">
        <v>168</v>
      </c>
      <c r="F359" s="12" t="s">
        <v>31</v>
      </c>
      <c r="G359" s="12" t="s">
        <v>8436</v>
      </c>
      <c r="H359" s="12" t="s">
        <v>2571</v>
      </c>
      <c r="I359" s="12" t="s">
        <v>8469</v>
      </c>
      <c r="J359" s="12" t="s">
        <v>8437</v>
      </c>
      <c r="K359" s="12" t="s">
        <v>8467</v>
      </c>
      <c r="L359" s="12" t="s">
        <v>8468</v>
      </c>
      <c r="M359" s="12"/>
      <c r="N359" s="12"/>
      <c r="O359" s="12"/>
    </row>
    <row r="360" spans="1:15">
      <c r="A360" s="12" t="s">
        <v>625</v>
      </c>
      <c r="B360" s="12" t="s">
        <v>8541</v>
      </c>
      <c r="C360" s="12" t="s">
        <v>8542</v>
      </c>
      <c r="D360" s="12" t="s">
        <v>7047</v>
      </c>
      <c r="E360" s="12" t="s">
        <v>30</v>
      </c>
      <c r="F360" s="12" t="s">
        <v>31</v>
      </c>
      <c r="G360" s="12" t="s">
        <v>8436</v>
      </c>
      <c r="H360" s="12" t="s">
        <v>2571</v>
      </c>
      <c r="I360" s="12" t="s">
        <v>8469</v>
      </c>
      <c r="J360" s="12" t="s">
        <v>8437</v>
      </c>
      <c r="K360" s="12" t="s">
        <v>8467</v>
      </c>
      <c r="L360" s="12" t="s">
        <v>8468</v>
      </c>
      <c r="M360" s="12"/>
      <c r="N360" s="12"/>
      <c r="O360" s="12"/>
    </row>
    <row r="361" spans="1:15">
      <c r="A361" s="12" t="s">
        <v>625</v>
      </c>
      <c r="B361" s="12" t="s">
        <v>8543</v>
      </c>
      <c r="C361" s="12" t="s">
        <v>8544</v>
      </c>
      <c r="D361" s="12" t="s">
        <v>7047</v>
      </c>
      <c r="E361" s="12" t="s">
        <v>30</v>
      </c>
      <c r="F361" s="12" t="s">
        <v>31</v>
      </c>
      <c r="G361" s="12" t="s">
        <v>8436</v>
      </c>
      <c r="H361" s="12" t="s">
        <v>2571</v>
      </c>
      <c r="I361" s="12" t="s">
        <v>8469</v>
      </c>
      <c r="J361" s="12" t="s">
        <v>8437</v>
      </c>
      <c r="K361" s="12" t="s">
        <v>8467</v>
      </c>
      <c r="L361" s="12" t="s">
        <v>8468</v>
      </c>
      <c r="M361" s="12"/>
      <c r="N361" s="12"/>
      <c r="O361" s="12"/>
    </row>
    <row r="362" spans="1:15">
      <c r="A362" s="12" t="s">
        <v>625</v>
      </c>
      <c r="B362" s="12" t="s">
        <v>8545</v>
      </c>
      <c r="C362" s="12" t="s">
        <v>8546</v>
      </c>
      <c r="D362" s="12" t="s">
        <v>7047</v>
      </c>
      <c r="E362" s="12" t="s">
        <v>30</v>
      </c>
      <c r="F362" s="12" t="s">
        <v>31</v>
      </c>
      <c r="G362" s="12" t="s">
        <v>8436</v>
      </c>
      <c r="H362" s="12" t="s">
        <v>2571</v>
      </c>
      <c r="I362" s="12" t="s">
        <v>8469</v>
      </c>
      <c r="J362" s="12" t="s">
        <v>8437</v>
      </c>
      <c r="K362" s="12" t="s">
        <v>8467</v>
      </c>
      <c r="L362" s="12" t="s">
        <v>8468</v>
      </c>
      <c r="M362" s="12"/>
      <c r="N362" s="12"/>
      <c r="O362" s="12"/>
    </row>
    <row r="363" spans="1:15">
      <c r="A363" s="12" t="s">
        <v>625</v>
      </c>
      <c r="B363" s="12" t="s">
        <v>8547</v>
      </c>
      <c r="C363" s="12" t="s">
        <v>3552</v>
      </c>
      <c r="D363" s="12" t="s">
        <v>8548</v>
      </c>
      <c r="E363" s="12" t="s">
        <v>168</v>
      </c>
      <c r="F363" s="12" t="s">
        <v>31</v>
      </c>
      <c r="G363" s="12" t="s">
        <v>8436</v>
      </c>
      <c r="H363" s="12" t="s">
        <v>2571</v>
      </c>
      <c r="I363" s="12" t="s">
        <v>8469</v>
      </c>
      <c r="J363" s="12" t="s">
        <v>8437</v>
      </c>
      <c r="K363" s="12" t="s">
        <v>8467</v>
      </c>
      <c r="L363" s="12" t="s">
        <v>8468</v>
      </c>
      <c r="M363" s="12"/>
      <c r="N363" s="12"/>
      <c r="O363" s="12"/>
    </row>
    <row r="364" spans="1:15">
      <c r="A364" s="12" t="s">
        <v>625</v>
      </c>
      <c r="B364" s="12" t="s">
        <v>7045</v>
      </c>
      <c r="C364" s="12" t="s">
        <v>8549</v>
      </c>
      <c r="D364" s="12" t="s">
        <v>7047</v>
      </c>
      <c r="E364" s="12" t="s">
        <v>168</v>
      </c>
      <c r="F364" s="12" t="s">
        <v>31</v>
      </c>
      <c r="G364" s="12" t="s">
        <v>8436</v>
      </c>
      <c r="H364" s="12" t="s">
        <v>2571</v>
      </c>
      <c r="I364" s="12" t="s">
        <v>8469</v>
      </c>
      <c r="J364" s="12" t="s">
        <v>8437</v>
      </c>
      <c r="K364" s="12" t="s">
        <v>8467</v>
      </c>
      <c r="L364" s="12" t="s">
        <v>8468</v>
      </c>
      <c r="M364" s="12"/>
      <c r="N364" s="12"/>
      <c r="O364" s="12"/>
    </row>
    <row r="365" spans="1:15">
      <c r="A365" s="12" t="s">
        <v>625</v>
      </c>
      <c r="B365" s="12" t="s">
        <v>8550</v>
      </c>
      <c r="C365" s="12" t="s">
        <v>8551</v>
      </c>
      <c r="D365" s="12" t="s">
        <v>7047</v>
      </c>
      <c r="E365" s="12" t="s">
        <v>263</v>
      </c>
      <c r="F365" s="12" t="s">
        <v>31</v>
      </c>
      <c r="G365" s="12" t="s">
        <v>8436</v>
      </c>
      <c r="H365" s="12" t="s">
        <v>2571</v>
      </c>
      <c r="I365" s="12" t="s">
        <v>8469</v>
      </c>
      <c r="J365" s="12" t="s">
        <v>8437</v>
      </c>
      <c r="K365" s="12" t="s">
        <v>8467</v>
      </c>
      <c r="L365" s="12" t="s">
        <v>8468</v>
      </c>
      <c r="M365" s="12"/>
      <c r="N365" s="12"/>
      <c r="O365" s="12"/>
    </row>
    <row r="366" spans="1:15">
      <c r="A366" s="12" t="s">
        <v>625</v>
      </c>
      <c r="B366" s="12" t="s">
        <v>8552</v>
      </c>
      <c r="C366" s="12" t="s">
        <v>8553</v>
      </c>
      <c r="D366" s="12" t="s">
        <v>7047</v>
      </c>
      <c r="E366" s="12" t="s">
        <v>168</v>
      </c>
      <c r="F366" s="12" t="s">
        <v>31</v>
      </c>
      <c r="G366" s="12" t="s">
        <v>8436</v>
      </c>
      <c r="H366" s="12" t="s">
        <v>2571</v>
      </c>
      <c r="I366" s="12" t="s">
        <v>8469</v>
      </c>
      <c r="J366" s="12" t="s">
        <v>8437</v>
      </c>
      <c r="K366" s="12" t="s">
        <v>8467</v>
      </c>
      <c r="L366" s="12" t="s">
        <v>8468</v>
      </c>
      <c r="M366" s="12"/>
      <c r="N366" s="12"/>
      <c r="O366" s="12"/>
    </row>
    <row r="367" spans="1:15">
      <c r="A367" s="12" t="s">
        <v>625</v>
      </c>
      <c r="B367" s="12" t="s">
        <v>8554</v>
      </c>
      <c r="C367" s="12" t="s">
        <v>8555</v>
      </c>
      <c r="D367" s="12" t="s">
        <v>7047</v>
      </c>
      <c r="E367" s="12" t="s">
        <v>168</v>
      </c>
      <c r="F367" s="12" t="s">
        <v>31</v>
      </c>
      <c r="G367" s="12" t="s">
        <v>8436</v>
      </c>
      <c r="H367" s="12" t="s">
        <v>2571</v>
      </c>
      <c r="I367" s="12" t="s">
        <v>8469</v>
      </c>
      <c r="J367" s="12" t="s">
        <v>8437</v>
      </c>
      <c r="K367" s="12" t="s">
        <v>8467</v>
      </c>
      <c r="L367" s="12" t="s">
        <v>8468</v>
      </c>
      <c r="M367" s="12"/>
      <c r="N367" s="12"/>
      <c r="O367" s="12"/>
    </row>
    <row r="368" spans="1:15">
      <c r="A368" s="12" t="s">
        <v>625</v>
      </c>
      <c r="B368" s="12" t="s">
        <v>8556</v>
      </c>
      <c r="C368" s="12" t="s">
        <v>4955</v>
      </c>
      <c r="D368" s="12" t="s">
        <v>7047</v>
      </c>
      <c r="E368" s="12" t="s">
        <v>263</v>
      </c>
      <c r="F368" s="12" t="s">
        <v>31</v>
      </c>
      <c r="G368" s="12" t="s">
        <v>8436</v>
      </c>
      <c r="H368" s="12" t="s">
        <v>2571</v>
      </c>
      <c r="I368" s="12" t="s">
        <v>8469</v>
      </c>
      <c r="J368" s="12" t="s">
        <v>8437</v>
      </c>
      <c r="K368" s="12" t="s">
        <v>8467</v>
      </c>
      <c r="L368" s="12" t="s">
        <v>8468</v>
      </c>
      <c r="M368" s="12"/>
      <c r="N368" s="12"/>
      <c r="O368" s="12"/>
    </row>
    <row r="369" spans="1:15">
      <c r="A369" s="12" t="s">
        <v>625</v>
      </c>
      <c r="B369" s="12" t="s">
        <v>8557</v>
      </c>
      <c r="C369" s="12" t="s">
        <v>8558</v>
      </c>
      <c r="D369" s="12" t="s">
        <v>7047</v>
      </c>
      <c r="E369" s="12" t="s">
        <v>30</v>
      </c>
      <c r="F369" s="12" t="s">
        <v>31</v>
      </c>
      <c r="G369" s="12" t="s">
        <v>8436</v>
      </c>
      <c r="H369" s="12" t="s">
        <v>2571</v>
      </c>
      <c r="I369" s="12" t="s">
        <v>8469</v>
      </c>
      <c r="J369" s="12" t="s">
        <v>8437</v>
      </c>
      <c r="K369" s="12" t="s">
        <v>8467</v>
      </c>
      <c r="L369" s="12" t="s">
        <v>8468</v>
      </c>
      <c r="M369" s="12"/>
      <c r="N369" s="12"/>
      <c r="O369" s="12"/>
    </row>
    <row r="370" spans="1:15">
      <c r="A370" s="12" t="s">
        <v>625</v>
      </c>
      <c r="B370" s="12" t="s">
        <v>8559</v>
      </c>
      <c r="C370" s="12" t="s">
        <v>8560</v>
      </c>
      <c r="D370" s="12" t="s">
        <v>7047</v>
      </c>
      <c r="E370" s="12" t="s">
        <v>168</v>
      </c>
      <c r="F370" s="12" t="s">
        <v>31</v>
      </c>
      <c r="G370" s="12" t="s">
        <v>8436</v>
      </c>
      <c r="H370" s="12" t="s">
        <v>2571</v>
      </c>
      <c r="I370" s="12" t="s">
        <v>8469</v>
      </c>
      <c r="J370" s="12" t="s">
        <v>8437</v>
      </c>
      <c r="K370" s="12" t="s">
        <v>8467</v>
      </c>
      <c r="L370" s="12" t="s">
        <v>8468</v>
      </c>
      <c r="M370" s="12"/>
      <c r="N370" s="12"/>
      <c r="O370" s="12"/>
    </row>
    <row r="371" spans="1:15">
      <c r="A371" s="12" t="s">
        <v>625</v>
      </c>
      <c r="B371" s="12" t="s">
        <v>8561</v>
      </c>
      <c r="C371" s="12" t="s">
        <v>8562</v>
      </c>
      <c r="D371" s="12" t="s">
        <v>8563</v>
      </c>
      <c r="E371" s="12" t="s">
        <v>30</v>
      </c>
      <c r="F371" s="12" t="s">
        <v>31</v>
      </c>
      <c r="G371" s="12" t="s">
        <v>8436</v>
      </c>
      <c r="H371" s="12" t="s">
        <v>2571</v>
      </c>
      <c r="I371" s="12" t="s">
        <v>8469</v>
      </c>
      <c r="J371" s="12" t="s">
        <v>8437</v>
      </c>
      <c r="K371" s="12" t="s">
        <v>8467</v>
      </c>
      <c r="L371" s="12" t="s">
        <v>8468</v>
      </c>
      <c r="M371" s="12"/>
      <c r="N371" s="12"/>
      <c r="O371" s="12"/>
    </row>
    <row r="372" spans="1:15">
      <c r="A372" s="12" t="s">
        <v>625</v>
      </c>
      <c r="B372" s="12" t="s">
        <v>8564</v>
      </c>
      <c r="C372" s="12" t="s">
        <v>8565</v>
      </c>
      <c r="D372" s="12" t="s">
        <v>8563</v>
      </c>
      <c r="E372" s="12" t="s">
        <v>30</v>
      </c>
      <c r="F372" s="12" t="s">
        <v>31</v>
      </c>
      <c r="G372" s="12" t="s">
        <v>8436</v>
      </c>
      <c r="H372" s="12" t="s">
        <v>2571</v>
      </c>
      <c r="I372" s="12" t="s">
        <v>8469</v>
      </c>
      <c r="J372" s="12" t="s">
        <v>8437</v>
      </c>
      <c r="K372" s="12" t="s">
        <v>8467</v>
      </c>
      <c r="L372" s="12" t="s">
        <v>8468</v>
      </c>
      <c r="M372" s="12"/>
      <c r="N372" s="12"/>
      <c r="O372" s="12"/>
    </row>
    <row r="373" spans="1:15">
      <c r="A373" s="12" t="s">
        <v>625</v>
      </c>
      <c r="B373" s="12" t="s">
        <v>8566</v>
      </c>
      <c r="C373" s="12" t="s">
        <v>8567</v>
      </c>
      <c r="D373" s="12" t="s">
        <v>8563</v>
      </c>
      <c r="E373" s="12" t="s">
        <v>30</v>
      </c>
      <c r="F373" s="12" t="s">
        <v>31</v>
      </c>
      <c r="G373" s="12" t="s">
        <v>8436</v>
      </c>
      <c r="H373" s="12" t="s">
        <v>2571</v>
      </c>
      <c r="I373" s="12" t="s">
        <v>8469</v>
      </c>
      <c r="J373" s="12" t="s">
        <v>8437</v>
      </c>
      <c r="K373" s="12" t="s">
        <v>8467</v>
      </c>
      <c r="L373" s="12" t="s">
        <v>8468</v>
      </c>
      <c r="M373" s="12"/>
      <c r="N373" s="12"/>
      <c r="O373" s="12"/>
    </row>
    <row r="374" spans="1:15">
      <c r="A374" s="12" t="s">
        <v>625</v>
      </c>
      <c r="B374" s="12" t="s">
        <v>8568</v>
      </c>
      <c r="C374" s="12" t="s">
        <v>8569</v>
      </c>
      <c r="D374" s="12" t="s">
        <v>8563</v>
      </c>
      <c r="E374" s="12" t="s">
        <v>30</v>
      </c>
      <c r="F374" s="12" t="s">
        <v>31</v>
      </c>
      <c r="G374" s="12" t="s">
        <v>8436</v>
      </c>
      <c r="H374" s="12" t="s">
        <v>2571</v>
      </c>
      <c r="I374" s="12" t="s">
        <v>8469</v>
      </c>
      <c r="J374" s="12" t="s">
        <v>8437</v>
      </c>
      <c r="K374" s="12" t="s">
        <v>8467</v>
      </c>
      <c r="L374" s="12" t="s">
        <v>8468</v>
      </c>
      <c r="M374" s="12"/>
      <c r="N374" s="12"/>
      <c r="O374" s="12"/>
    </row>
    <row r="375" spans="1:15">
      <c r="A375" s="12" t="s">
        <v>625</v>
      </c>
      <c r="B375" s="12" t="s">
        <v>8570</v>
      </c>
      <c r="C375" s="12" t="s">
        <v>8571</v>
      </c>
      <c r="D375" s="12" t="s">
        <v>8563</v>
      </c>
      <c r="E375" s="12" t="s">
        <v>168</v>
      </c>
      <c r="F375" s="12" t="s">
        <v>31</v>
      </c>
      <c r="G375" s="12" t="s">
        <v>8436</v>
      </c>
      <c r="H375" s="12" t="s">
        <v>2571</v>
      </c>
      <c r="I375" s="12" t="s">
        <v>8469</v>
      </c>
      <c r="J375" s="12" t="s">
        <v>8437</v>
      </c>
      <c r="K375" s="12" t="s">
        <v>8467</v>
      </c>
      <c r="L375" s="12" t="s">
        <v>8468</v>
      </c>
      <c r="M375" s="12"/>
      <c r="N375" s="12"/>
      <c r="O375" s="12"/>
    </row>
    <row r="376" spans="1:15">
      <c r="A376" s="12" t="s">
        <v>627</v>
      </c>
      <c r="B376" s="12" t="s">
        <v>7501</v>
      </c>
      <c r="C376" s="12" t="s">
        <v>7502</v>
      </c>
      <c r="D376" s="12" t="s">
        <v>730</v>
      </c>
      <c r="E376" s="12" t="s">
        <v>30</v>
      </c>
      <c r="F376" s="12" t="s">
        <v>31</v>
      </c>
      <c r="G376" s="12" t="s">
        <v>8445</v>
      </c>
      <c r="H376" s="12" t="s">
        <v>2571</v>
      </c>
      <c r="I376" s="12" t="s">
        <v>8469</v>
      </c>
      <c r="J376" s="12" t="s">
        <v>8446</v>
      </c>
      <c r="K376" s="12" t="s">
        <v>8467</v>
      </c>
      <c r="L376" s="12" t="s">
        <v>8468</v>
      </c>
      <c r="M376" s="12"/>
      <c r="N376" s="12"/>
      <c r="O376" s="12"/>
    </row>
    <row r="377" spans="1:15">
      <c r="A377" s="12" t="s">
        <v>627</v>
      </c>
      <c r="B377" s="12" t="s">
        <v>7507</v>
      </c>
      <c r="C377" s="12" t="s">
        <v>7508</v>
      </c>
      <c r="D377" s="12" t="s">
        <v>730</v>
      </c>
      <c r="E377" s="12" t="s">
        <v>30</v>
      </c>
      <c r="F377" s="12" t="s">
        <v>31</v>
      </c>
      <c r="G377" s="12" t="s">
        <v>8445</v>
      </c>
      <c r="H377" s="12" t="s">
        <v>2571</v>
      </c>
      <c r="I377" s="12" t="s">
        <v>8469</v>
      </c>
      <c r="J377" s="12" t="s">
        <v>8446</v>
      </c>
      <c r="K377" s="12" t="s">
        <v>8467</v>
      </c>
      <c r="L377" s="12" t="s">
        <v>8468</v>
      </c>
      <c r="M377" s="12"/>
      <c r="N377" s="12"/>
      <c r="O377" s="12"/>
    </row>
    <row r="378" spans="1:15">
      <c r="A378" s="12" t="s">
        <v>627</v>
      </c>
      <c r="B378" s="12" t="s">
        <v>7065</v>
      </c>
      <c r="C378" s="12" t="s">
        <v>7515</v>
      </c>
      <c r="D378" s="12" t="s">
        <v>5359</v>
      </c>
      <c r="E378" s="12" t="s">
        <v>168</v>
      </c>
      <c r="F378" s="12" t="s">
        <v>73</v>
      </c>
      <c r="G378" s="12" t="s">
        <v>8447</v>
      </c>
      <c r="H378" s="12" t="s">
        <v>2571</v>
      </c>
      <c r="I378" s="12" t="s">
        <v>8469</v>
      </c>
      <c r="J378" s="12" t="s">
        <v>8448</v>
      </c>
      <c r="K378" s="12" t="s">
        <v>8467</v>
      </c>
      <c r="L378" s="12" t="s">
        <v>8468</v>
      </c>
      <c r="M378" s="12"/>
      <c r="N378" s="12"/>
      <c r="O378" s="12"/>
    </row>
    <row r="379" spans="1:15">
      <c r="A379" s="12" t="s">
        <v>627</v>
      </c>
      <c r="B379" s="12" t="s">
        <v>7520</v>
      </c>
      <c r="C379" s="12" t="s">
        <v>7521</v>
      </c>
      <c r="D379" s="12" t="s">
        <v>5359</v>
      </c>
      <c r="E379" s="12" t="s">
        <v>30</v>
      </c>
      <c r="F379" s="12" t="s">
        <v>31</v>
      </c>
      <c r="G379" s="12" t="s">
        <v>8447</v>
      </c>
      <c r="H379" s="12" t="s">
        <v>2571</v>
      </c>
      <c r="I379" s="12" t="s">
        <v>8469</v>
      </c>
      <c r="J379" s="12" t="s">
        <v>8448</v>
      </c>
      <c r="K379" s="12" t="s">
        <v>8467</v>
      </c>
      <c r="L379" s="12" t="s">
        <v>8468</v>
      </c>
      <c r="M379" s="12"/>
      <c r="N379" s="12"/>
      <c r="O379" s="12"/>
    </row>
    <row r="380" spans="1:15">
      <c r="A380" s="12" t="s">
        <v>627</v>
      </c>
      <c r="B380" s="12" t="s">
        <v>7526</v>
      </c>
      <c r="C380" s="12" t="s">
        <v>7527</v>
      </c>
      <c r="D380" s="12" t="s">
        <v>5359</v>
      </c>
      <c r="E380" s="12" t="s">
        <v>168</v>
      </c>
      <c r="F380" s="12" t="s">
        <v>73</v>
      </c>
      <c r="G380" s="12" t="s">
        <v>8447</v>
      </c>
      <c r="H380" s="12" t="s">
        <v>2571</v>
      </c>
      <c r="I380" s="12" t="s">
        <v>8469</v>
      </c>
      <c r="J380" s="12" t="s">
        <v>8448</v>
      </c>
      <c r="K380" s="12" t="s">
        <v>8467</v>
      </c>
      <c r="L380" s="12" t="s">
        <v>8468</v>
      </c>
      <c r="M380" s="12"/>
      <c r="N380" s="12"/>
      <c r="O380" s="12"/>
    </row>
    <row r="381" spans="1:15">
      <c r="A381" s="12" t="s">
        <v>627</v>
      </c>
      <c r="B381" s="12" t="s">
        <v>7532</v>
      </c>
      <c r="C381" s="12" t="s">
        <v>7533</v>
      </c>
      <c r="D381" s="12" t="s">
        <v>1785</v>
      </c>
      <c r="E381" s="12" t="s">
        <v>168</v>
      </c>
      <c r="F381" s="12" t="s">
        <v>73</v>
      </c>
      <c r="G381" s="12" t="s">
        <v>8447</v>
      </c>
      <c r="H381" s="12" t="s">
        <v>2571</v>
      </c>
      <c r="I381" s="12" t="s">
        <v>8469</v>
      </c>
      <c r="J381" s="12" t="s">
        <v>8448</v>
      </c>
      <c r="K381" s="12" t="s">
        <v>8467</v>
      </c>
      <c r="L381" s="12" t="s">
        <v>8468</v>
      </c>
      <c r="M381" s="12"/>
      <c r="N381" s="12"/>
      <c r="O381" s="12"/>
    </row>
    <row r="382" spans="1:15">
      <c r="A382" s="12" t="s">
        <v>627</v>
      </c>
      <c r="B382" s="12" t="s">
        <v>5385</v>
      </c>
      <c r="C382" s="12" t="s">
        <v>7538</v>
      </c>
      <c r="D382" s="12" t="s">
        <v>730</v>
      </c>
      <c r="E382" s="12" t="s">
        <v>30</v>
      </c>
      <c r="F382" s="12" t="s">
        <v>31</v>
      </c>
      <c r="G382" s="12" t="s">
        <v>8445</v>
      </c>
      <c r="H382" s="12" t="s">
        <v>2571</v>
      </c>
      <c r="I382" s="12" t="s">
        <v>8469</v>
      </c>
      <c r="J382" s="12" t="s">
        <v>8446</v>
      </c>
      <c r="K382" s="12" t="s">
        <v>8467</v>
      </c>
      <c r="L382" s="12" t="s">
        <v>8468</v>
      </c>
      <c r="M382" s="12"/>
      <c r="N382" s="12"/>
      <c r="O382" s="12"/>
    </row>
    <row r="383" spans="1:15">
      <c r="A383" s="12" t="s">
        <v>627</v>
      </c>
      <c r="B383" s="12" t="s">
        <v>7543</v>
      </c>
      <c r="C383" s="12" t="s">
        <v>7544</v>
      </c>
      <c r="D383" s="12" t="s">
        <v>5359</v>
      </c>
      <c r="E383" s="12" t="s">
        <v>30</v>
      </c>
      <c r="F383" s="12" t="s">
        <v>31</v>
      </c>
      <c r="G383" s="12" t="s">
        <v>8447</v>
      </c>
      <c r="H383" s="12" t="s">
        <v>2571</v>
      </c>
      <c r="I383" s="12" t="s">
        <v>8469</v>
      </c>
      <c r="J383" s="12" t="s">
        <v>8448</v>
      </c>
      <c r="K383" s="12" t="s">
        <v>8467</v>
      </c>
      <c r="L383" s="12" t="s">
        <v>8468</v>
      </c>
      <c r="M383" s="12"/>
      <c r="N383" s="12"/>
      <c r="O383" s="12"/>
    </row>
    <row r="384" spans="1:15">
      <c r="A384" s="12" t="s">
        <v>627</v>
      </c>
      <c r="B384" s="12" t="s">
        <v>5392</v>
      </c>
      <c r="C384" s="12" t="s">
        <v>7548</v>
      </c>
      <c r="D384" s="12" t="s">
        <v>5359</v>
      </c>
      <c r="E384" s="12" t="s">
        <v>168</v>
      </c>
      <c r="F384" s="12" t="s">
        <v>73</v>
      </c>
      <c r="G384" s="12" t="s">
        <v>8447</v>
      </c>
      <c r="H384" s="12" t="s">
        <v>2571</v>
      </c>
      <c r="I384" s="12" t="s">
        <v>8469</v>
      </c>
      <c r="J384" s="12" t="s">
        <v>8448</v>
      </c>
      <c r="K384" s="12" t="s">
        <v>8467</v>
      </c>
      <c r="L384" s="12" t="s">
        <v>8468</v>
      </c>
      <c r="M384" s="12"/>
      <c r="N384" s="12"/>
      <c r="O384" s="12"/>
    </row>
    <row r="385" spans="1:15">
      <c r="A385" s="12" t="s">
        <v>627</v>
      </c>
      <c r="B385" s="12" t="s">
        <v>7554</v>
      </c>
      <c r="C385" s="12" t="s">
        <v>7555</v>
      </c>
      <c r="D385" s="12" t="s">
        <v>730</v>
      </c>
      <c r="E385" s="12" t="s">
        <v>168</v>
      </c>
      <c r="F385" s="12" t="s">
        <v>31</v>
      </c>
      <c r="G385" s="12" t="s">
        <v>8445</v>
      </c>
      <c r="H385" s="12" t="s">
        <v>2571</v>
      </c>
      <c r="I385" s="12" t="s">
        <v>8469</v>
      </c>
      <c r="J385" s="12" t="s">
        <v>8446</v>
      </c>
      <c r="K385" s="12" t="s">
        <v>8467</v>
      </c>
      <c r="L385" s="12" t="s">
        <v>8468</v>
      </c>
      <c r="M385" s="12"/>
      <c r="N385" s="12"/>
      <c r="O385" s="12"/>
    </row>
    <row r="386" spans="1:15">
      <c r="A386" s="12" t="s">
        <v>627</v>
      </c>
      <c r="B386" s="12" t="s">
        <v>5397</v>
      </c>
      <c r="C386" s="12" t="s">
        <v>7560</v>
      </c>
      <c r="D386" s="12" t="s">
        <v>730</v>
      </c>
      <c r="E386" s="12" t="s">
        <v>30</v>
      </c>
      <c r="F386" s="12" t="s">
        <v>31</v>
      </c>
      <c r="G386" s="12" t="s">
        <v>8445</v>
      </c>
      <c r="H386" s="12" t="s">
        <v>2571</v>
      </c>
      <c r="I386" s="12" t="s">
        <v>8469</v>
      </c>
      <c r="J386" s="12" t="s">
        <v>8446</v>
      </c>
      <c r="K386" s="12" t="s">
        <v>8467</v>
      </c>
      <c r="L386" s="12" t="s">
        <v>8468</v>
      </c>
      <c r="M386" s="12"/>
      <c r="N386" s="12"/>
      <c r="O386" s="12"/>
    </row>
    <row r="387" spans="1:15">
      <c r="A387" s="12" t="s">
        <v>627</v>
      </c>
      <c r="B387" s="12" t="s">
        <v>5402</v>
      </c>
      <c r="C387" s="12" t="s">
        <v>7565</v>
      </c>
      <c r="D387" s="12" t="s">
        <v>5610</v>
      </c>
      <c r="E387" s="12" t="s">
        <v>263</v>
      </c>
      <c r="F387" s="12" t="s">
        <v>31</v>
      </c>
      <c r="G387" s="12" t="s">
        <v>8449</v>
      </c>
      <c r="H387" s="12" t="s">
        <v>264</v>
      </c>
      <c r="I387" s="12" t="s">
        <v>8466</v>
      </c>
      <c r="J387" s="12" t="s">
        <v>8450</v>
      </c>
      <c r="K387" s="12" t="s">
        <v>8467</v>
      </c>
      <c r="L387" s="12" t="s">
        <v>8468</v>
      </c>
      <c r="M387" s="12"/>
      <c r="N387" s="12"/>
      <c r="O387" s="12"/>
    </row>
    <row r="388" spans="1:15">
      <c r="A388" s="12" t="s">
        <v>627</v>
      </c>
      <c r="B388" s="12" t="s">
        <v>5407</v>
      </c>
      <c r="C388" s="12" t="s">
        <v>7570</v>
      </c>
      <c r="D388" s="12" t="s">
        <v>7571</v>
      </c>
      <c r="E388" s="12" t="s">
        <v>30</v>
      </c>
      <c r="F388" s="12" t="s">
        <v>31</v>
      </c>
      <c r="G388" s="12" t="s">
        <v>8447</v>
      </c>
      <c r="H388" s="12" t="s">
        <v>2571</v>
      </c>
      <c r="I388" s="12" t="s">
        <v>8469</v>
      </c>
      <c r="J388" s="12" t="s">
        <v>8448</v>
      </c>
      <c r="K388" s="12" t="s">
        <v>8467</v>
      </c>
      <c r="L388" s="12" t="s">
        <v>8468</v>
      </c>
      <c r="M388" s="12"/>
      <c r="N388" s="12"/>
      <c r="O388" s="12"/>
    </row>
    <row r="389" spans="1:15">
      <c r="A389" s="12" t="s">
        <v>627</v>
      </c>
      <c r="B389" s="12" t="s">
        <v>7576</v>
      </c>
      <c r="C389" s="12" t="s">
        <v>7577</v>
      </c>
      <c r="D389" s="12" t="s">
        <v>7578</v>
      </c>
      <c r="E389" s="12" t="s">
        <v>30</v>
      </c>
      <c r="F389" s="12" t="s">
        <v>31</v>
      </c>
      <c r="G389" s="12" t="s">
        <v>8445</v>
      </c>
      <c r="H389" s="12" t="s">
        <v>2571</v>
      </c>
      <c r="I389" s="12" t="s">
        <v>8469</v>
      </c>
      <c r="J389" s="12" t="s">
        <v>8446</v>
      </c>
      <c r="K389" s="12" t="s">
        <v>8467</v>
      </c>
      <c r="L389" s="12" t="s">
        <v>8468</v>
      </c>
      <c r="M389" s="12"/>
      <c r="N389" s="12"/>
      <c r="O389" s="12"/>
    </row>
    <row r="390" spans="1:15">
      <c r="A390" s="12" t="s">
        <v>627</v>
      </c>
      <c r="B390" s="12" t="s">
        <v>5412</v>
      </c>
      <c r="C390" s="12" t="s">
        <v>7584</v>
      </c>
      <c r="D390" s="12" t="s">
        <v>7585</v>
      </c>
      <c r="E390" s="12" t="s">
        <v>168</v>
      </c>
      <c r="F390" s="12" t="s">
        <v>31</v>
      </c>
      <c r="G390" s="12" t="s">
        <v>8445</v>
      </c>
      <c r="H390" s="12" t="s">
        <v>2571</v>
      </c>
      <c r="I390" s="12" t="s">
        <v>8469</v>
      </c>
      <c r="J390" s="12" t="s">
        <v>8446</v>
      </c>
      <c r="K390" s="12" t="s">
        <v>8467</v>
      </c>
      <c r="L390" s="12" t="s">
        <v>8468</v>
      </c>
      <c r="M390" s="12"/>
      <c r="N390" s="12"/>
      <c r="O390" s="12"/>
    </row>
    <row r="391" spans="1:15">
      <c r="A391" s="12" t="s">
        <v>627</v>
      </c>
      <c r="B391" s="12" t="s">
        <v>5417</v>
      </c>
      <c r="C391" s="12" t="s">
        <v>7590</v>
      </c>
      <c r="D391" s="12" t="s">
        <v>5455</v>
      </c>
      <c r="E391" s="12" t="s">
        <v>263</v>
      </c>
      <c r="F391" s="12" t="s">
        <v>31</v>
      </c>
      <c r="G391" s="12" t="s">
        <v>8445</v>
      </c>
      <c r="H391" s="12" t="s">
        <v>2571</v>
      </c>
      <c r="I391" s="12" t="s">
        <v>8469</v>
      </c>
      <c r="J391" s="12" t="s">
        <v>8446</v>
      </c>
      <c r="K391" s="12" t="s">
        <v>8467</v>
      </c>
      <c r="L391" s="12" t="s">
        <v>8468</v>
      </c>
      <c r="M391" s="12"/>
      <c r="N391" s="12"/>
      <c r="O391" s="12"/>
    </row>
    <row r="392" spans="1:15">
      <c r="A392" s="12" t="s">
        <v>627</v>
      </c>
      <c r="B392" s="12" t="s">
        <v>5422</v>
      </c>
      <c r="C392" s="12" t="s">
        <v>7594</v>
      </c>
      <c r="D392" s="12" t="s">
        <v>730</v>
      </c>
      <c r="E392" s="12" t="s">
        <v>30</v>
      </c>
      <c r="F392" s="12" t="s">
        <v>31</v>
      </c>
      <c r="G392" s="12" t="s">
        <v>8445</v>
      </c>
      <c r="H392" s="12" t="s">
        <v>2571</v>
      </c>
      <c r="I392" s="12" t="s">
        <v>8469</v>
      </c>
      <c r="J392" s="12" t="s">
        <v>8446</v>
      </c>
      <c r="K392" s="12" t="s">
        <v>8467</v>
      </c>
      <c r="L392" s="12" t="s">
        <v>8468</v>
      </c>
      <c r="M392" s="12"/>
      <c r="N392" s="12"/>
      <c r="O392" s="12"/>
    </row>
    <row r="393" spans="1:15">
      <c r="A393" s="12" t="s">
        <v>627</v>
      </c>
      <c r="B393" s="12" t="s">
        <v>7599</v>
      </c>
      <c r="C393" s="12" t="s">
        <v>7600</v>
      </c>
      <c r="D393" s="12" t="s">
        <v>7145</v>
      </c>
      <c r="E393" s="12" t="s">
        <v>168</v>
      </c>
      <c r="F393" s="12" t="s">
        <v>73</v>
      </c>
      <c r="G393" s="12" t="s">
        <v>8449</v>
      </c>
      <c r="H393" s="12" t="s">
        <v>264</v>
      </c>
      <c r="I393" s="12" t="s">
        <v>8466</v>
      </c>
      <c r="J393" s="12" t="s">
        <v>8450</v>
      </c>
      <c r="K393" s="12" t="s">
        <v>8467</v>
      </c>
      <c r="L393" s="12" t="s">
        <v>8468</v>
      </c>
      <c r="M393" s="12"/>
      <c r="N393" s="12"/>
      <c r="O393" s="12"/>
    </row>
    <row r="394" spans="1:15">
      <c r="A394" s="12" t="s">
        <v>627</v>
      </c>
      <c r="B394" s="12" t="s">
        <v>7605</v>
      </c>
      <c r="C394" s="12" t="s">
        <v>7606</v>
      </c>
      <c r="D394" s="12" t="s">
        <v>7145</v>
      </c>
      <c r="E394" s="12" t="s">
        <v>168</v>
      </c>
      <c r="F394" s="12" t="s">
        <v>31</v>
      </c>
      <c r="G394" s="12" t="s">
        <v>8449</v>
      </c>
      <c r="H394" s="12" t="s">
        <v>264</v>
      </c>
      <c r="I394" s="12" t="s">
        <v>8466</v>
      </c>
      <c r="J394" s="12" t="s">
        <v>8450</v>
      </c>
      <c r="K394" s="12" t="s">
        <v>8467</v>
      </c>
      <c r="L394" s="12" t="s">
        <v>8468</v>
      </c>
      <c r="M394" s="12"/>
      <c r="N394" s="12"/>
      <c r="O394" s="12"/>
    </row>
    <row r="395" spans="1:15">
      <c r="A395" s="12" t="s">
        <v>627</v>
      </c>
      <c r="B395" s="12" t="s">
        <v>5427</v>
      </c>
      <c r="C395" s="12" t="s">
        <v>7611</v>
      </c>
      <c r="D395" s="12" t="s">
        <v>730</v>
      </c>
      <c r="E395" s="12" t="s">
        <v>168</v>
      </c>
      <c r="F395" s="12" t="s">
        <v>31</v>
      </c>
      <c r="G395" s="12" t="s">
        <v>8445</v>
      </c>
      <c r="H395" s="12" t="s">
        <v>2571</v>
      </c>
      <c r="I395" s="12" t="s">
        <v>8469</v>
      </c>
      <c r="J395" s="12" t="s">
        <v>8446</v>
      </c>
      <c r="K395" s="12" t="s">
        <v>8467</v>
      </c>
      <c r="L395" s="12" t="s">
        <v>8468</v>
      </c>
      <c r="M395" s="12"/>
      <c r="N395" s="12"/>
      <c r="O395" s="12"/>
    </row>
    <row r="396" spans="1:15">
      <c r="A396" s="12" t="s">
        <v>627</v>
      </c>
      <c r="B396" s="12" t="s">
        <v>5432</v>
      </c>
      <c r="C396" s="12" t="s">
        <v>7615</v>
      </c>
      <c r="D396" s="12" t="s">
        <v>730</v>
      </c>
      <c r="E396" s="12" t="s">
        <v>30</v>
      </c>
      <c r="F396" s="12" t="s">
        <v>31</v>
      </c>
      <c r="G396" s="12" t="s">
        <v>8445</v>
      </c>
      <c r="H396" s="12" t="s">
        <v>2571</v>
      </c>
      <c r="I396" s="12" t="s">
        <v>8469</v>
      </c>
      <c r="J396" s="12" t="s">
        <v>8446</v>
      </c>
      <c r="K396" s="12" t="s">
        <v>8467</v>
      </c>
      <c r="L396" s="12" t="s">
        <v>8468</v>
      </c>
      <c r="M396" s="12"/>
      <c r="N396" s="12"/>
      <c r="O396" s="12"/>
    </row>
    <row r="397" spans="1:15">
      <c r="A397" s="12" t="s">
        <v>627</v>
      </c>
      <c r="B397" s="12" t="s">
        <v>5437</v>
      </c>
      <c r="C397" s="12" t="s">
        <v>7621</v>
      </c>
      <c r="D397" s="12" t="s">
        <v>730</v>
      </c>
      <c r="E397" s="12" t="s">
        <v>30</v>
      </c>
      <c r="F397" s="12" t="s">
        <v>31</v>
      </c>
      <c r="G397" s="12" t="s">
        <v>8445</v>
      </c>
      <c r="H397" s="12" t="s">
        <v>2571</v>
      </c>
      <c r="I397" s="12" t="s">
        <v>8469</v>
      </c>
      <c r="J397" s="12" t="s">
        <v>8446</v>
      </c>
      <c r="K397" s="12" t="s">
        <v>8467</v>
      </c>
      <c r="L397" s="12" t="s">
        <v>8468</v>
      </c>
      <c r="M397" s="12"/>
      <c r="N397" s="12"/>
      <c r="O397" s="12"/>
    </row>
    <row r="398" spans="1:15">
      <c r="A398" s="12" t="s">
        <v>627</v>
      </c>
      <c r="B398" s="12" t="s">
        <v>7073</v>
      </c>
      <c r="C398" s="12" t="s">
        <v>7626</v>
      </c>
      <c r="D398" s="12" t="s">
        <v>7627</v>
      </c>
      <c r="E398" s="12" t="s">
        <v>168</v>
      </c>
      <c r="F398" s="12" t="s">
        <v>31</v>
      </c>
      <c r="G398" s="12" t="s">
        <v>8445</v>
      </c>
      <c r="H398" s="12" t="s">
        <v>2571</v>
      </c>
      <c r="I398" s="12" t="s">
        <v>8469</v>
      </c>
      <c r="J398" s="12" t="s">
        <v>8446</v>
      </c>
      <c r="K398" s="12" t="s">
        <v>8467</v>
      </c>
      <c r="L398" s="12" t="s">
        <v>8468</v>
      </c>
      <c r="M398" s="12"/>
      <c r="N398" s="12"/>
      <c r="O398" s="12"/>
    </row>
    <row r="399" spans="1:15">
      <c r="A399" s="12" t="s">
        <v>627</v>
      </c>
      <c r="B399" s="12" t="s">
        <v>5442</v>
      </c>
      <c r="C399" s="12" t="s">
        <v>7631</v>
      </c>
      <c r="D399" s="12" t="s">
        <v>7082</v>
      </c>
      <c r="E399" s="12" t="s">
        <v>30</v>
      </c>
      <c r="F399" s="12" t="s">
        <v>31</v>
      </c>
      <c r="G399" s="12" t="s">
        <v>8447</v>
      </c>
      <c r="H399" s="12" t="s">
        <v>2571</v>
      </c>
      <c r="I399" s="12" t="s">
        <v>8469</v>
      </c>
      <c r="J399" s="12" t="s">
        <v>8448</v>
      </c>
      <c r="K399" s="12" t="s">
        <v>8467</v>
      </c>
      <c r="L399" s="12" t="s">
        <v>8468</v>
      </c>
      <c r="M399" s="12"/>
      <c r="N399" s="12"/>
      <c r="O399" s="12"/>
    </row>
    <row r="400" spans="1:15">
      <c r="A400" s="12" t="s">
        <v>627</v>
      </c>
      <c r="B400" s="12" t="s">
        <v>7080</v>
      </c>
      <c r="C400" s="12" t="s">
        <v>7637</v>
      </c>
      <c r="D400" s="12" t="s">
        <v>5488</v>
      </c>
      <c r="E400" s="12" t="s">
        <v>168</v>
      </c>
      <c r="F400" s="12" t="s">
        <v>31</v>
      </c>
      <c r="G400" s="12" t="s">
        <v>8445</v>
      </c>
      <c r="H400" s="12" t="s">
        <v>2571</v>
      </c>
      <c r="I400" s="12" t="s">
        <v>8469</v>
      </c>
      <c r="J400" s="12" t="s">
        <v>8446</v>
      </c>
      <c r="K400" s="12" t="s">
        <v>8467</v>
      </c>
      <c r="L400" s="12" t="s">
        <v>8468</v>
      </c>
      <c r="M400" s="12"/>
      <c r="N400" s="12"/>
      <c r="O400" s="12"/>
    </row>
    <row r="401" spans="1:15">
      <c r="A401" s="12" t="s">
        <v>627</v>
      </c>
      <c r="B401" s="12" t="s">
        <v>7642</v>
      </c>
      <c r="C401" s="12" t="s">
        <v>7643</v>
      </c>
      <c r="D401" s="12" t="s">
        <v>5488</v>
      </c>
      <c r="E401" s="12" t="s">
        <v>30</v>
      </c>
      <c r="F401" s="12" t="s">
        <v>31</v>
      </c>
      <c r="G401" s="12" t="s">
        <v>8445</v>
      </c>
      <c r="H401" s="12" t="s">
        <v>2571</v>
      </c>
      <c r="I401" s="12" t="s">
        <v>8469</v>
      </c>
      <c r="J401" s="12" t="s">
        <v>8446</v>
      </c>
      <c r="K401" s="12" t="s">
        <v>8467</v>
      </c>
      <c r="L401" s="12" t="s">
        <v>8468</v>
      </c>
      <c r="M401" s="12"/>
      <c r="N401" s="12"/>
      <c r="O401" s="12"/>
    </row>
    <row r="402" spans="1:15">
      <c r="A402" s="12" t="s">
        <v>627</v>
      </c>
      <c r="B402" s="12" t="s">
        <v>7649</v>
      </c>
      <c r="C402" s="12" t="s">
        <v>7650</v>
      </c>
      <c r="D402" s="12" t="s">
        <v>5359</v>
      </c>
      <c r="E402" s="12" t="s">
        <v>30</v>
      </c>
      <c r="F402" s="12" t="s">
        <v>31</v>
      </c>
      <c r="G402" s="12" t="s">
        <v>8447</v>
      </c>
      <c r="H402" s="12" t="s">
        <v>2571</v>
      </c>
      <c r="I402" s="12" t="s">
        <v>8469</v>
      </c>
      <c r="J402" s="12" t="s">
        <v>8448</v>
      </c>
      <c r="K402" s="12" t="s">
        <v>8467</v>
      </c>
      <c r="L402" s="12" t="s">
        <v>8468</v>
      </c>
      <c r="M402" s="12"/>
      <c r="N402" s="12"/>
      <c r="O402" s="12"/>
    </row>
    <row r="403" spans="1:15">
      <c r="A403" s="12" t="s">
        <v>627</v>
      </c>
      <c r="B403" s="12" t="s">
        <v>5447</v>
      </c>
      <c r="C403" s="12" t="s">
        <v>7654</v>
      </c>
      <c r="D403" s="12" t="s">
        <v>5520</v>
      </c>
      <c r="E403" s="12" t="s">
        <v>168</v>
      </c>
      <c r="F403" s="12" t="s">
        <v>31</v>
      </c>
      <c r="G403" s="12" t="s">
        <v>8447</v>
      </c>
      <c r="H403" s="12" t="s">
        <v>2571</v>
      </c>
      <c r="I403" s="12" t="s">
        <v>8469</v>
      </c>
      <c r="J403" s="12" t="s">
        <v>8448</v>
      </c>
      <c r="K403" s="12" t="s">
        <v>8467</v>
      </c>
      <c r="L403" s="12" t="s">
        <v>8468</v>
      </c>
      <c r="M403" s="12"/>
      <c r="N403" s="12"/>
      <c r="O403" s="12"/>
    </row>
    <row r="404" spans="1:15">
      <c r="A404" s="12" t="s">
        <v>627</v>
      </c>
      <c r="B404" s="12" t="s">
        <v>7088</v>
      </c>
      <c r="C404" s="12" t="s">
        <v>7658</v>
      </c>
      <c r="D404" s="12" t="s">
        <v>1785</v>
      </c>
      <c r="E404" s="12" t="s">
        <v>30</v>
      </c>
      <c r="F404" s="12" t="s">
        <v>73</v>
      </c>
      <c r="G404" s="12" t="s">
        <v>8447</v>
      </c>
      <c r="H404" s="12" t="s">
        <v>2571</v>
      </c>
      <c r="I404" s="12" t="s">
        <v>8469</v>
      </c>
      <c r="J404" s="12" t="s">
        <v>8448</v>
      </c>
      <c r="K404" s="12" t="s">
        <v>8467</v>
      </c>
      <c r="L404" s="12" t="s">
        <v>8468</v>
      </c>
      <c r="M404" s="12"/>
      <c r="N404" s="12"/>
      <c r="O404" s="12"/>
    </row>
    <row r="405" spans="1:15">
      <c r="A405" s="12" t="s">
        <v>627</v>
      </c>
      <c r="B405" s="12" t="s">
        <v>5453</v>
      </c>
      <c r="C405" s="12" t="s">
        <v>7663</v>
      </c>
      <c r="D405" s="12" t="s">
        <v>7664</v>
      </c>
      <c r="E405" s="12" t="s">
        <v>30</v>
      </c>
      <c r="F405" s="12" t="s">
        <v>31</v>
      </c>
      <c r="G405" s="12" t="s">
        <v>8447</v>
      </c>
      <c r="H405" s="12" t="s">
        <v>2571</v>
      </c>
      <c r="I405" s="12" t="s">
        <v>8469</v>
      </c>
      <c r="J405" s="12" t="s">
        <v>8448</v>
      </c>
      <c r="K405" s="12" t="s">
        <v>8467</v>
      </c>
      <c r="L405" s="12" t="s">
        <v>8468</v>
      </c>
      <c r="M405" s="12"/>
      <c r="N405" s="12"/>
      <c r="O405" s="12"/>
    </row>
    <row r="406" spans="1:15">
      <c r="A406" s="12" t="s">
        <v>627</v>
      </c>
      <c r="B406" s="12" t="s">
        <v>7669</v>
      </c>
      <c r="C406" s="12" t="s">
        <v>7670</v>
      </c>
      <c r="D406" s="12" t="s">
        <v>5527</v>
      </c>
      <c r="E406" s="12" t="s">
        <v>30</v>
      </c>
      <c r="F406" s="12" t="s">
        <v>31</v>
      </c>
      <c r="G406" s="12" t="s">
        <v>8449</v>
      </c>
      <c r="H406" s="12" t="s">
        <v>264</v>
      </c>
      <c r="I406" s="12" t="s">
        <v>8466</v>
      </c>
      <c r="J406" s="12" t="s">
        <v>8450</v>
      </c>
      <c r="K406" s="12" t="s">
        <v>8467</v>
      </c>
      <c r="L406" s="12" t="s">
        <v>8468</v>
      </c>
      <c r="M406" s="12"/>
      <c r="N406" s="12"/>
      <c r="O406" s="12"/>
    </row>
    <row r="407" spans="1:15">
      <c r="A407" s="12" t="s">
        <v>627</v>
      </c>
      <c r="B407" s="12" t="s">
        <v>7675</v>
      </c>
      <c r="C407" s="12" t="s">
        <v>7676</v>
      </c>
      <c r="D407" s="12" t="s">
        <v>5359</v>
      </c>
      <c r="E407" s="12" t="s">
        <v>168</v>
      </c>
      <c r="F407" s="12" t="s">
        <v>31</v>
      </c>
      <c r="G407" s="12" t="s">
        <v>8447</v>
      </c>
      <c r="H407" s="12" t="s">
        <v>2571</v>
      </c>
      <c r="I407" s="12" t="s">
        <v>8469</v>
      </c>
      <c r="J407" s="12" t="s">
        <v>8448</v>
      </c>
      <c r="K407" s="12" t="s">
        <v>8467</v>
      </c>
      <c r="L407" s="12" t="s">
        <v>8468</v>
      </c>
      <c r="M407" s="12"/>
      <c r="N407" s="12"/>
      <c r="O407" s="12"/>
    </row>
    <row r="408" spans="1:15">
      <c r="A408" s="12" t="s">
        <v>627</v>
      </c>
      <c r="B408" s="12" t="s">
        <v>5459</v>
      </c>
      <c r="C408" s="12" t="s">
        <v>7680</v>
      </c>
      <c r="D408" s="12" t="s">
        <v>5610</v>
      </c>
      <c r="E408" s="12" t="s">
        <v>168</v>
      </c>
      <c r="F408" s="12" t="s">
        <v>31</v>
      </c>
      <c r="G408" s="12" t="s">
        <v>8449</v>
      </c>
      <c r="H408" s="12" t="s">
        <v>264</v>
      </c>
      <c r="I408" s="12" t="s">
        <v>8466</v>
      </c>
      <c r="J408" s="12" t="s">
        <v>8450</v>
      </c>
      <c r="K408" s="12" t="s">
        <v>8467</v>
      </c>
      <c r="L408" s="12" t="s">
        <v>8468</v>
      </c>
      <c r="M408" s="12"/>
      <c r="N408" s="12"/>
      <c r="O408" s="12"/>
    </row>
    <row r="409" spans="1:15">
      <c r="A409" s="12" t="s">
        <v>627</v>
      </c>
      <c r="B409" s="12" t="s">
        <v>7684</v>
      </c>
      <c r="C409" s="12" t="s">
        <v>7685</v>
      </c>
      <c r="D409" s="12" t="s">
        <v>7096</v>
      </c>
      <c r="E409" s="12" t="s">
        <v>168</v>
      </c>
      <c r="F409" s="12" t="s">
        <v>31</v>
      </c>
      <c r="G409" s="12" t="s">
        <v>8445</v>
      </c>
      <c r="H409" s="12" t="s">
        <v>2571</v>
      </c>
      <c r="I409" s="12" t="s">
        <v>8469</v>
      </c>
      <c r="J409" s="12" t="s">
        <v>8446</v>
      </c>
      <c r="K409" s="12" t="s">
        <v>8467</v>
      </c>
      <c r="L409" s="12" t="s">
        <v>8468</v>
      </c>
      <c r="M409" s="12"/>
      <c r="N409" s="12"/>
      <c r="O409" s="12"/>
    </row>
    <row r="410" spans="1:15">
      <c r="A410" s="12" t="s">
        <v>627</v>
      </c>
      <c r="B410" s="12" t="s">
        <v>7691</v>
      </c>
      <c r="C410" s="12" t="s">
        <v>7692</v>
      </c>
      <c r="D410" s="12" t="s">
        <v>5527</v>
      </c>
      <c r="E410" s="12" t="s">
        <v>30</v>
      </c>
      <c r="F410" s="12" t="s">
        <v>31</v>
      </c>
      <c r="G410" s="12" t="s">
        <v>8449</v>
      </c>
      <c r="H410" s="12" t="s">
        <v>264</v>
      </c>
      <c r="I410" s="12" t="s">
        <v>8466</v>
      </c>
      <c r="J410" s="12" t="s">
        <v>8450</v>
      </c>
      <c r="K410" s="12" t="s">
        <v>8467</v>
      </c>
      <c r="L410" s="12" t="s">
        <v>8468</v>
      </c>
      <c r="M410" s="12"/>
      <c r="N410" s="12"/>
      <c r="O410" s="12"/>
    </row>
    <row r="411" spans="1:15">
      <c r="A411" s="12" t="s">
        <v>627</v>
      </c>
      <c r="B411" s="12" t="s">
        <v>5464</v>
      </c>
      <c r="C411" s="12" t="s">
        <v>7697</v>
      </c>
      <c r="D411" s="12" t="s">
        <v>5527</v>
      </c>
      <c r="E411" s="12" t="s">
        <v>168</v>
      </c>
      <c r="F411" s="12" t="s">
        <v>31</v>
      </c>
      <c r="G411" s="12" t="s">
        <v>8449</v>
      </c>
      <c r="H411" s="12" t="s">
        <v>264</v>
      </c>
      <c r="I411" s="12" t="s">
        <v>8466</v>
      </c>
      <c r="J411" s="12" t="s">
        <v>8450</v>
      </c>
      <c r="K411" s="12" t="s">
        <v>8467</v>
      </c>
      <c r="L411" s="12" t="s">
        <v>8468</v>
      </c>
      <c r="M411" s="12"/>
      <c r="N411" s="12"/>
      <c r="O411" s="12"/>
    </row>
    <row r="412" spans="1:15">
      <c r="A412" s="12" t="s">
        <v>627</v>
      </c>
      <c r="B412" s="12" t="s">
        <v>7701</v>
      </c>
      <c r="C412" s="12" t="s">
        <v>7702</v>
      </c>
      <c r="D412" s="12" t="s">
        <v>5527</v>
      </c>
      <c r="E412" s="12" t="s">
        <v>263</v>
      </c>
      <c r="F412" s="12" t="s">
        <v>31</v>
      </c>
      <c r="G412" s="12" t="s">
        <v>8449</v>
      </c>
      <c r="H412" s="12" t="s">
        <v>264</v>
      </c>
      <c r="I412" s="12" t="s">
        <v>8466</v>
      </c>
      <c r="J412" s="12" t="s">
        <v>8450</v>
      </c>
      <c r="K412" s="12" t="s">
        <v>8467</v>
      </c>
      <c r="L412" s="12" t="s">
        <v>8468</v>
      </c>
      <c r="M412" s="12"/>
      <c r="N412" s="12"/>
      <c r="O412" s="12"/>
    </row>
    <row r="413" spans="1:15">
      <c r="A413" s="12" t="s">
        <v>627</v>
      </c>
      <c r="B413" s="12" t="s">
        <v>5469</v>
      </c>
      <c r="C413" s="12" t="s">
        <v>7707</v>
      </c>
      <c r="D413" s="12" t="s">
        <v>5527</v>
      </c>
      <c r="E413" s="12" t="s">
        <v>168</v>
      </c>
      <c r="F413" s="12" t="s">
        <v>31</v>
      </c>
      <c r="G413" s="12" t="s">
        <v>8449</v>
      </c>
      <c r="H413" s="12" t="s">
        <v>264</v>
      </c>
      <c r="I413" s="12" t="s">
        <v>8466</v>
      </c>
      <c r="J413" s="12" t="s">
        <v>8450</v>
      </c>
      <c r="K413" s="12" t="s">
        <v>8467</v>
      </c>
      <c r="L413" s="12" t="s">
        <v>8468</v>
      </c>
      <c r="M413" s="12"/>
      <c r="N413" s="12"/>
      <c r="O413" s="12"/>
    </row>
    <row r="414" spans="1:15">
      <c r="A414" s="12" t="s">
        <v>627</v>
      </c>
      <c r="B414" s="12" t="s">
        <v>7712</v>
      </c>
      <c r="C414" s="12" t="s">
        <v>7713</v>
      </c>
      <c r="D414" s="12" t="s">
        <v>5620</v>
      </c>
      <c r="E414" s="12" t="s">
        <v>592</v>
      </c>
      <c r="F414" s="12" t="s">
        <v>73</v>
      </c>
      <c r="G414" s="12" t="s">
        <v>8445</v>
      </c>
      <c r="H414" s="12" t="s">
        <v>2571</v>
      </c>
      <c r="I414" s="12" t="s">
        <v>8469</v>
      </c>
      <c r="J414" s="12" t="s">
        <v>8446</v>
      </c>
      <c r="K414" s="12" t="s">
        <v>8467</v>
      </c>
      <c r="L414" s="12" t="s">
        <v>8468</v>
      </c>
      <c r="M414" s="12"/>
      <c r="N414" s="12"/>
      <c r="O414" s="12"/>
    </row>
    <row r="415" spans="1:15">
      <c r="A415" s="12" t="s">
        <v>627</v>
      </c>
      <c r="B415" s="12" t="s">
        <v>7717</v>
      </c>
      <c r="C415" s="12" t="s">
        <v>7718</v>
      </c>
      <c r="D415" s="12" t="s">
        <v>5588</v>
      </c>
      <c r="E415" s="12" t="s">
        <v>30</v>
      </c>
      <c r="F415" s="12" t="s">
        <v>31</v>
      </c>
      <c r="G415" s="12" t="s">
        <v>8449</v>
      </c>
      <c r="H415" s="12" t="s">
        <v>264</v>
      </c>
      <c r="I415" s="12" t="s">
        <v>8466</v>
      </c>
      <c r="J415" s="12" t="s">
        <v>8450</v>
      </c>
      <c r="K415" s="12" t="s">
        <v>8467</v>
      </c>
      <c r="L415" s="12" t="s">
        <v>8468</v>
      </c>
      <c r="M415" s="12"/>
      <c r="N415" s="12"/>
      <c r="O415" s="12"/>
    </row>
    <row r="416" spans="1:15">
      <c r="A416" s="12" t="s">
        <v>627</v>
      </c>
      <c r="B416" s="12" t="s">
        <v>7094</v>
      </c>
      <c r="C416" s="12" t="s">
        <v>7722</v>
      </c>
      <c r="D416" s="12" t="s">
        <v>7723</v>
      </c>
      <c r="E416" s="12" t="s">
        <v>30</v>
      </c>
      <c r="F416" s="12" t="s">
        <v>31</v>
      </c>
      <c r="G416" s="12" t="s">
        <v>8447</v>
      </c>
      <c r="H416" s="12" t="s">
        <v>2571</v>
      </c>
      <c r="I416" s="12" t="s">
        <v>8469</v>
      </c>
      <c r="J416" s="12" t="s">
        <v>8448</v>
      </c>
      <c r="K416" s="12" t="s">
        <v>8467</v>
      </c>
      <c r="L416" s="12" t="s">
        <v>8468</v>
      </c>
      <c r="M416" s="12"/>
      <c r="N416" s="12"/>
      <c r="O416" s="12"/>
    </row>
    <row r="417" spans="1:15">
      <c r="A417" s="12" t="s">
        <v>627</v>
      </c>
      <c r="B417" s="12" t="s">
        <v>5474</v>
      </c>
      <c r="C417" s="12" t="s">
        <v>7729</v>
      </c>
      <c r="D417" s="12" t="s">
        <v>7082</v>
      </c>
      <c r="E417" s="12" t="s">
        <v>30</v>
      </c>
      <c r="F417" s="12" t="s">
        <v>73</v>
      </c>
      <c r="G417" s="12" t="s">
        <v>8447</v>
      </c>
      <c r="H417" s="12" t="s">
        <v>2571</v>
      </c>
      <c r="I417" s="12" t="s">
        <v>8469</v>
      </c>
      <c r="J417" s="12" t="s">
        <v>8448</v>
      </c>
      <c r="K417" s="12" t="s">
        <v>8467</v>
      </c>
      <c r="L417" s="12" t="s">
        <v>8468</v>
      </c>
      <c r="M417" s="12"/>
      <c r="N417" s="12"/>
      <c r="O417" s="12"/>
    </row>
    <row r="418" spans="1:15" ht="25.5">
      <c r="A418" s="12" t="s">
        <v>629</v>
      </c>
      <c r="B418" s="12" t="s">
        <v>7733</v>
      </c>
      <c r="C418" s="12" t="s">
        <v>6212</v>
      </c>
      <c r="D418" s="12" t="s">
        <v>7734</v>
      </c>
      <c r="E418" s="12" t="s">
        <v>30</v>
      </c>
      <c r="F418" s="12" t="s">
        <v>31</v>
      </c>
      <c r="G418" s="12" t="s">
        <v>8451</v>
      </c>
      <c r="H418" s="12" t="s">
        <v>73</v>
      </c>
      <c r="I418" s="12" t="s">
        <v>8572</v>
      </c>
      <c r="J418" s="12" t="s">
        <v>8452</v>
      </c>
      <c r="K418" s="12" t="s">
        <v>8467</v>
      </c>
      <c r="L418" s="12" t="s">
        <v>8468</v>
      </c>
      <c r="M418" s="12"/>
      <c r="N418" s="12"/>
      <c r="O418" s="12"/>
    </row>
    <row r="419" spans="1:15" ht="25.5">
      <c r="A419" s="12" t="s">
        <v>629</v>
      </c>
      <c r="B419" s="12" t="s">
        <v>6351</v>
      </c>
      <c r="C419" s="12" t="s">
        <v>721</v>
      </c>
      <c r="D419" s="12" t="s">
        <v>7740</v>
      </c>
      <c r="E419" s="12" t="s">
        <v>30</v>
      </c>
      <c r="F419" s="12" t="s">
        <v>31</v>
      </c>
      <c r="G419" s="12" t="s">
        <v>8451</v>
      </c>
      <c r="H419" s="12" t="s">
        <v>73</v>
      </c>
      <c r="I419" s="12" t="s">
        <v>8572</v>
      </c>
      <c r="J419" s="12" t="s">
        <v>8452</v>
      </c>
      <c r="K419" s="12" t="s">
        <v>8467</v>
      </c>
      <c r="L419" s="12" t="s">
        <v>8468</v>
      </c>
      <c r="M419" s="12"/>
      <c r="N419" s="12"/>
      <c r="O419" s="12"/>
    </row>
    <row r="420" spans="1:15" ht="25.5">
      <c r="A420" s="12" t="s">
        <v>629</v>
      </c>
      <c r="B420" s="12" t="s">
        <v>7110</v>
      </c>
      <c r="C420" s="12" t="s">
        <v>7746</v>
      </c>
      <c r="D420" s="12" t="s">
        <v>6354</v>
      </c>
      <c r="E420" s="12" t="s">
        <v>168</v>
      </c>
      <c r="F420" s="12" t="s">
        <v>73</v>
      </c>
      <c r="G420" s="12" t="s">
        <v>8451</v>
      </c>
      <c r="H420" s="12" t="s">
        <v>73</v>
      </c>
      <c r="I420" s="12" t="s">
        <v>8572</v>
      </c>
      <c r="J420" s="12" t="s">
        <v>8452</v>
      </c>
      <c r="K420" s="12" t="s">
        <v>8467</v>
      </c>
      <c r="L420" s="12" t="s">
        <v>8468</v>
      </c>
      <c r="M420" s="12"/>
      <c r="N420" s="12"/>
      <c r="O420" s="12"/>
    </row>
    <row r="421" spans="1:15" ht="25.5">
      <c r="A421" s="12" t="s">
        <v>629</v>
      </c>
      <c r="B421" s="12" t="s">
        <v>7753</v>
      </c>
      <c r="C421" s="12" t="s">
        <v>7754</v>
      </c>
      <c r="D421" s="12" t="s">
        <v>6368</v>
      </c>
      <c r="E421" s="12" t="s">
        <v>30</v>
      </c>
      <c r="F421" s="12" t="s">
        <v>31</v>
      </c>
      <c r="G421" s="12" t="s">
        <v>8451</v>
      </c>
      <c r="H421" s="12" t="s">
        <v>73</v>
      </c>
      <c r="I421" s="12" t="s">
        <v>8572</v>
      </c>
      <c r="J421" s="12" t="s">
        <v>8452</v>
      </c>
      <c r="K421" s="12" t="s">
        <v>8467</v>
      </c>
      <c r="L421" s="12" t="s">
        <v>8468</v>
      </c>
      <c r="M421" s="12"/>
      <c r="N421" s="12"/>
      <c r="O421" s="12"/>
    </row>
    <row r="422" spans="1:15" ht="25.5">
      <c r="A422" s="12" t="s">
        <v>629</v>
      </c>
      <c r="B422" s="12" t="s">
        <v>7761</v>
      </c>
      <c r="C422" s="12" t="s">
        <v>7762</v>
      </c>
      <c r="D422" s="12" t="s">
        <v>6368</v>
      </c>
      <c r="E422" s="12" t="s">
        <v>30</v>
      </c>
      <c r="F422" s="12" t="s">
        <v>31</v>
      </c>
      <c r="G422" s="12" t="s">
        <v>8451</v>
      </c>
      <c r="H422" s="12" t="s">
        <v>73</v>
      </c>
      <c r="I422" s="12" t="s">
        <v>8572</v>
      </c>
      <c r="J422" s="12" t="s">
        <v>8452</v>
      </c>
      <c r="K422" s="12" t="s">
        <v>8467</v>
      </c>
      <c r="L422" s="12" t="s">
        <v>8468</v>
      </c>
      <c r="M422" s="12"/>
      <c r="N422" s="12"/>
      <c r="O422" s="12"/>
    </row>
    <row r="423" spans="1:15" ht="25.5">
      <c r="A423" s="12" t="s">
        <v>629</v>
      </c>
      <c r="B423" s="12" t="s">
        <v>7769</v>
      </c>
      <c r="C423" s="12" t="s">
        <v>7770</v>
      </c>
      <c r="D423" s="12" t="s">
        <v>6368</v>
      </c>
      <c r="E423" s="12" t="s">
        <v>30</v>
      </c>
      <c r="F423" s="12" t="s">
        <v>31</v>
      </c>
      <c r="G423" s="12" t="s">
        <v>8451</v>
      </c>
      <c r="H423" s="12" t="s">
        <v>73</v>
      </c>
      <c r="I423" s="12" t="s">
        <v>8572</v>
      </c>
      <c r="J423" s="12" t="s">
        <v>8452</v>
      </c>
      <c r="K423" s="12" t="s">
        <v>8467</v>
      </c>
      <c r="L423" s="12" t="s">
        <v>8468</v>
      </c>
      <c r="M423" s="12"/>
      <c r="N423" s="12"/>
      <c r="O423" s="12"/>
    </row>
    <row r="424" spans="1:15" ht="25.5">
      <c r="A424" s="12" t="s">
        <v>629</v>
      </c>
      <c r="B424" s="12" t="s">
        <v>7775</v>
      </c>
      <c r="C424" s="12" t="s">
        <v>7776</v>
      </c>
      <c r="D424" s="12" t="s">
        <v>6414</v>
      </c>
      <c r="E424" s="12" t="s">
        <v>168</v>
      </c>
      <c r="F424" s="12" t="s">
        <v>31</v>
      </c>
      <c r="G424" s="12" t="s">
        <v>8451</v>
      </c>
      <c r="H424" s="12" t="s">
        <v>73</v>
      </c>
      <c r="I424" s="12" t="s">
        <v>8572</v>
      </c>
      <c r="J424" s="12" t="s">
        <v>8452</v>
      </c>
      <c r="K424" s="12" t="s">
        <v>8467</v>
      </c>
      <c r="L424" s="12" t="s">
        <v>8468</v>
      </c>
      <c r="M424" s="12"/>
      <c r="N424" s="12"/>
      <c r="O424" s="12"/>
    </row>
    <row r="425" spans="1:15" ht="25.5">
      <c r="A425" s="12" t="s">
        <v>629</v>
      </c>
      <c r="B425" s="12" t="s">
        <v>6360</v>
      </c>
      <c r="C425" s="12" t="s">
        <v>7782</v>
      </c>
      <c r="D425" s="12" t="s">
        <v>6414</v>
      </c>
      <c r="E425" s="12" t="s">
        <v>30</v>
      </c>
      <c r="F425" s="12" t="s">
        <v>31</v>
      </c>
      <c r="G425" s="12" t="s">
        <v>8451</v>
      </c>
      <c r="H425" s="12" t="s">
        <v>73</v>
      </c>
      <c r="I425" s="12" t="s">
        <v>8572</v>
      </c>
      <c r="J425" s="12" t="s">
        <v>8452</v>
      </c>
      <c r="K425" s="12" t="s">
        <v>8467</v>
      </c>
      <c r="L425" s="12" t="s">
        <v>8468</v>
      </c>
      <c r="M425" s="12"/>
      <c r="N425" s="12"/>
      <c r="O425" s="12"/>
    </row>
    <row r="426" spans="1:15" ht="25.5">
      <c r="A426" s="12" t="s">
        <v>629</v>
      </c>
      <c r="B426" s="12" t="s">
        <v>6366</v>
      </c>
      <c r="C426" s="12" t="s">
        <v>7788</v>
      </c>
      <c r="D426" s="12" t="s">
        <v>6414</v>
      </c>
      <c r="E426" s="12" t="s">
        <v>30</v>
      </c>
      <c r="F426" s="12" t="s">
        <v>31</v>
      </c>
      <c r="G426" s="12" t="s">
        <v>8451</v>
      </c>
      <c r="H426" s="12" t="s">
        <v>73</v>
      </c>
      <c r="I426" s="12" t="s">
        <v>8572</v>
      </c>
      <c r="J426" s="12" t="s">
        <v>8452</v>
      </c>
      <c r="K426" s="12" t="s">
        <v>8467</v>
      </c>
      <c r="L426" s="12" t="s">
        <v>8468</v>
      </c>
      <c r="M426" s="12"/>
      <c r="N426" s="12"/>
      <c r="O426" s="12"/>
    </row>
    <row r="427" spans="1:15" ht="25.5">
      <c r="A427" s="12" t="s">
        <v>631</v>
      </c>
      <c r="B427" s="12" t="s">
        <v>7794</v>
      </c>
      <c r="C427" s="12" t="s">
        <v>7795</v>
      </c>
      <c r="D427" s="12" t="s">
        <v>7217</v>
      </c>
      <c r="E427" s="12" t="s">
        <v>30</v>
      </c>
      <c r="F427" s="12" t="s">
        <v>31</v>
      </c>
      <c r="G427" s="12" t="s">
        <v>8443</v>
      </c>
      <c r="H427" s="12" t="s">
        <v>264</v>
      </c>
      <c r="I427" s="12" t="s">
        <v>8466</v>
      </c>
      <c r="J427" s="12" t="s">
        <v>8444</v>
      </c>
      <c r="K427" s="12" t="s">
        <v>8467</v>
      </c>
      <c r="L427" s="12" t="s">
        <v>8468</v>
      </c>
      <c r="M427" s="12"/>
      <c r="N427" s="12"/>
      <c r="O427" s="12"/>
    </row>
    <row r="428" spans="1:15" ht="25.5">
      <c r="A428" s="12" t="s">
        <v>631</v>
      </c>
      <c r="B428" s="12" t="s">
        <v>7801</v>
      </c>
      <c r="C428" s="12" t="s">
        <v>7802</v>
      </c>
      <c r="D428" s="12" t="s">
        <v>7803</v>
      </c>
      <c r="E428" s="12" t="s">
        <v>263</v>
      </c>
      <c r="F428" s="12" t="s">
        <v>73</v>
      </c>
      <c r="G428" s="12" t="s">
        <v>8443</v>
      </c>
      <c r="H428" s="12" t="s">
        <v>264</v>
      </c>
      <c r="I428" s="12" t="s">
        <v>8466</v>
      </c>
      <c r="J428" s="12" t="s">
        <v>8444</v>
      </c>
      <c r="K428" s="12" t="s">
        <v>8467</v>
      </c>
      <c r="L428" s="12" t="s">
        <v>8468</v>
      </c>
      <c r="M428" s="12"/>
      <c r="N428" s="12"/>
      <c r="O428" s="12"/>
    </row>
    <row r="429" spans="1:15" ht="25.5">
      <c r="A429" s="12" t="s">
        <v>631</v>
      </c>
      <c r="B429" s="12" t="s">
        <v>7810</v>
      </c>
      <c r="C429" s="12" t="s">
        <v>7811</v>
      </c>
      <c r="D429" s="12" t="s">
        <v>7812</v>
      </c>
      <c r="E429" s="12" t="s">
        <v>168</v>
      </c>
      <c r="F429" s="12" t="s">
        <v>31</v>
      </c>
      <c r="G429" s="12" t="s">
        <v>8443</v>
      </c>
      <c r="H429" s="12" t="s">
        <v>264</v>
      </c>
      <c r="I429" s="12" t="s">
        <v>8466</v>
      </c>
      <c r="J429" s="12" t="s">
        <v>8444</v>
      </c>
      <c r="K429" s="12" t="s">
        <v>8467</v>
      </c>
      <c r="L429" s="12" t="s">
        <v>8468</v>
      </c>
      <c r="M429" s="12"/>
      <c r="N429" s="12"/>
      <c r="O429" s="12"/>
    </row>
    <row r="430" spans="1:15" ht="25.5">
      <c r="A430" s="12" t="s">
        <v>631</v>
      </c>
      <c r="B430" s="12" t="s">
        <v>7819</v>
      </c>
      <c r="C430" s="12" t="s">
        <v>7820</v>
      </c>
      <c r="D430" s="12" t="s">
        <v>7217</v>
      </c>
      <c r="E430" s="12" t="s">
        <v>30</v>
      </c>
      <c r="F430" s="12" t="s">
        <v>31</v>
      </c>
      <c r="G430" s="12" t="s">
        <v>8443</v>
      </c>
      <c r="H430" s="12" t="s">
        <v>264</v>
      </c>
      <c r="I430" s="12" t="s">
        <v>8466</v>
      </c>
      <c r="J430" s="12" t="s">
        <v>8444</v>
      </c>
      <c r="K430" s="12" t="s">
        <v>8467</v>
      </c>
      <c r="L430" s="12" t="s">
        <v>8468</v>
      </c>
      <c r="M430" s="12"/>
      <c r="N430" s="12"/>
      <c r="O430" s="12"/>
    </row>
    <row r="431" spans="1:15" ht="25.5">
      <c r="A431" s="12" t="s">
        <v>631</v>
      </c>
      <c r="B431" s="12" t="s">
        <v>7826</v>
      </c>
      <c r="C431" s="12" t="s">
        <v>7827</v>
      </c>
      <c r="D431" s="12" t="s">
        <v>7828</v>
      </c>
      <c r="E431" s="12" t="s">
        <v>263</v>
      </c>
      <c r="F431" s="12" t="s">
        <v>31</v>
      </c>
      <c r="G431" s="12" t="s">
        <v>8443</v>
      </c>
      <c r="H431" s="12" t="s">
        <v>264</v>
      </c>
      <c r="I431" s="12" t="s">
        <v>8466</v>
      </c>
      <c r="J431" s="12" t="s">
        <v>8444</v>
      </c>
      <c r="K431" s="12" t="s">
        <v>8467</v>
      </c>
      <c r="L431" s="12" t="s">
        <v>8468</v>
      </c>
      <c r="M431" s="12"/>
      <c r="N431" s="12"/>
      <c r="O431" s="12"/>
    </row>
    <row r="432" spans="1:15" ht="25.5">
      <c r="A432" s="12" t="s">
        <v>631</v>
      </c>
      <c r="B432" s="12" t="s">
        <v>7834</v>
      </c>
      <c r="C432" s="12" t="s">
        <v>7835</v>
      </c>
      <c r="D432" s="12" t="s">
        <v>7836</v>
      </c>
      <c r="E432" s="12" t="s">
        <v>168</v>
      </c>
      <c r="F432" s="12" t="s">
        <v>31</v>
      </c>
      <c r="G432" s="12" t="s">
        <v>8443</v>
      </c>
      <c r="H432" s="12" t="s">
        <v>264</v>
      </c>
      <c r="I432" s="12" t="s">
        <v>8466</v>
      </c>
      <c r="J432" s="12" t="s">
        <v>8444</v>
      </c>
      <c r="K432" s="12" t="s">
        <v>8467</v>
      </c>
      <c r="L432" s="12" t="s">
        <v>8468</v>
      </c>
      <c r="M432" s="12"/>
      <c r="N432" s="12"/>
      <c r="O432" s="12"/>
    </row>
    <row r="433" spans="1:15" ht="25.5">
      <c r="A433" s="12" t="s">
        <v>631</v>
      </c>
      <c r="B433" s="12" t="s">
        <v>7214</v>
      </c>
      <c r="C433" s="12" t="s">
        <v>7843</v>
      </c>
      <c r="D433" s="12" t="s">
        <v>7217</v>
      </c>
      <c r="E433" s="12" t="s">
        <v>30</v>
      </c>
      <c r="F433" s="12" t="s">
        <v>31</v>
      </c>
      <c r="G433" s="12" t="s">
        <v>8443</v>
      </c>
      <c r="H433" s="12" t="s">
        <v>264</v>
      </c>
      <c r="I433" s="12" t="s">
        <v>8466</v>
      </c>
      <c r="J433" s="12" t="s">
        <v>8444</v>
      </c>
      <c r="K433" s="12" t="s">
        <v>8467</v>
      </c>
      <c r="L433" s="12" t="s">
        <v>8468</v>
      </c>
      <c r="M433" s="12"/>
      <c r="N433" s="12"/>
      <c r="O433" s="12"/>
    </row>
    <row r="434" spans="1:15" ht="25.5">
      <c r="A434" s="12" t="s">
        <v>631</v>
      </c>
      <c r="B434" s="12" t="s">
        <v>7224</v>
      </c>
      <c r="C434" s="12" t="s">
        <v>7849</v>
      </c>
      <c r="D434" s="12" t="s">
        <v>7850</v>
      </c>
      <c r="E434" s="12" t="s">
        <v>168</v>
      </c>
      <c r="F434" s="12" t="s">
        <v>31</v>
      </c>
      <c r="G434" s="12" t="s">
        <v>8443</v>
      </c>
      <c r="H434" s="12" t="s">
        <v>264</v>
      </c>
      <c r="I434" s="12" t="s">
        <v>8466</v>
      </c>
      <c r="J434" s="12" t="s">
        <v>8444</v>
      </c>
      <c r="K434" s="12" t="s">
        <v>8467</v>
      </c>
      <c r="L434" s="12" t="s">
        <v>8468</v>
      </c>
      <c r="M434" s="12"/>
      <c r="N434" s="12"/>
      <c r="O434" s="12"/>
    </row>
    <row r="435" spans="1:15" ht="25.5">
      <c r="A435" s="12" t="s">
        <v>631</v>
      </c>
      <c r="B435" s="12" t="s">
        <v>7856</v>
      </c>
      <c r="C435" s="12" t="s">
        <v>7857</v>
      </c>
      <c r="D435" s="12" t="s">
        <v>7217</v>
      </c>
      <c r="E435" s="12" t="s">
        <v>168</v>
      </c>
      <c r="F435" s="12" t="s">
        <v>31</v>
      </c>
      <c r="G435" s="12" t="s">
        <v>8443</v>
      </c>
      <c r="H435" s="12" t="s">
        <v>264</v>
      </c>
      <c r="I435" s="12" t="s">
        <v>8466</v>
      </c>
      <c r="J435" s="12" t="s">
        <v>8444</v>
      </c>
      <c r="K435" s="12" t="s">
        <v>8467</v>
      </c>
      <c r="L435" s="12" t="s">
        <v>8468</v>
      </c>
      <c r="M435" s="12"/>
      <c r="N435" s="12"/>
      <c r="O435" s="12"/>
    </row>
    <row r="436" spans="1:15" ht="25.5">
      <c r="A436" s="12" t="s">
        <v>631</v>
      </c>
      <c r="B436" s="12" t="s">
        <v>7863</v>
      </c>
      <c r="C436" s="12" t="s">
        <v>7864</v>
      </c>
      <c r="D436" s="12" t="s">
        <v>7865</v>
      </c>
      <c r="E436" s="12" t="s">
        <v>168</v>
      </c>
      <c r="F436" s="12" t="s">
        <v>31</v>
      </c>
      <c r="G436" s="12" t="s">
        <v>8443</v>
      </c>
      <c r="H436" s="12" t="s">
        <v>264</v>
      </c>
      <c r="I436" s="12" t="s">
        <v>8466</v>
      </c>
      <c r="J436" s="12" t="s">
        <v>8444</v>
      </c>
      <c r="K436" s="12" t="s">
        <v>8467</v>
      </c>
      <c r="L436" s="12" t="s">
        <v>8468</v>
      </c>
      <c r="M436" s="12"/>
      <c r="N436" s="12"/>
      <c r="O436" s="12"/>
    </row>
    <row r="437" spans="1:15" ht="25.5">
      <c r="A437" s="12" t="s">
        <v>631</v>
      </c>
      <c r="B437" s="12" t="s">
        <v>7870</v>
      </c>
      <c r="C437" s="12" t="s">
        <v>7871</v>
      </c>
      <c r="D437" s="12" t="s">
        <v>7872</v>
      </c>
      <c r="E437" s="12" t="s">
        <v>168</v>
      </c>
      <c r="F437" s="12" t="s">
        <v>31</v>
      </c>
      <c r="G437" s="12" t="s">
        <v>8443</v>
      </c>
      <c r="H437" s="12" t="s">
        <v>264</v>
      </c>
      <c r="I437" s="12" t="s">
        <v>8466</v>
      </c>
      <c r="J437" s="12" t="s">
        <v>8444</v>
      </c>
      <c r="K437" s="12" t="s">
        <v>8467</v>
      </c>
      <c r="L437" s="12" t="s">
        <v>8468</v>
      </c>
      <c r="M437" s="12"/>
      <c r="N437" s="12"/>
      <c r="O437" s="12"/>
    </row>
    <row r="438" spans="1:15" ht="25.5">
      <c r="A438" s="12" t="s">
        <v>631</v>
      </c>
      <c r="B438" s="12" t="s">
        <v>7877</v>
      </c>
      <c r="C438" s="12" t="s">
        <v>7878</v>
      </c>
      <c r="D438" s="12" t="s">
        <v>7879</v>
      </c>
      <c r="E438" s="12" t="s">
        <v>168</v>
      </c>
      <c r="F438" s="12" t="s">
        <v>73</v>
      </c>
      <c r="G438" s="12" t="s">
        <v>8443</v>
      </c>
      <c r="H438" s="12" t="s">
        <v>264</v>
      </c>
      <c r="I438" s="12" t="s">
        <v>8466</v>
      </c>
      <c r="J438" s="12" t="s">
        <v>8444</v>
      </c>
      <c r="K438" s="12" t="s">
        <v>8467</v>
      </c>
      <c r="L438" s="12" t="s">
        <v>8468</v>
      </c>
      <c r="M438" s="12"/>
      <c r="N438" s="12"/>
      <c r="O438" s="12"/>
    </row>
    <row r="439" spans="1:15" ht="25.5">
      <c r="A439" s="12" t="s">
        <v>631</v>
      </c>
      <c r="B439" s="12" t="s">
        <v>7885</v>
      </c>
      <c r="C439" s="12" t="s">
        <v>7886</v>
      </c>
      <c r="D439" s="12" t="s">
        <v>7879</v>
      </c>
      <c r="E439" s="12" t="s">
        <v>30</v>
      </c>
      <c r="F439" s="12" t="s">
        <v>31</v>
      </c>
      <c r="G439" s="12" t="s">
        <v>8443</v>
      </c>
      <c r="H439" s="12" t="s">
        <v>264</v>
      </c>
      <c r="I439" s="12" t="s">
        <v>8466</v>
      </c>
      <c r="J439" s="12" t="s">
        <v>8444</v>
      </c>
      <c r="K439" s="12" t="s">
        <v>8467</v>
      </c>
      <c r="L439" s="12" t="s">
        <v>8468</v>
      </c>
      <c r="M439" s="12"/>
      <c r="N439" s="12"/>
      <c r="O439" s="12"/>
    </row>
    <row r="440" spans="1:15" ht="25.5">
      <c r="A440" s="12" t="s">
        <v>631</v>
      </c>
      <c r="B440" s="12" t="s">
        <v>7892</v>
      </c>
      <c r="C440" s="12" t="s">
        <v>7893</v>
      </c>
      <c r="D440" s="12" t="s">
        <v>7894</v>
      </c>
      <c r="E440" s="12" t="s">
        <v>263</v>
      </c>
      <c r="F440" s="12" t="s">
        <v>73</v>
      </c>
      <c r="G440" s="12" t="s">
        <v>8443</v>
      </c>
      <c r="H440" s="12" t="s">
        <v>264</v>
      </c>
      <c r="I440" s="12" t="s">
        <v>8466</v>
      </c>
      <c r="J440" s="12" t="s">
        <v>8444</v>
      </c>
      <c r="K440" s="12" t="s">
        <v>8467</v>
      </c>
      <c r="L440" s="12" t="s">
        <v>8468</v>
      </c>
      <c r="M440" s="12"/>
      <c r="N440" s="12"/>
      <c r="O440" s="12"/>
    </row>
    <row r="441" spans="1:15" ht="25.5">
      <c r="A441" s="12" t="s">
        <v>631</v>
      </c>
      <c r="B441" s="12" t="s">
        <v>7900</v>
      </c>
      <c r="C441" s="12" t="s">
        <v>7901</v>
      </c>
      <c r="D441" s="12" t="s">
        <v>7902</v>
      </c>
      <c r="E441" s="12" t="s">
        <v>263</v>
      </c>
      <c r="F441" s="12" t="s">
        <v>31</v>
      </c>
      <c r="G441" s="12" t="s">
        <v>8443</v>
      </c>
      <c r="H441" s="12" t="s">
        <v>264</v>
      </c>
      <c r="I441" s="12" t="s">
        <v>8466</v>
      </c>
      <c r="J441" s="12" t="s">
        <v>8444</v>
      </c>
      <c r="K441" s="12" t="s">
        <v>8467</v>
      </c>
      <c r="L441" s="12" t="s">
        <v>8468</v>
      </c>
      <c r="M441" s="12"/>
      <c r="N441" s="12"/>
      <c r="O441" s="12"/>
    </row>
    <row r="442" spans="1:15" ht="25.5">
      <c r="A442" s="12" t="s">
        <v>631</v>
      </c>
      <c r="B442" s="12" t="s">
        <v>7908</v>
      </c>
      <c r="C442" s="12" t="s">
        <v>7909</v>
      </c>
      <c r="D442" s="12" t="s">
        <v>7865</v>
      </c>
      <c r="E442" s="12" t="s">
        <v>168</v>
      </c>
      <c r="F442" s="12" t="s">
        <v>31</v>
      </c>
      <c r="G442" s="12" t="s">
        <v>8443</v>
      </c>
      <c r="H442" s="12" t="s">
        <v>264</v>
      </c>
      <c r="I442" s="12" t="s">
        <v>8466</v>
      </c>
      <c r="J442" s="12" t="s">
        <v>8444</v>
      </c>
      <c r="K442" s="12" t="s">
        <v>8467</v>
      </c>
      <c r="L442" s="12" t="s">
        <v>8468</v>
      </c>
      <c r="M442" s="12"/>
      <c r="N442" s="12"/>
      <c r="O442" s="12"/>
    </row>
    <row r="443" spans="1:15" ht="25.5">
      <c r="A443" s="12" t="s">
        <v>631</v>
      </c>
      <c r="B443" s="12" t="s">
        <v>7916</v>
      </c>
      <c r="C443" s="12" t="s">
        <v>7917</v>
      </c>
      <c r="D443" s="12" t="s">
        <v>7918</v>
      </c>
      <c r="E443" s="12" t="s">
        <v>30</v>
      </c>
      <c r="F443" s="12" t="s">
        <v>31</v>
      </c>
      <c r="G443" s="12" t="s">
        <v>8443</v>
      </c>
      <c r="H443" s="12" t="s">
        <v>264</v>
      </c>
      <c r="I443" s="12" t="s">
        <v>8466</v>
      </c>
      <c r="J443" s="12" t="s">
        <v>8444</v>
      </c>
      <c r="K443" s="12" t="s">
        <v>8467</v>
      </c>
      <c r="L443" s="12" t="s">
        <v>8468</v>
      </c>
      <c r="M443" s="12"/>
      <c r="N443" s="12"/>
      <c r="O443" s="12"/>
    </row>
    <row r="444" spans="1:15" ht="25.5">
      <c r="A444" s="12" t="s">
        <v>631</v>
      </c>
      <c r="B444" s="12" t="s">
        <v>7925</v>
      </c>
      <c r="C444" s="12" t="s">
        <v>7926</v>
      </c>
      <c r="D444" s="12" t="s">
        <v>7918</v>
      </c>
      <c r="E444" s="12" t="s">
        <v>30</v>
      </c>
      <c r="F444" s="12" t="s">
        <v>31</v>
      </c>
      <c r="G444" s="12" t="s">
        <v>8443</v>
      </c>
      <c r="H444" s="12" t="s">
        <v>264</v>
      </c>
      <c r="I444" s="12" t="s">
        <v>8466</v>
      </c>
      <c r="J444" s="12" t="s">
        <v>8444</v>
      </c>
      <c r="K444" s="12" t="s">
        <v>8467</v>
      </c>
      <c r="L444" s="12" t="s">
        <v>8468</v>
      </c>
      <c r="M444" s="12"/>
      <c r="N444" s="12"/>
      <c r="O444" s="12"/>
    </row>
    <row r="445" spans="1:15" ht="25.5">
      <c r="A445" s="12" t="s">
        <v>631</v>
      </c>
      <c r="B445" s="12" t="s">
        <v>7932</v>
      </c>
      <c r="C445" s="12" t="s">
        <v>7933</v>
      </c>
      <c r="D445" s="12" t="s">
        <v>7934</v>
      </c>
      <c r="E445" s="12" t="s">
        <v>168</v>
      </c>
      <c r="F445" s="12" t="s">
        <v>31</v>
      </c>
      <c r="G445" s="12" t="s">
        <v>8443</v>
      </c>
      <c r="H445" s="12" t="s">
        <v>264</v>
      </c>
      <c r="I445" s="12" t="s">
        <v>8466</v>
      </c>
      <c r="J445" s="12" t="s">
        <v>8444</v>
      </c>
      <c r="K445" s="12" t="s">
        <v>8467</v>
      </c>
      <c r="L445" s="12" t="s">
        <v>8468</v>
      </c>
      <c r="M445" s="12"/>
      <c r="N445" s="12"/>
      <c r="O445" s="12"/>
    </row>
    <row r="446" spans="1:15" ht="25.5">
      <c r="A446" s="12" t="s">
        <v>631</v>
      </c>
      <c r="B446" s="12" t="s">
        <v>7941</v>
      </c>
      <c r="C446" s="12" t="s">
        <v>7942</v>
      </c>
      <c r="D446" s="12" t="s">
        <v>7943</v>
      </c>
      <c r="E446" s="12" t="s">
        <v>263</v>
      </c>
      <c r="F446" s="12" t="s">
        <v>73</v>
      </c>
      <c r="G446" s="12" t="s">
        <v>8443</v>
      </c>
      <c r="H446" s="12" t="s">
        <v>264</v>
      </c>
      <c r="I446" s="12" t="s">
        <v>8466</v>
      </c>
      <c r="J446" s="12" t="s">
        <v>8444</v>
      </c>
      <c r="K446" s="12" t="s">
        <v>8467</v>
      </c>
      <c r="L446" s="12" t="s">
        <v>8468</v>
      </c>
      <c r="M446" s="12"/>
      <c r="N446" s="12"/>
      <c r="O446" s="12"/>
    </row>
    <row r="447" spans="1:15" ht="25.5">
      <c r="A447" s="12" t="s">
        <v>631</v>
      </c>
      <c r="B447" s="12" t="s">
        <v>7949</v>
      </c>
      <c r="C447" s="12" t="s">
        <v>7950</v>
      </c>
      <c r="D447" s="12" t="s">
        <v>7951</v>
      </c>
      <c r="E447" s="12" t="s">
        <v>263</v>
      </c>
      <c r="F447" s="12" t="s">
        <v>73</v>
      </c>
      <c r="G447" s="12" t="s">
        <v>8443</v>
      </c>
      <c r="H447" s="12" t="s">
        <v>264</v>
      </c>
      <c r="I447" s="12" t="s">
        <v>8466</v>
      </c>
      <c r="J447" s="12" t="s">
        <v>8444</v>
      </c>
      <c r="K447" s="12" t="s">
        <v>8467</v>
      </c>
      <c r="L447" s="12" t="s">
        <v>8468</v>
      </c>
      <c r="M447" s="12"/>
      <c r="N447" s="12"/>
      <c r="O447" s="12"/>
    </row>
    <row r="448" spans="1:15" ht="25.5">
      <c r="A448" s="12" t="s">
        <v>631</v>
      </c>
      <c r="B448" s="12" t="s">
        <v>7956</v>
      </c>
      <c r="C448" s="12" t="s">
        <v>7957</v>
      </c>
      <c r="D448" s="12" t="s">
        <v>7958</v>
      </c>
      <c r="E448" s="12" t="s">
        <v>592</v>
      </c>
      <c r="F448" s="12" t="s">
        <v>31</v>
      </c>
      <c r="G448" s="12" t="s">
        <v>8443</v>
      </c>
      <c r="H448" s="12" t="s">
        <v>264</v>
      </c>
      <c r="I448" s="12" t="s">
        <v>8466</v>
      </c>
      <c r="J448" s="12" t="s">
        <v>8444</v>
      </c>
      <c r="K448" s="12" t="s">
        <v>8467</v>
      </c>
      <c r="L448" s="12" t="s">
        <v>8468</v>
      </c>
      <c r="M448" s="12"/>
      <c r="N448" s="12"/>
      <c r="O448" s="12"/>
    </row>
    <row r="449" spans="1:15" ht="25.5">
      <c r="A449" s="12" t="s">
        <v>631</v>
      </c>
      <c r="B449" s="12" t="s">
        <v>7965</v>
      </c>
      <c r="C449" s="12" t="s">
        <v>7966</v>
      </c>
      <c r="D449" s="12" t="s">
        <v>7967</v>
      </c>
      <c r="E449" s="12" t="s">
        <v>592</v>
      </c>
      <c r="F449" s="12" t="s">
        <v>73</v>
      </c>
      <c r="G449" s="12" t="s">
        <v>8443</v>
      </c>
      <c r="H449" s="12" t="s">
        <v>264</v>
      </c>
      <c r="I449" s="12" t="s">
        <v>8466</v>
      </c>
      <c r="J449" s="12" t="s">
        <v>8444</v>
      </c>
      <c r="K449" s="12" t="s">
        <v>8467</v>
      </c>
      <c r="L449" s="12" t="s">
        <v>8468</v>
      </c>
      <c r="M449" s="12"/>
      <c r="N449" s="12"/>
      <c r="O449" s="12"/>
    </row>
    <row r="450" spans="1:15" ht="25.5">
      <c r="A450" s="12" t="s">
        <v>633</v>
      </c>
      <c r="B450" s="12" t="s">
        <v>7973</v>
      </c>
      <c r="C450" s="12" t="s">
        <v>7974</v>
      </c>
      <c r="D450" s="12" t="s">
        <v>7975</v>
      </c>
      <c r="E450" s="12" t="s">
        <v>168</v>
      </c>
      <c r="F450" s="12" t="s">
        <v>31</v>
      </c>
      <c r="G450" s="12" t="s">
        <v>8434</v>
      </c>
      <c r="H450" s="12" t="s">
        <v>73</v>
      </c>
      <c r="I450" s="12" t="s">
        <v>8572</v>
      </c>
      <c r="J450" s="12" t="s">
        <v>8435</v>
      </c>
      <c r="K450" s="12" t="s">
        <v>8467</v>
      </c>
      <c r="L450" s="12" t="s">
        <v>8468</v>
      </c>
      <c r="M450" s="12"/>
      <c r="N450" s="12"/>
      <c r="O450" s="12"/>
    </row>
    <row r="451" spans="1:15" ht="25.5">
      <c r="A451" s="12" t="s">
        <v>633</v>
      </c>
      <c r="B451" s="12" t="s">
        <v>7982</v>
      </c>
      <c r="C451" s="12" t="s">
        <v>7983</v>
      </c>
      <c r="D451" s="12" t="s">
        <v>7975</v>
      </c>
      <c r="E451" s="12" t="s">
        <v>168</v>
      </c>
      <c r="F451" s="12" t="s">
        <v>31</v>
      </c>
      <c r="G451" s="12" t="s">
        <v>8434</v>
      </c>
      <c r="H451" s="12" t="s">
        <v>73</v>
      </c>
      <c r="I451" s="12" t="s">
        <v>8572</v>
      </c>
      <c r="J451" s="12" t="s">
        <v>8435</v>
      </c>
      <c r="K451" s="12" t="s">
        <v>8467</v>
      </c>
      <c r="L451" s="12" t="s">
        <v>8468</v>
      </c>
      <c r="M451" s="12"/>
      <c r="N451" s="12"/>
      <c r="O451" s="12"/>
    </row>
    <row r="452" spans="1:15" ht="25.5">
      <c r="A452" s="12" t="s">
        <v>633</v>
      </c>
      <c r="B452" s="12" t="s">
        <v>7988</v>
      </c>
      <c r="C452" s="12" t="s">
        <v>7989</v>
      </c>
      <c r="D452" s="12" t="s">
        <v>7199</v>
      </c>
      <c r="E452" s="12" t="s">
        <v>263</v>
      </c>
      <c r="F452" s="12" t="s">
        <v>31</v>
      </c>
      <c r="G452" s="12" t="s">
        <v>8434</v>
      </c>
      <c r="H452" s="12" t="s">
        <v>73</v>
      </c>
      <c r="I452" s="12" t="s">
        <v>8572</v>
      </c>
      <c r="J452" s="12" t="s">
        <v>8435</v>
      </c>
      <c r="K452" s="12" t="s">
        <v>8467</v>
      </c>
      <c r="L452" s="12" t="s">
        <v>8468</v>
      </c>
      <c r="M452" s="12"/>
      <c r="N452" s="12"/>
      <c r="O452" s="12"/>
    </row>
    <row r="453" spans="1:15" ht="25.5">
      <c r="A453" s="12" t="s">
        <v>633</v>
      </c>
      <c r="B453" s="12" t="s">
        <v>5656</v>
      </c>
      <c r="C453" s="12" t="s">
        <v>7995</v>
      </c>
      <c r="D453" s="12" t="s">
        <v>7996</v>
      </c>
      <c r="E453" s="12" t="s">
        <v>168</v>
      </c>
      <c r="F453" s="12" t="s">
        <v>31</v>
      </c>
      <c r="G453" s="12" t="s">
        <v>8434</v>
      </c>
      <c r="H453" s="12" t="s">
        <v>73</v>
      </c>
      <c r="I453" s="12" t="s">
        <v>8572</v>
      </c>
      <c r="J453" s="12" t="s">
        <v>8435</v>
      </c>
      <c r="K453" s="12" t="s">
        <v>8467</v>
      </c>
      <c r="L453" s="12" t="s">
        <v>8468</v>
      </c>
      <c r="M453" s="12"/>
      <c r="N453" s="12"/>
      <c r="O453" s="12"/>
    </row>
    <row r="454" spans="1:15" ht="25.5">
      <c r="A454" s="12" t="s">
        <v>633</v>
      </c>
      <c r="B454" s="12" t="s">
        <v>7122</v>
      </c>
      <c r="C454" s="12" t="s">
        <v>8003</v>
      </c>
      <c r="D454" s="12" t="s">
        <v>8004</v>
      </c>
      <c r="E454" s="12" t="s">
        <v>168</v>
      </c>
      <c r="F454" s="12" t="s">
        <v>73</v>
      </c>
      <c r="G454" s="12" t="s">
        <v>8434</v>
      </c>
      <c r="H454" s="12" t="s">
        <v>73</v>
      </c>
      <c r="I454" s="12" t="s">
        <v>8572</v>
      </c>
      <c r="J454" s="12" t="s">
        <v>8435</v>
      </c>
      <c r="K454" s="12" t="s">
        <v>8467</v>
      </c>
      <c r="L454" s="12" t="s">
        <v>8468</v>
      </c>
      <c r="M454" s="12"/>
      <c r="N454" s="12"/>
      <c r="O454" s="12"/>
    </row>
    <row r="455" spans="1:15" ht="25.5">
      <c r="A455" s="12" t="s">
        <v>633</v>
      </c>
      <c r="B455" s="12" t="s">
        <v>8010</v>
      </c>
      <c r="C455" s="12" t="s">
        <v>8011</v>
      </c>
      <c r="D455" s="12" t="s">
        <v>5667</v>
      </c>
      <c r="E455" s="12" t="s">
        <v>168</v>
      </c>
      <c r="F455" s="12" t="s">
        <v>31</v>
      </c>
      <c r="G455" s="12" t="s">
        <v>8434</v>
      </c>
      <c r="H455" s="12" t="s">
        <v>73</v>
      </c>
      <c r="I455" s="12" t="s">
        <v>8572</v>
      </c>
      <c r="J455" s="12" t="s">
        <v>8435</v>
      </c>
      <c r="K455" s="12" t="s">
        <v>8467</v>
      </c>
      <c r="L455" s="12" t="s">
        <v>8468</v>
      </c>
      <c r="M455" s="12"/>
      <c r="N455" s="12"/>
      <c r="O455" s="12"/>
    </row>
    <row r="456" spans="1:15" ht="25.5">
      <c r="A456" s="12" t="s">
        <v>633</v>
      </c>
      <c r="B456" s="12" t="s">
        <v>8016</v>
      </c>
      <c r="C456" s="12" t="s">
        <v>8017</v>
      </c>
      <c r="D456" s="12" t="s">
        <v>8018</v>
      </c>
      <c r="E456" s="12" t="s">
        <v>30</v>
      </c>
      <c r="F456" s="12" t="s">
        <v>31</v>
      </c>
      <c r="G456" s="12" t="s">
        <v>8434</v>
      </c>
      <c r="H456" s="12" t="s">
        <v>73</v>
      </c>
      <c r="I456" s="12" t="s">
        <v>8572</v>
      </c>
      <c r="J456" s="12" t="s">
        <v>8435</v>
      </c>
      <c r="K456" s="12" t="s">
        <v>8467</v>
      </c>
      <c r="L456" s="12" t="s">
        <v>8468</v>
      </c>
      <c r="M456" s="12"/>
      <c r="N456" s="12"/>
      <c r="O456" s="12"/>
    </row>
    <row r="457" spans="1:15" ht="25.5">
      <c r="A457" s="12" t="s">
        <v>633</v>
      </c>
      <c r="B457" s="12" t="s">
        <v>7127</v>
      </c>
      <c r="C457" s="12" t="s">
        <v>8023</v>
      </c>
      <c r="D457" s="12" t="s">
        <v>8024</v>
      </c>
      <c r="E457" s="12" t="s">
        <v>30</v>
      </c>
      <c r="F457" s="12" t="s">
        <v>31</v>
      </c>
      <c r="G457" s="12" t="s">
        <v>8434</v>
      </c>
      <c r="H457" s="12" t="s">
        <v>73</v>
      </c>
      <c r="I457" s="12" t="s">
        <v>8572</v>
      </c>
      <c r="J457" s="12" t="s">
        <v>8435</v>
      </c>
      <c r="K457" s="12" t="s">
        <v>8467</v>
      </c>
      <c r="L457" s="12" t="s">
        <v>8468</v>
      </c>
      <c r="M457" s="12"/>
      <c r="N457" s="12"/>
      <c r="O457" s="12"/>
    </row>
    <row r="458" spans="1:15" ht="25.5">
      <c r="A458" s="12" t="s">
        <v>633</v>
      </c>
      <c r="B458" s="12" t="s">
        <v>7135</v>
      </c>
      <c r="C458" s="12" t="s">
        <v>8031</v>
      </c>
      <c r="D458" s="12" t="s">
        <v>8032</v>
      </c>
      <c r="E458" s="12" t="s">
        <v>168</v>
      </c>
      <c r="F458" s="12" t="s">
        <v>31</v>
      </c>
      <c r="G458" s="12" t="s">
        <v>8434</v>
      </c>
      <c r="H458" s="12" t="s">
        <v>73</v>
      </c>
      <c r="I458" s="12" t="s">
        <v>8572</v>
      </c>
      <c r="J458" s="12" t="s">
        <v>8435</v>
      </c>
      <c r="K458" s="12" t="s">
        <v>8467</v>
      </c>
      <c r="L458" s="12" t="s">
        <v>8468</v>
      </c>
      <c r="M458" s="12"/>
      <c r="N458" s="12"/>
      <c r="O458" s="12"/>
    </row>
    <row r="459" spans="1:15" ht="25.5">
      <c r="A459" s="12" t="s">
        <v>633</v>
      </c>
      <c r="B459" s="12" t="s">
        <v>8037</v>
      </c>
      <c r="C459" s="12" t="s">
        <v>8038</v>
      </c>
      <c r="D459" s="12" t="s">
        <v>8039</v>
      </c>
      <c r="E459" s="12" t="s">
        <v>263</v>
      </c>
      <c r="F459" s="12" t="s">
        <v>31</v>
      </c>
      <c r="G459" s="12" t="s">
        <v>8434</v>
      </c>
      <c r="H459" s="12" t="s">
        <v>73</v>
      </c>
      <c r="I459" s="12" t="s">
        <v>8572</v>
      </c>
      <c r="J459" s="12" t="s">
        <v>8435</v>
      </c>
      <c r="K459" s="12" t="s">
        <v>8467</v>
      </c>
      <c r="L459" s="12" t="s">
        <v>8468</v>
      </c>
      <c r="M459" s="12"/>
      <c r="N459" s="12"/>
      <c r="O459" s="12"/>
    </row>
    <row r="460" spans="1:15" ht="25.5">
      <c r="A460" s="12" t="s">
        <v>633</v>
      </c>
      <c r="B460" s="12" t="s">
        <v>8045</v>
      </c>
      <c r="C460" s="12" t="s">
        <v>8046</v>
      </c>
      <c r="D460" s="12" t="s">
        <v>7161</v>
      </c>
      <c r="E460" s="12" t="s">
        <v>263</v>
      </c>
      <c r="F460" s="12" t="s">
        <v>73</v>
      </c>
      <c r="G460" s="12" t="s">
        <v>8434</v>
      </c>
      <c r="H460" s="12" t="s">
        <v>73</v>
      </c>
      <c r="I460" s="12" t="s">
        <v>8572</v>
      </c>
      <c r="J460" s="12" t="s">
        <v>8435</v>
      </c>
      <c r="K460" s="12" t="s">
        <v>8467</v>
      </c>
      <c r="L460" s="12" t="s">
        <v>8468</v>
      </c>
      <c r="M460" s="12"/>
      <c r="N460" s="12"/>
      <c r="O460" s="12"/>
    </row>
    <row r="461" spans="1:15" ht="25.5">
      <c r="A461" s="12" t="s">
        <v>633</v>
      </c>
      <c r="B461" s="12" t="s">
        <v>5665</v>
      </c>
      <c r="C461" s="12" t="s">
        <v>8052</v>
      </c>
      <c r="D461" s="12" t="s">
        <v>8024</v>
      </c>
      <c r="E461" s="12" t="s">
        <v>168</v>
      </c>
      <c r="F461" s="12" t="s">
        <v>31</v>
      </c>
      <c r="G461" s="12" t="s">
        <v>8434</v>
      </c>
      <c r="H461" s="12" t="s">
        <v>73</v>
      </c>
      <c r="I461" s="12" t="s">
        <v>8572</v>
      </c>
      <c r="J461" s="12" t="s">
        <v>8435</v>
      </c>
      <c r="K461" s="12" t="s">
        <v>8467</v>
      </c>
      <c r="L461" s="12" t="s">
        <v>8468</v>
      </c>
      <c r="M461" s="12"/>
      <c r="N461" s="12"/>
      <c r="O461" s="12"/>
    </row>
    <row r="462" spans="1:15" ht="25.5">
      <c r="A462" s="12" t="s">
        <v>633</v>
      </c>
      <c r="B462" s="12" t="s">
        <v>8057</v>
      </c>
      <c r="C462" s="12" t="s">
        <v>8058</v>
      </c>
      <c r="D462" s="12" t="s">
        <v>7161</v>
      </c>
      <c r="E462" s="12" t="s">
        <v>168</v>
      </c>
      <c r="F462" s="12" t="s">
        <v>31</v>
      </c>
      <c r="G462" s="12" t="s">
        <v>8434</v>
      </c>
      <c r="H462" s="12" t="s">
        <v>73</v>
      </c>
      <c r="I462" s="12" t="s">
        <v>8572</v>
      </c>
      <c r="J462" s="12" t="s">
        <v>8435</v>
      </c>
      <c r="K462" s="12" t="s">
        <v>8467</v>
      </c>
      <c r="L462" s="12" t="s">
        <v>8468</v>
      </c>
      <c r="M462" s="12"/>
      <c r="N462" s="12"/>
      <c r="O462" s="12"/>
    </row>
    <row r="463" spans="1:15" ht="25.5">
      <c r="A463" s="12" t="s">
        <v>633</v>
      </c>
      <c r="B463" s="12" t="s">
        <v>6235</v>
      </c>
      <c r="C463" s="12" t="s">
        <v>8063</v>
      </c>
      <c r="D463" s="12" t="s">
        <v>7161</v>
      </c>
      <c r="E463" s="12" t="s">
        <v>30</v>
      </c>
      <c r="F463" s="12" t="s">
        <v>31</v>
      </c>
      <c r="G463" s="12" t="s">
        <v>8434</v>
      </c>
      <c r="H463" s="12" t="s">
        <v>73</v>
      </c>
      <c r="I463" s="12" t="s">
        <v>8572</v>
      </c>
      <c r="J463" s="12" t="s">
        <v>8435</v>
      </c>
      <c r="K463" s="12" t="s">
        <v>8467</v>
      </c>
      <c r="L463" s="12" t="s">
        <v>8468</v>
      </c>
      <c r="M463" s="12"/>
      <c r="N463" s="12"/>
      <c r="O463" s="12"/>
    </row>
    <row r="464" spans="1:15" ht="25.5">
      <c r="A464" s="12" t="s">
        <v>633</v>
      </c>
      <c r="B464" s="12" t="s">
        <v>8069</v>
      </c>
      <c r="C464" s="12" t="s">
        <v>8070</v>
      </c>
      <c r="D464" s="12" t="s">
        <v>7161</v>
      </c>
      <c r="E464" s="12" t="s">
        <v>168</v>
      </c>
      <c r="F464" s="12" t="s">
        <v>31</v>
      </c>
      <c r="G464" s="12" t="s">
        <v>8434</v>
      </c>
      <c r="H464" s="12" t="s">
        <v>73</v>
      </c>
      <c r="I464" s="12" t="s">
        <v>8572</v>
      </c>
      <c r="J464" s="12" t="s">
        <v>8435</v>
      </c>
      <c r="K464" s="12" t="s">
        <v>8467</v>
      </c>
      <c r="L464" s="12" t="s">
        <v>8468</v>
      </c>
      <c r="M464" s="12"/>
      <c r="N464" s="12"/>
      <c r="O464" s="12"/>
    </row>
    <row r="465" spans="1:15" ht="25.5">
      <c r="A465" s="12" t="s">
        <v>633</v>
      </c>
      <c r="B465" s="12" t="s">
        <v>8075</v>
      </c>
      <c r="C465" s="12" t="s">
        <v>8076</v>
      </c>
      <c r="D465" s="12" t="s">
        <v>5681</v>
      </c>
      <c r="E465" s="12" t="s">
        <v>168</v>
      </c>
      <c r="F465" s="12" t="s">
        <v>73</v>
      </c>
      <c r="G465" s="12" t="s">
        <v>8434</v>
      </c>
      <c r="H465" s="12" t="s">
        <v>73</v>
      </c>
      <c r="I465" s="12" t="s">
        <v>8572</v>
      </c>
      <c r="J465" s="12" t="s">
        <v>8435</v>
      </c>
      <c r="K465" s="12" t="s">
        <v>8467</v>
      </c>
      <c r="L465" s="12" t="s">
        <v>8468</v>
      </c>
      <c r="M465" s="12"/>
      <c r="N465" s="12"/>
      <c r="O465" s="12"/>
    </row>
    <row r="466" spans="1:15" ht="25.5">
      <c r="A466" s="12" t="s">
        <v>633</v>
      </c>
      <c r="B466" s="12" t="s">
        <v>8082</v>
      </c>
      <c r="C466" s="12" t="s">
        <v>8083</v>
      </c>
      <c r="D466" s="12" t="s">
        <v>7161</v>
      </c>
      <c r="E466" s="12" t="s">
        <v>30</v>
      </c>
      <c r="F466" s="12" t="s">
        <v>31</v>
      </c>
      <c r="G466" s="12" t="s">
        <v>8434</v>
      </c>
      <c r="H466" s="12" t="s">
        <v>73</v>
      </c>
      <c r="I466" s="12" t="s">
        <v>8572</v>
      </c>
      <c r="J466" s="12" t="s">
        <v>8435</v>
      </c>
      <c r="K466" s="12" t="s">
        <v>8467</v>
      </c>
      <c r="L466" s="12" t="s">
        <v>8468</v>
      </c>
      <c r="M466" s="12"/>
      <c r="N466" s="12"/>
      <c r="O466" s="12"/>
    </row>
    <row r="467" spans="1:15" ht="25.5">
      <c r="A467" s="12" t="s">
        <v>633</v>
      </c>
      <c r="B467" s="12" t="s">
        <v>8088</v>
      </c>
      <c r="C467" s="12" t="s">
        <v>8089</v>
      </c>
      <c r="D467" s="12" t="s">
        <v>7161</v>
      </c>
      <c r="E467" s="12" t="s">
        <v>30</v>
      </c>
      <c r="F467" s="12" t="s">
        <v>31</v>
      </c>
      <c r="G467" s="12" t="s">
        <v>8434</v>
      </c>
      <c r="H467" s="12" t="s">
        <v>73</v>
      </c>
      <c r="I467" s="12" t="s">
        <v>8572</v>
      </c>
      <c r="J467" s="12" t="s">
        <v>8435</v>
      </c>
      <c r="K467" s="12" t="s">
        <v>8467</v>
      </c>
      <c r="L467" s="12" t="s">
        <v>8468</v>
      </c>
      <c r="M467" s="12"/>
      <c r="N467" s="12"/>
      <c r="O467" s="12"/>
    </row>
    <row r="468" spans="1:15" ht="25.5">
      <c r="A468" s="12" t="s">
        <v>633</v>
      </c>
      <c r="B468" s="12" t="s">
        <v>7168</v>
      </c>
      <c r="C468" s="12" t="s">
        <v>8094</v>
      </c>
      <c r="D468" s="12" t="s">
        <v>8004</v>
      </c>
      <c r="E468" s="12" t="s">
        <v>168</v>
      </c>
      <c r="F468" s="12" t="s">
        <v>73</v>
      </c>
      <c r="G468" s="12" t="s">
        <v>8434</v>
      </c>
      <c r="H468" s="12" t="s">
        <v>73</v>
      </c>
      <c r="I468" s="12" t="s">
        <v>8572</v>
      </c>
      <c r="J468" s="12" t="s">
        <v>8435</v>
      </c>
      <c r="K468" s="12" t="s">
        <v>8467</v>
      </c>
      <c r="L468" s="12" t="s">
        <v>8468</v>
      </c>
      <c r="M468" s="12"/>
      <c r="N468" s="12"/>
      <c r="O468" s="12"/>
    </row>
    <row r="469" spans="1:15" ht="25.5">
      <c r="A469" s="12" t="s">
        <v>633</v>
      </c>
      <c r="B469" s="12" t="s">
        <v>8099</v>
      </c>
      <c r="C469" s="12" t="s">
        <v>8100</v>
      </c>
      <c r="D469" s="12" t="s">
        <v>7161</v>
      </c>
      <c r="E469" s="12" t="s">
        <v>168</v>
      </c>
      <c r="F469" s="12" t="s">
        <v>31</v>
      </c>
      <c r="G469" s="12" t="s">
        <v>8434</v>
      </c>
      <c r="H469" s="12" t="s">
        <v>73</v>
      </c>
      <c r="I469" s="12" t="s">
        <v>8572</v>
      </c>
      <c r="J469" s="12" t="s">
        <v>8435</v>
      </c>
      <c r="K469" s="12" t="s">
        <v>8467</v>
      </c>
      <c r="L469" s="12" t="s">
        <v>8468</v>
      </c>
      <c r="M469" s="12"/>
      <c r="N469" s="12"/>
      <c r="O469" s="12"/>
    </row>
    <row r="470" spans="1:15" ht="25.5">
      <c r="A470" s="12" t="s">
        <v>633</v>
      </c>
      <c r="B470" s="12" t="s">
        <v>8105</v>
      </c>
      <c r="C470" s="12" t="s">
        <v>8106</v>
      </c>
      <c r="D470" s="12" t="s">
        <v>7199</v>
      </c>
      <c r="E470" s="12" t="s">
        <v>168</v>
      </c>
      <c r="F470" s="12" t="s">
        <v>73</v>
      </c>
      <c r="G470" s="12" t="s">
        <v>8434</v>
      </c>
      <c r="H470" s="12" t="s">
        <v>73</v>
      </c>
      <c r="I470" s="12" t="s">
        <v>8572</v>
      </c>
      <c r="J470" s="12" t="s">
        <v>8435</v>
      </c>
      <c r="K470" s="12" t="s">
        <v>8467</v>
      </c>
      <c r="L470" s="12" t="s">
        <v>8468</v>
      </c>
      <c r="M470" s="12"/>
      <c r="N470" s="12"/>
      <c r="O470" s="12"/>
    </row>
    <row r="471" spans="1:15" ht="25.5">
      <c r="A471" s="12" t="s">
        <v>633</v>
      </c>
      <c r="B471" s="12" t="s">
        <v>7176</v>
      </c>
      <c r="C471" s="12" t="s">
        <v>8111</v>
      </c>
      <c r="D471" s="12" t="s">
        <v>8112</v>
      </c>
      <c r="E471" s="12" t="s">
        <v>168</v>
      </c>
      <c r="F471" s="12" t="s">
        <v>31</v>
      </c>
      <c r="G471" s="12" t="s">
        <v>8434</v>
      </c>
      <c r="H471" s="12" t="s">
        <v>73</v>
      </c>
      <c r="I471" s="12" t="s">
        <v>8572</v>
      </c>
      <c r="J471" s="12" t="s">
        <v>8435</v>
      </c>
      <c r="K471" s="12" t="s">
        <v>8467</v>
      </c>
      <c r="L471" s="12" t="s">
        <v>8468</v>
      </c>
      <c r="M471" s="12"/>
      <c r="N471" s="12"/>
      <c r="O471" s="12"/>
    </row>
    <row r="472" spans="1:15" ht="25.5">
      <c r="A472" s="12" t="s">
        <v>633</v>
      </c>
      <c r="B472" s="12" t="s">
        <v>7184</v>
      </c>
      <c r="C472" s="12" t="s">
        <v>8117</v>
      </c>
      <c r="D472" s="12" t="s">
        <v>8118</v>
      </c>
      <c r="E472" s="12" t="s">
        <v>30</v>
      </c>
      <c r="F472" s="12" t="s">
        <v>31</v>
      </c>
      <c r="G472" s="12" t="s">
        <v>8434</v>
      </c>
      <c r="H472" s="12" t="s">
        <v>73</v>
      </c>
      <c r="I472" s="12" t="s">
        <v>8572</v>
      </c>
      <c r="J472" s="12" t="s">
        <v>8435</v>
      </c>
      <c r="K472" s="12" t="s">
        <v>8467</v>
      </c>
      <c r="L472" s="12" t="s">
        <v>8468</v>
      </c>
      <c r="M472" s="12"/>
      <c r="N472" s="12"/>
      <c r="O472" s="12"/>
    </row>
    <row r="473" spans="1:15" ht="25.5">
      <c r="A473" s="12" t="s">
        <v>633</v>
      </c>
      <c r="B473" s="12" t="s">
        <v>7189</v>
      </c>
      <c r="C473" s="12" t="s">
        <v>8125</v>
      </c>
      <c r="D473" s="12" t="s">
        <v>7161</v>
      </c>
      <c r="E473" s="12" t="s">
        <v>168</v>
      </c>
      <c r="F473" s="12" t="s">
        <v>31</v>
      </c>
      <c r="G473" s="12" t="s">
        <v>8434</v>
      </c>
      <c r="H473" s="12" t="s">
        <v>73</v>
      </c>
      <c r="I473" s="12" t="s">
        <v>8572</v>
      </c>
      <c r="J473" s="12" t="s">
        <v>8435</v>
      </c>
      <c r="K473" s="12" t="s">
        <v>8467</v>
      </c>
      <c r="L473" s="12" t="s">
        <v>8468</v>
      </c>
      <c r="M473" s="12"/>
      <c r="N473" s="12"/>
      <c r="O473" s="12"/>
    </row>
    <row r="474" spans="1:15" ht="25.5">
      <c r="A474" s="12" t="s">
        <v>633</v>
      </c>
      <c r="B474" s="12" t="s">
        <v>8130</v>
      </c>
      <c r="C474" s="12" t="s">
        <v>8131</v>
      </c>
      <c r="D474" s="12" t="s">
        <v>8132</v>
      </c>
      <c r="E474" s="12" t="s">
        <v>263</v>
      </c>
      <c r="F474" s="12" t="s">
        <v>73</v>
      </c>
      <c r="G474" s="12" t="s">
        <v>8434</v>
      </c>
      <c r="H474" s="12" t="s">
        <v>73</v>
      </c>
      <c r="I474" s="12" t="s">
        <v>8572</v>
      </c>
      <c r="J474" s="12" t="s">
        <v>8435</v>
      </c>
      <c r="K474" s="12" t="s">
        <v>8467</v>
      </c>
      <c r="L474" s="12" t="s">
        <v>8468</v>
      </c>
      <c r="M474" s="12"/>
      <c r="N474" s="12"/>
      <c r="O474" s="12"/>
    </row>
    <row r="475" spans="1:15" ht="25.5">
      <c r="A475" s="12" t="s">
        <v>633</v>
      </c>
      <c r="B475" s="12" t="s">
        <v>8137</v>
      </c>
      <c r="C475" s="12" t="s">
        <v>8138</v>
      </c>
      <c r="D475" s="12" t="s">
        <v>8132</v>
      </c>
      <c r="E475" s="12" t="s">
        <v>30</v>
      </c>
      <c r="F475" s="12" t="s">
        <v>31</v>
      </c>
      <c r="G475" s="12" t="s">
        <v>8434</v>
      </c>
      <c r="H475" s="12" t="s">
        <v>73</v>
      </c>
      <c r="I475" s="12" t="s">
        <v>8572</v>
      </c>
      <c r="J475" s="12" t="s">
        <v>8435</v>
      </c>
      <c r="K475" s="12" t="s">
        <v>8467</v>
      </c>
      <c r="L475" s="12" t="s">
        <v>8468</v>
      </c>
      <c r="M475" s="12"/>
      <c r="N475" s="12"/>
      <c r="O475" s="12"/>
    </row>
    <row r="476" spans="1:15" ht="25.5">
      <c r="A476" s="12" t="s">
        <v>633</v>
      </c>
      <c r="B476" s="12" t="s">
        <v>8145</v>
      </c>
      <c r="C476" s="12" t="s">
        <v>8146</v>
      </c>
      <c r="D476" s="12" t="s">
        <v>7199</v>
      </c>
      <c r="E476" s="12" t="s">
        <v>168</v>
      </c>
      <c r="F476" s="12" t="s">
        <v>73</v>
      </c>
      <c r="G476" s="12" t="s">
        <v>8434</v>
      </c>
      <c r="H476" s="12" t="s">
        <v>73</v>
      </c>
      <c r="I476" s="12" t="s">
        <v>8572</v>
      </c>
      <c r="J476" s="12" t="s">
        <v>8435</v>
      </c>
      <c r="K476" s="12" t="s">
        <v>8467</v>
      </c>
      <c r="L476" s="12" t="s">
        <v>8468</v>
      </c>
      <c r="M476" s="12"/>
      <c r="N476" s="12"/>
      <c r="O476" s="12"/>
    </row>
    <row r="477" spans="1:15" ht="25.5">
      <c r="A477" s="12" t="s">
        <v>633</v>
      </c>
      <c r="B477" s="12" t="s">
        <v>8151</v>
      </c>
      <c r="C477" s="12" t="s">
        <v>8152</v>
      </c>
      <c r="D477" s="12" t="s">
        <v>8153</v>
      </c>
      <c r="E477" s="12" t="s">
        <v>263</v>
      </c>
      <c r="F477" s="12" t="s">
        <v>31</v>
      </c>
      <c r="G477" s="12" t="s">
        <v>8434</v>
      </c>
      <c r="H477" s="12" t="s">
        <v>73</v>
      </c>
      <c r="I477" s="12" t="s">
        <v>8572</v>
      </c>
      <c r="J477" s="12" t="s">
        <v>8435</v>
      </c>
      <c r="K477" s="12" t="s">
        <v>8467</v>
      </c>
      <c r="L477" s="12" t="s">
        <v>8468</v>
      </c>
      <c r="M477" s="12"/>
      <c r="N477" s="12"/>
      <c r="O477" s="12"/>
    </row>
    <row r="478" spans="1:15" ht="25.5">
      <c r="A478" s="12" t="s">
        <v>633</v>
      </c>
      <c r="B478" s="12" t="s">
        <v>8158</v>
      </c>
      <c r="C478" s="12" t="s">
        <v>8159</v>
      </c>
      <c r="D478" s="12" t="s">
        <v>8160</v>
      </c>
      <c r="E478" s="12" t="s">
        <v>263</v>
      </c>
      <c r="F478" s="12" t="s">
        <v>73</v>
      </c>
      <c r="G478" s="12" t="s">
        <v>8434</v>
      </c>
      <c r="H478" s="12" t="s">
        <v>73</v>
      </c>
      <c r="I478" s="12" t="s">
        <v>8572</v>
      </c>
      <c r="J478" s="12" t="s">
        <v>8435</v>
      </c>
      <c r="K478" s="12" t="s">
        <v>8467</v>
      </c>
      <c r="L478" s="12" t="s">
        <v>8468</v>
      </c>
      <c r="M478" s="12"/>
      <c r="N478" s="12"/>
      <c r="O478" s="12"/>
    </row>
    <row r="479" spans="1:15" ht="25.5">
      <c r="A479" s="12" t="s">
        <v>633</v>
      </c>
      <c r="B479" s="12" t="s">
        <v>8166</v>
      </c>
      <c r="C479" s="12" t="s">
        <v>8167</v>
      </c>
      <c r="D479" s="12" t="s">
        <v>8168</v>
      </c>
      <c r="E479" s="12" t="s">
        <v>168</v>
      </c>
      <c r="F479" s="12" t="s">
        <v>73</v>
      </c>
      <c r="G479" s="12" t="s">
        <v>8434</v>
      </c>
      <c r="H479" s="12" t="s">
        <v>73</v>
      </c>
      <c r="I479" s="12" t="s">
        <v>8572</v>
      </c>
      <c r="J479" s="12" t="s">
        <v>8435</v>
      </c>
      <c r="K479" s="12" t="s">
        <v>8467</v>
      </c>
      <c r="L479" s="12" t="s">
        <v>8468</v>
      </c>
      <c r="M479" s="12"/>
      <c r="N479" s="12"/>
      <c r="O479" s="12"/>
    </row>
    <row r="480" spans="1:15" ht="25.5">
      <c r="A480" s="12" t="s">
        <v>633</v>
      </c>
      <c r="B480" s="12" t="s">
        <v>8175</v>
      </c>
      <c r="C480" s="12" t="s">
        <v>8176</v>
      </c>
      <c r="D480" s="12" t="s">
        <v>8177</v>
      </c>
      <c r="E480" s="12" t="s">
        <v>168</v>
      </c>
      <c r="F480" s="12" t="s">
        <v>73</v>
      </c>
      <c r="G480" s="12" t="s">
        <v>8434</v>
      </c>
      <c r="H480" s="12" t="s">
        <v>73</v>
      </c>
      <c r="I480" s="12" t="s">
        <v>8572</v>
      </c>
      <c r="J480" s="12" t="s">
        <v>8435</v>
      </c>
      <c r="K480" s="12" t="s">
        <v>8467</v>
      </c>
      <c r="L480" s="12" t="s">
        <v>8468</v>
      </c>
      <c r="M480" s="12"/>
      <c r="N480" s="12"/>
      <c r="O480" s="12"/>
    </row>
    <row r="481" spans="1:15" ht="25.5">
      <c r="A481" s="12" t="s">
        <v>633</v>
      </c>
      <c r="B481" s="12" t="s">
        <v>8182</v>
      </c>
      <c r="C481" s="12" t="s">
        <v>8183</v>
      </c>
      <c r="D481" s="12" t="s">
        <v>8184</v>
      </c>
      <c r="E481" s="12" t="s">
        <v>30</v>
      </c>
      <c r="F481" s="12" t="s">
        <v>31</v>
      </c>
      <c r="G481" s="12" t="s">
        <v>8434</v>
      </c>
      <c r="H481" s="12" t="s">
        <v>73</v>
      </c>
      <c r="I481" s="12" t="s">
        <v>8572</v>
      </c>
      <c r="J481" s="12" t="s">
        <v>8435</v>
      </c>
      <c r="K481" s="12" t="s">
        <v>8467</v>
      </c>
      <c r="L481" s="12" t="s">
        <v>8468</v>
      </c>
      <c r="M481" s="12"/>
      <c r="N481" s="12"/>
      <c r="O481" s="12"/>
    </row>
    <row r="482" spans="1:15" ht="25.5">
      <c r="A482" s="12" t="s">
        <v>633</v>
      </c>
      <c r="B482" s="12" t="s">
        <v>7197</v>
      </c>
      <c r="C482" s="12" t="s">
        <v>8190</v>
      </c>
      <c r="D482" s="12" t="s">
        <v>7199</v>
      </c>
      <c r="E482" s="12" t="s">
        <v>30</v>
      </c>
      <c r="F482" s="12" t="s">
        <v>31</v>
      </c>
      <c r="G482" s="12" t="s">
        <v>8434</v>
      </c>
      <c r="H482" s="12" t="s">
        <v>73</v>
      </c>
      <c r="I482" s="12" t="s">
        <v>8572</v>
      </c>
      <c r="J482" s="12" t="s">
        <v>8435</v>
      </c>
      <c r="K482" s="12" t="s">
        <v>8467</v>
      </c>
      <c r="L482" s="12" t="s">
        <v>8468</v>
      </c>
      <c r="M482" s="12"/>
      <c r="N482" s="12"/>
      <c r="O482" s="12"/>
    </row>
    <row r="483" spans="1:15" ht="25.5">
      <c r="A483" s="12" t="s">
        <v>633</v>
      </c>
      <c r="B483" s="12" t="s">
        <v>5672</v>
      </c>
      <c r="C483" s="12" t="s">
        <v>8197</v>
      </c>
      <c r="D483" s="12" t="s">
        <v>8198</v>
      </c>
      <c r="E483" s="12" t="s">
        <v>30</v>
      </c>
      <c r="F483" s="12" t="s">
        <v>31</v>
      </c>
      <c r="G483" s="12" t="s">
        <v>8434</v>
      </c>
      <c r="H483" s="12" t="s">
        <v>73</v>
      </c>
      <c r="I483" s="12" t="s">
        <v>8572</v>
      </c>
      <c r="J483" s="12" t="s">
        <v>8435</v>
      </c>
      <c r="K483" s="12" t="s">
        <v>8467</v>
      </c>
      <c r="L483" s="12" t="s">
        <v>8468</v>
      </c>
      <c r="M483" s="12"/>
      <c r="N483" s="12"/>
      <c r="O483" s="12"/>
    </row>
    <row r="484" spans="1:15" ht="25.5">
      <c r="A484" s="12" t="s">
        <v>633</v>
      </c>
      <c r="B484" s="12" t="s">
        <v>8203</v>
      </c>
      <c r="C484" s="12" t="s">
        <v>8204</v>
      </c>
      <c r="D484" s="12" t="s">
        <v>5681</v>
      </c>
      <c r="E484" s="12" t="s">
        <v>168</v>
      </c>
      <c r="F484" s="12" t="s">
        <v>73</v>
      </c>
      <c r="G484" s="12" t="s">
        <v>8434</v>
      </c>
      <c r="H484" s="12" t="s">
        <v>73</v>
      </c>
      <c r="I484" s="12" t="s">
        <v>8572</v>
      </c>
      <c r="J484" s="12" t="s">
        <v>8435</v>
      </c>
      <c r="K484" s="12" t="s">
        <v>8467</v>
      </c>
      <c r="L484" s="12" t="s">
        <v>8468</v>
      </c>
      <c r="M484" s="12"/>
      <c r="N484" s="12"/>
      <c r="O484" s="12"/>
    </row>
    <row r="485" spans="1:15" ht="25.5">
      <c r="A485" s="12" t="s">
        <v>633</v>
      </c>
      <c r="B485" s="12" t="s">
        <v>8210</v>
      </c>
      <c r="C485" s="12" t="s">
        <v>8211</v>
      </c>
      <c r="D485" s="12" t="s">
        <v>8212</v>
      </c>
      <c r="E485" s="12" t="s">
        <v>263</v>
      </c>
      <c r="F485" s="12" t="s">
        <v>73</v>
      </c>
      <c r="G485" s="12" t="s">
        <v>8434</v>
      </c>
      <c r="H485" s="12" t="s">
        <v>73</v>
      </c>
      <c r="I485" s="12" t="s">
        <v>8572</v>
      </c>
      <c r="J485" s="12" t="s">
        <v>8435</v>
      </c>
      <c r="K485" s="12" t="s">
        <v>8467</v>
      </c>
      <c r="L485" s="12" t="s">
        <v>8468</v>
      </c>
      <c r="M485" s="12"/>
      <c r="N485" s="12"/>
      <c r="O485" s="12"/>
    </row>
    <row r="486" spans="1:15">
      <c r="A486" s="12" t="s">
        <v>635</v>
      </c>
      <c r="B486" s="12" t="s">
        <v>6453</v>
      </c>
      <c r="C486" s="12" t="s">
        <v>8218</v>
      </c>
      <c r="D486" s="12" t="s">
        <v>6341</v>
      </c>
      <c r="E486" s="12" t="s">
        <v>263</v>
      </c>
      <c r="F486" s="12" t="s">
        <v>31</v>
      </c>
      <c r="G486" s="12" t="s">
        <v>8441</v>
      </c>
      <c r="H486" s="12" t="s">
        <v>264</v>
      </c>
      <c r="I486" s="12" t="s">
        <v>8466</v>
      </c>
      <c r="J486" s="12" t="s">
        <v>8442</v>
      </c>
      <c r="K486" s="12" t="s">
        <v>8467</v>
      </c>
      <c r="L486" s="12" t="s">
        <v>8468</v>
      </c>
      <c r="M486" s="12"/>
      <c r="N486" s="12"/>
      <c r="O486" s="12"/>
    </row>
    <row r="487" spans="1:15">
      <c r="A487" s="12" t="s">
        <v>635</v>
      </c>
      <c r="B487" s="12" t="s">
        <v>6242</v>
      </c>
      <c r="C487" s="12" t="s">
        <v>8223</v>
      </c>
      <c r="D487" s="12" t="s">
        <v>6525</v>
      </c>
      <c r="E487" s="12" t="s">
        <v>263</v>
      </c>
      <c r="F487" s="12" t="s">
        <v>31</v>
      </c>
      <c r="G487" s="12" t="s">
        <v>8441</v>
      </c>
      <c r="H487" s="12" t="s">
        <v>264</v>
      </c>
      <c r="I487" s="12" t="s">
        <v>8466</v>
      </c>
      <c r="J487" s="12" t="s">
        <v>8442</v>
      </c>
      <c r="K487" s="12" t="s">
        <v>8467</v>
      </c>
      <c r="L487" s="12" t="s">
        <v>8468</v>
      </c>
      <c r="M487" s="12"/>
      <c r="N487" s="12"/>
      <c r="O487" s="12"/>
    </row>
    <row r="488" spans="1:15">
      <c r="A488" s="12" t="s">
        <v>635</v>
      </c>
      <c r="B488" s="12" t="s">
        <v>6463</v>
      </c>
      <c r="C488" s="12" t="s">
        <v>8227</v>
      </c>
      <c r="D488" s="12" t="s">
        <v>6525</v>
      </c>
      <c r="E488" s="12" t="s">
        <v>263</v>
      </c>
      <c r="F488" s="12" t="s">
        <v>31</v>
      </c>
      <c r="G488" s="12" t="s">
        <v>8441</v>
      </c>
      <c r="H488" s="12" t="s">
        <v>264</v>
      </c>
      <c r="I488" s="12" t="s">
        <v>8466</v>
      </c>
      <c r="J488" s="12" t="s">
        <v>8442</v>
      </c>
      <c r="K488" s="12" t="s">
        <v>8467</v>
      </c>
      <c r="L488" s="12" t="s">
        <v>8468</v>
      </c>
      <c r="M488" s="12"/>
      <c r="N488" s="12"/>
      <c r="O488" s="12"/>
    </row>
    <row r="489" spans="1:15">
      <c r="A489" s="12" t="s">
        <v>635</v>
      </c>
      <c r="B489" s="12" t="s">
        <v>6467</v>
      </c>
      <c r="C489" s="12" t="s">
        <v>8231</v>
      </c>
      <c r="D489" s="12" t="s">
        <v>8232</v>
      </c>
      <c r="E489" s="12" t="s">
        <v>30</v>
      </c>
      <c r="F489" s="12" t="s">
        <v>31</v>
      </c>
      <c r="G489" s="12" t="s">
        <v>8441</v>
      </c>
      <c r="H489" s="12" t="s">
        <v>264</v>
      </c>
      <c r="I489" s="12" t="s">
        <v>8466</v>
      </c>
      <c r="J489" s="12" t="s">
        <v>8442</v>
      </c>
      <c r="K489" s="12" t="s">
        <v>8467</v>
      </c>
      <c r="L489" s="12" t="s">
        <v>8468</v>
      </c>
      <c r="M489" s="12"/>
      <c r="N489" s="12"/>
      <c r="O489" s="12"/>
    </row>
    <row r="490" spans="1:15">
      <c r="A490" s="12" t="s">
        <v>635</v>
      </c>
      <c r="B490" s="12" t="s">
        <v>6472</v>
      </c>
      <c r="C490" s="12" t="s">
        <v>8237</v>
      </c>
      <c r="D490" s="12" t="s">
        <v>6571</v>
      </c>
      <c r="E490" s="12" t="s">
        <v>30</v>
      </c>
      <c r="F490" s="12" t="s">
        <v>31</v>
      </c>
      <c r="G490" s="12" t="s">
        <v>8441</v>
      </c>
      <c r="H490" s="12" t="s">
        <v>264</v>
      </c>
      <c r="I490" s="12" t="s">
        <v>8466</v>
      </c>
      <c r="J490" s="12" t="s">
        <v>8442</v>
      </c>
      <c r="K490" s="12" t="s">
        <v>8467</v>
      </c>
      <c r="L490" s="12" t="s">
        <v>8468</v>
      </c>
      <c r="M490" s="12"/>
      <c r="N490" s="12"/>
      <c r="O490" s="12"/>
    </row>
    <row r="491" spans="1:15">
      <c r="A491" s="12" t="s">
        <v>635</v>
      </c>
      <c r="B491" s="12" t="s">
        <v>6477</v>
      </c>
      <c r="C491" s="12" t="s">
        <v>720</v>
      </c>
      <c r="D491" s="12" t="s">
        <v>8240</v>
      </c>
      <c r="E491" s="12" t="s">
        <v>168</v>
      </c>
      <c r="F491" s="12" t="s">
        <v>31</v>
      </c>
      <c r="G491" s="12" t="s">
        <v>8441</v>
      </c>
      <c r="H491" s="12" t="s">
        <v>264</v>
      </c>
      <c r="I491" s="12" t="s">
        <v>8466</v>
      </c>
      <c r="J491" s="12" t="s">
        <v>8442</v>
      </c>
      <c r="K491" s="12" t="s">
        <v>8467</v>
      </c>
      <c r="L491" s="12" t="s">
        <v>8468</v>
      </c>
      <c r="M491" s="12"/>
      <c r="N491" s="12"/>
      <c r="O491" s="12"/>
    </row>
    <row r="492" spans="1:15">
      <c r="A492" s="12" t="s">
        <v>635</v>
      </c>
      <c r="B492" s="12" t="s">
        <v>6483</v>
      </c>
      <c r="C492" s="12" t="s">
        <v>8244</v>
      </c>
      <c r="D492" s="12" t="s">
        <v>8245</v>
      </c>
      <c r="E492" s="12" t="s">
        <v>168</v>
      </c>
      <c r="F492" s="12" t="s">
        <v>31</v>
      </c>
      <c r="G492" s="12" t="s">
        <v>8441</v>
      </c>
      <c r="H492" s="12" t="s">
        <v>264</v>
      </c>
      <c r="I492" s="12" t="s">
        <v>8466</v>
      </c>
      <c r="J492" s="12" t="s">
        <v>8442</v>
      </c>
      <c r="K492" s="12" t="s">
        <v>8467</v>
      </c>
      <c r="L492" s="12" t="s">
        <v>8468</v>
      </c>
      <c r="M492" s="12"/>
      <c r="N492" s="12"/>
      <c r="O492" s="12"/>
    </row>
    <row r="493" spans="1:15">
      <c r="A493" s="12" t="s">
        <v>635</v>
      </c>
      <c r="B493" s="12" t="s">
        <v>6487</v>
      </c>
      <c r="C493" s="12" t="s">
        <v>8250</v>
      </c>
      <c r="D493" s="12" t="s">
        <v>7236</v>
      </c>
      <c r="E493" s="12" t="s">
        <v>168</v>
      </c>
      <c r="F493" s="12" t="s">
        <v>31</v>
      </c>
      <c r="G493" s="12" t="s">
        <v>8455</v>
      </c>
      <c r="H493" s="12" t="s">
        <v>73</v>
      </c>
      <c r="I493" s="12" t="s">
        <v>8572</v>
      </c>
      <c r="J493" s="12" t="s">
        <v>8456</v>
      </c>
      <c r="K493" s="12" t="s">
        <v>8467</v>
      </c>
      <c r="L493" s="12" t="s">
        <v>8468</v>
      </c>
      <c r="M493" s="12"/>
      <c r="N493" s="12"/>
      <c r="O493" s="12"/>
    </row>
    <row r="494" spans="1:15">
      <c r="A494" s="12" t="s">
        <v>635</v>
      </c>
      <c r="B494" s="12" t="s">
        <v>6491</v>
      </c>
      <c r="C494" s="12" t="s">
        <v>8256</v>
      </c>
      <c r="D494" s="12" t="s">
        <v>6271</v>
      </c>
      <c r="E494" s="12" t="s">
        <v>168</v>
      </c>
      <c r="F494" s="12" t="s">
        <v>73</v>
      </c>
      <c r="G494" s="12" t="s">
        <v>8453</v>
      </c>
      <c r="H494" s="12" t="s">
        <v>73</v>
      </c>
      <c r="I494" s="12" t="s">
        <v>8572</v>
      </c>
      <c r="J494" s="12" t="s">
        <v>8454</v>
      </c>
      <c r="K494" s="12" t="s">
        <v>8467</v>
      </c>
      <c r="L494" s="12" t="s">
        <v>8468</v>
      </c>
      <c r="M494" s="12"/>
      <c r="N494" s="12"/>
      <c r="O494" s="12"/>
    </row>
    <row r="495" spans="1:15">
      <c r="A495" s="12" t="s">
        <v>635</v>
      </c>
      <c r="B495" s="12" t="s">
        <v>6497</v>
      </c>
      <c r="C495" s="12" t="s">
        <v>8261</v>
      </c>
      <c r="D495" s="12" t="s">
        <v>6493</v>
      </c>
      <c r="E495" s="12" t="s">
        <v>168</v>
      </c>
      <c r="F495" s="12" t="s">
        <v>73</v>
      </c>
      <c r="G495" s="12" t="s">
        <v>8441</v>
      </c>
      <c r="H495" s="12" t="s">
        <v>264</v>
      </c>
      <c r="I495" s="12" t="s">
        <v>8466</v>
      </c>
      <c r="J495" s="12" t="s">
        <v>8442</v>
      </c>
      <c r="K495" s="12" t="s">
        <v>8467</v>
      </c>
      <c r="L495" s="12" t="s">
        <v>8468</v>
      </c>
      <c r="M495" s="12"/>
      <c r="N495" s="12"/>
      <c r="O495" s="12"/>
    </row>
    <row r="496" spans="1:15">
      <c r="A496" s="12" t="s">
        <v>635</v>
      </c>
      <c r="B496" s="12" t="s">
        <v>6503</v>
      </c>
      <c r="C496" s="12" t="s">
        <v>8267</v>
      </c>
      <c r="D496" s="12" t="s">
        <v>6341</v>
      </c>
      <c r="E496" s="12" t="s">
        <v>263</v>
      </c>
      <c r="F496" s="12" t="s">
        <v>31</v>
      </c>
      <c r="G496" s="12" t="s">
        <v>8441</v>
      </c>
      <c r="H496" s="12" t="s">
        <v>264</v>
      </c>
      <c r="I496" s="12" t="s">
        <v>8466</v>
      </c>
      <c r="J496" s="12" t="s">
        <v>8442</v>
      </c>
      <c r="K496" s="12" t="s">
        <v>8467</v>
      </c>
      <c r="L496" s="12" t="s">
        <v>8468</v>
      </c>
      <c r="M496" s="12"/>
      <c r="N496" s="12"/>
      <c r="O496" s="12"/>
    </row>
    <row r="497" spans="1:15">
      <c r="A497" s="12" t="s">
        <v>635</v>
      </c>
      <c r="B497" s="12" t="s">
        <v>6508</v>
      </c>
      <c r="C497" s="12" t="s">
        <v>8272</v>
      </c>
      <c r="D497" s="12" t="s">
        <v>7236</v>
      </c>
      <c r="E497" s="12" t="s">
        <v>168</v>
      </c>
      <c r="F497" s="12" t="s">
        <v>31</v>
      </c>
      <c r="G497" s="12" t="s">
        <v>8455</v>
      </c>
      <c r="H497" s="12" t="s">
        <v>73</v>
      </c>
      <c r="I497" s="12" t="s">
        <v>8572</v>
      </c>
      <c r="J497" s="12" t="s">
        <v>8456</v>
      </c>
      <c r="K497" s="12" t="s">
        <v>8467</v>
      </c>
      <c r="L497" s="12" t="s">
        <v>8468</v>
      </c>
      <c r="M497" s="12"/>
      <c r="N497" s="12"/>
      <c r="O497" s="12"/>
    </row>
    <row r="498" spans="1:15">
      <c r="A498" s="12" t="s">
        <v>635</v>
      </c>
      <c r="B498" s="12" t="s">
        <v>6513</v>
      </c>
      <c r="C498" s="12" t="s">
        <v>8277</v>
      </c>
      <c r="D498" s="12" t="s">
        <v>8278</v>
      </c>
      <c r="E498" s="12" t="s">
        <v>263</v>
      </c>
      <c r="F498" s="12" t="s">
        <v>73</v>
      </c>
      <c r="G498" s="12" t="s">
        <v>8441</v>
      </c>
      <c r="H498" s="12" t="s">
        <v>264</v>
      </c>
      <c r="I498" s="12" t="s">
        <v>8466</v>
      </c>
      <c r="J498" s="12" t="s">
        <v>8442</v>
      </c>
      <c r="K498" s="12" t="s">
        <v>8467</v>
      </c>
      <c r="L498" s="12" t="s">
        <v>8468</v>
      </c>
      <c r="M498" s="12"/>
      <c r="N498" s="12"/>
      <c r="O498" s="12"/>
    </row>
    <row r="499" spans="1:15">
      <c r="A499" s="12" t="s">
        <v>635</v>
      </c>
      <c r="B499" s="12" t="s">
        <v>6518</v>
      </c>
      <c r="C499" s="12" t="s">
        <v>8282</v>
      </c>
      <c r="D499" s="12" t="s">
        <v>8283</v>
      </c>
      <c r="E499" s="12" t="s">
        <v>263</v>
      </c>
      <c r="F499" s="12" t="s">
        <v>73</v>
      </c>
      <c r="G499" s="12" t="s">
        <v>8441</v>
      </c>
      <c r="H499" s="12" t="s">
        <v>264</v>
      </c>
      <c r="I499" s="12" t="s">
        <v>8466</v>
      </c>
      <c r="J499" s="12" t="s">
        <v>8442</v>
      </c>
      <c r="K499" s="12" t="s">
        <v>8467</v>
      </c>
      <c r="L499" s="12" t="s">
        <v>8468</v>
      </c>
      <c r="M499" s="12"/>
      <c r="N499" s="12"/>
      <c r="O499" s="12"/>
    </row>
    <row r="500" spans="1:15">
      <c r="A500" s="12" t="s">
        <v>635</v>
      </c>
      <c r="B500" s="12" t="s">
        <v>8287</v>
      </c>
      <c r="C500" s="12" t="s">
        <v>8288</v>
      </c>
      <c r="D500" s="12" t="s">
        <v>8289</v>
      </c>
      <c r="E500" s="12" t="s">
        <v>168</v>
      </c>
      <c r="F500" s="12" t="s">
        <v>31</v>
      </c>
      <c r="G500" s="12" t="s">
        <v>8441</v>
      </c>
      <c r="H500" s="12" t="s">
        <v>264</v>
      </c>
      <c r="I500" s="12" t="s">
        <v>8466</v>
      </c>
      <c r="J500" s="12" t="s">
        <v>8442</v>
      </c>
      <c r="K500" s="12" t="s">
        <v>8467</v>
      </c>
      <c r="L500" s="12" t="s">
        <v>8468</v>
      </c>
      <c r="M500" s="12"/>
      <c r="N500" s="12"/>
      <c r="O500" s="12"/>
    </row>
    <row r="501" spans="1:15">
      <c r="A501" s="12" t="s">
        <v>635</v>
      </c>
      <c r="B501" s="12" t="s">
        <v>6523</v>
      </c>
      <c r="C501" s="12" t="s">
        <v>8293</v>
      </c>
      <c r="D501" s="12" t="s">
        <v>6612</v>
      </c>
      <c r="E501" s="12" t="s">
        <v>168</v>
      </c>
      <c r="F501" s="12" t="s">
        <v>31</v>
      </c>
      <c r="G501" s="12" t="s">
        <v>8441</v>
      </c>
      <c r="H501" s="12" t="s">
        <v>264</v>
      </c>
      <c r="I501" s="12" t="s">
        <v>8466</v>
      </c>
      <c r="J501" s="12" t="s">
        <v>8442</v>
      </c>
      <c r="K501" s="12" t="s">
        <v>8467</v>
      </c>
      <c r="L501" s="12" t="s">
        <v>8468</v>
      </c>
      <c r="M501" s="12"/>
      <c r="N501" s="12"/>
      <c r="O501" s="12"/>
    </row>
    <row r="502" spans="1:15">
      <c r="A502" s="12" t="s">
        <v>635</v>
      </c>
      <c r="B502" s="12" t="s">
        <v>6530</v>
      </c>
      <c r="C502" s="12" t="s">
        <v>8299</v>
      </c>
      <c r="D502" s="12" t="s">
        <v>6697</v>
      </c>
      <c r="E502" s="12" t="s">
        <v>30</v>
      </c>
      <c r="F502" s="12" t="s">
        <v>31</v>
      </c>
      <c r="G502" s="12" t="s">
        <v>8455</v>
      </c>
      <c r="H502" s="12" t="s">
        <v>73</v>
      </c>
      <c r="I502" s="12" t="s">
        <v>8572</v>
      </c>
      <c r="J502" s="12" t="s">
        <v>8456</v>
      </c>
      <c r="K502" s="12" t="s">
        <v>8467</v>
      </c>
      <c r="L502" s="12" t="s">
        <v>8468</v>
      </c>
      <c r="M502" s="12"/>
      <c r="N502" s="12"/>
      <c r="O502" s="12"/>
    </row>
    <row r="503" spans="1:15">
      <c r="A503" s="12" t="s">
        <v>635</v>
      </c>
      <c r="B503" s="12" t="s">
        <v>6252</v>
      </c>
      <c r="C503" s="12" t="s">
        <v>8304</v>
      </c>
      <c r="D503" s="12" t="s">
        <v>6341</v>
      </c>
      <c r="E503" s="12" t="s">
        <v>263</v>
      </c>
      <c r="F503" s="12" t="s">
        <v>73</v>
      </c>
      <c r="G503" s="12" t="s">
        <v>8453</v>
      </c>
      <c r="H503" s="12" t="s">
        <v>73</v>
      </c>
      <c r="I503" s="12" t="s">
        <v>8572</v>
      </c>
      <c r="J503" s="12" t="s">
        <v>8454</v>
      </c>
      <c r="K503" s="12" t="s">
        <v>8467</v>
      </c>
      <c r="L503" s="12" t="s">
        <v>8468</v>
      </c>
      <c r="M503" s="12"/>
      <c r="N503" s="12"/>
      <c r="O503" s="12"/>
    </row>
    <row r="504" spans="1:15">
      <c r="A504" s="12" t="s">
        <v>635</v>
      </c>
      <c r="B504" s="12" t="s">
        <v>6258</v>
      </c>
      <c r="C504" s="12" t="s">
        <v>8310</v>
      </c>
      <c r="D504" s="12" t="s">
        <v>6542</v>
      </c>
      <c r="E504" s="12" t="s">
        <v>30</v>
      </c>
      <c r="F504" s="12" t="s">
        <v>31</v>
      </c>
      <c r="G504" s="12" t="s">
        <v>8441</v>
      </c>
      <c r="H504" s="12" t="s">
        <v>264</v>
      </c>
      <c r="I504" s="12" t="s">
        <v>8466</v>
      </c>
      <c r="J504" s="12" t="s">
        <v>8442</v>
      </c>
      <c r="K504" s="12" t="s">
        <v>8467</v>
      </c>
      <c r="L504" s="12" t="s">
        <v>8468</v>
      </c>
      <c r="M504" s="12"/>
      <c r="N504" s="12"/>
      <c r="O504" s="12"/>
    </row>
    <row r="505" spans="1:15">
      <c r="A505" s="12" t="s">
        <v>635</v>
      </c>
      <c r="B505" s="12" t="s">
        <v>6263</v>
      </c>
      <c r="C505" s="12" t="s">
        <v>8316</v>
      </c>
      <c r="D505" s="12" t="s">
        <v>8317</v>
      </c>
      <c r="E505" s="12" t="s">
        <v>263</v>
      </c>
      <c r="F505" s="12" t="s">
        <v>31</v>
      </c>
      <c r="G505" s="12" t="s">
        <v>8453</v>
      </c>
      <c r="H505" s="12" t="s">
        <v>73</v>
      </c>
      <c r="I505" s="12" t="s">
        <v>8572</v>
      </c>
      <c r="J505" s="12" t="s">
        <v>8454</v>
      </c>
      <c r="K505" s="12" t="s">
        <v>8467</v>
      </c>
      <c r="L505" s="12" t="s">
        <v>8468</v>
      </c>
      <c r="M505" s="12"/>
      <c r="N505" s="12"/>
      <c r="O505" s="12"/>
    </row>
    <row r="506" spans="1:15">
      <c r="A506" s="12" t="s">
        <v>635</v>
      </c>
      <c r="B506" s="12" t="s">
        <v>6540</v>
      </c>
      <c r="C506" s="12" t="s">
        <v>8323</v>
      </c>
      <c r="D506" s="12" t="s">
        <v>8324</v>
      </c>
      <c r="E506" s="12" t="s">
        <v>168</v>
      </c>
      <c r="F506" s="12" t="s">
        <v>31</v>
      </c>
      <c r="G506" s="12" t="s">
        <v>8441</v>
      </c>
      <c r="H506" s="12" t="s">
        <v>264</v>
      </c>
      <c r="I506" s="12" t="s">
        <v>8466</v>
      </c>
      <c r="J506" s="12" t="s">
        <v>8442</v>
      </c>
      <c r="K506" s="12" t="s">
        <v>8467</v>
      </c>
      <c r="L506" s="12" t="s">
        <v>8468</v>
      </c>
      <c r="M506" s="12"/>
      <c r="N506" s="12"/>
      <c r="O506" s="12"/>
    </row>
    <row r="507" spans="1:15">
      <c r="A507" s="12" t="s">
        <v>635</v>
      </c>
      <c r="B507" s="12" t="s">
        <v>8327</v>
      </c>
      <c r="C507" s="12" t="s">
        <v>8328</v>
      </c>
      <c r="D507" s="12" t="s">
        <v>8329</v>
      </c>
      <c r="E507" s="12" t="s">
        <v>30</v>
      </c>
      <c r="F507" s="12" t="s">
        <v>31</v>
      </c>
      <c r="G507" s="12" t="s">
        <v>8441</v>
      </c>
      <c r="H507" s="12" t="s">
        <v>264</v>
      </c>
      <c r="I507" s="12" t="s">
        <v>8466</v>
      </c>
      <c r="J507" s="12" t="s">
        <v>8442</v>
      </c>
      <c r="K507" s="12" t="s">
        <v>8467</v>
      </c>
      <c r="L507" s="12" t="s">
        <v>8468</v>
      </c>
      <c r="M507" s="12"/>
      <c r="N507" s="12"/>
      <c r="O507" s="12"/>
    </row>
    <row r="508" spans="1:15">
      <c r="A508" s="12" t="s">
        <v>635</v>
      </c>
      <c r="B508" s="12" t="s">
        <v>8334</v>
      </c>
      <c r="C508" s="12" t="s">
        <v>8335</v>
      </c>
      <c r="D508" s="12" t="s">
        <v>8336</v>
      </c>
      <c r="E508" s="12" t="s">
        <v>168</v>
      </c>
      <c r="F508" s="12" t="s">
        <v>31</v>
      </c>
      <c r="G508" s="12" t="s">
        <v>8441</v>
      </c>
      <c r="H508" s="12" t="s">
        <v>264</v>
      </c>
      <c r="I508" s="12" t="s">
        <v>8466</v>
      </c>
      <c r="J508" s="12" t="s">
        <v>8442</v>
      </c>
      <c r="K508" s="12" t="s">
        <v>8467</v>
      </c>
      <c r="L508" s="12" t="s">
        <v>8468</v>
      </c>
      <c r="M508" s="12"/>
      <c r="N508" s="12"/>
      <c r="O508" s="12"/>
    </row>
    <row r="509" spans="1:15">
      <c r="A509" s="12" t="s">
        <v>635</v>
      </c>
      <c r="B509" s="12" t="s">
        <v>6545</v>
      </c>
      <c r="C509" s="12" t="s">
        <v>8340</v>
      </c>
      <c r="D509" s="12" t="s">
        <v>8341</v>
      </c>
      <c r="E509" s="12" t="s">
        <v>263</v>
      </c>
      <c r="F509" s="12" t="s">
        <v>31</v>
      </c>
      <c r="G509" s="12" t="s">
        <v>8441</v>
      </c>
      <c r="H509" s="12" t="s">
        <v>264</v>
      </c>
      <c r="I509" s="12" t="s">
        <v>8466</v>
      </c>
      <c r="J509" s="12" t="s">
        <v>8442</v>
      </c>
      <c r="K509" s="12" t="s">
        <v>8467</v>
      </c>
      <c r="L509" s="12" t="s">
        <v>8468</v>
      </c>
      <c r="M509" s="12"/>
      <c r="N509" s="12"/>
      <c r="O509" s="12"/>
    </row>
    <row r="510" spans="1:15">
      <c r="A510" s="12" t="s">
        <v>635</v>
      </c>
      <c r="B510" s="12" t="s">
        <v>6550</v>
      </c>
      <c r="C510" s="12" t="s">
        <v>8345</v>
      </c>
      <c r="D510" s="12" t="s">
        <v>8346</v>
      </c>
      <c r="E510" s="12" t="s">
        <v>168</v>
      </c>
      <c r="F510" s="12" t="s">
        <v>31</v>
      </c>
      <c r="G510" s="12" t="s">
        <v>8441</v>
      </c>
      <c r="H510" s="12" t="s">
        <v>264</v>
      </c>
      <c r="I510" s="12" t="s">
        <v>8466</v>
      </c>
      <c r="J510" s="12" t="s">
        <v>8442</v>
      </c>
      <c r="K510" s="12" t="s">
        <v>8467</v>
      </c>
      <c r="L510" s="12" t="s">
        <v>8468</v>
      </c>
      <c r="M510" s="12"/>
      <c r="N510" s="12"/>
      <c r="O510" s="12"/>
    </row>
    <row r="511" spans="1:15">
      <c r="A511" s="12" t="s">
        <v>635</v>
      </c>
      <c r="B511" s="12" t="s">
        <v>6555</v>
      </c>
      <c r="C511" s="12" t="s">
        <v>8350</v>
      </c>
      <c r="D511" s="12" t="s">
        <v>8351</v>
      </c>
      <c r="E511" s="12" t="s">
        <v>168</v>
      </c>
      <c r="F511" s="12" t="s">
        <v>31</v>
      </c>
      <c r="G511" s="12" t="s">
        <v>8453</v>
      </c>
      <c r="H511" s="12" t="s">
        <v>73</v>
      </c>
      <c r="I511" s="12" t="s">
        <v>8572</v>
      </c>
      <c r="J511" s="12" t="s">
        <v>8454</v>
      </c>
      <c r="K511" s="12" t="s">
        <v>8467</v>
      </c>
      <c r="L511" s="12" t="s">
        <v>8468</v>
      </c>
      <c r="M511" s="12"/>
      <c r="N511" s="12"/>
      <c r="O511" s="12"/>
    </row>
    <row r="512" spans="1:15">
      <c r="A512" s="12" t="s">
        <v>635</v>
      </c>
      <c r="B512" s="12" t="s">
        <v>6559</v>
      </c>
      <c r="C512" s="12" t="s">
        <v>8357</v>
      </c>
      <c r="D512" s="12" t="s">
        <v>8358</v>
      </c>
      <c r="E512" s="12" t="s">
        <v>30</v>
      </c>
      <c r="F512" s="12" t="s">
        <v>31</v>
      </c>
      <c r="G512" s="12" t="s">
        <v>8453</v>
      </c>
      <c r="H512" s="12" t="s">
        <v>73</v>
      </c>
      <c r="I512" s="12" t="s">
        <v>8572</v>
      </c>
      <c r="J512" s="12" t="s">
        <v>8454</v>
      </c>
      <c r="K512" s="12" t="s">
        <v>8467</v>
      </c>
      <c r="L512" s="12" t="s">
        <v>8468</v>
      </c>
      <c r="M512" s="12"/>
      <c r="N512" s="12"/>
      <c r="O512" s="12"/>
    </row>
    <row r="513" spans="1:15">
      <c r="A513" s="12" t="s">
        <v>635</v>
      </c>
      <c r="B513" s="12" t="s">
        <v>6564</v>
      </c>
      <c r="C513" s="12" t="s">
        <v>8363</v>
      </c>
      <c r="D513" s="12" t="s">
        <v>8364</v>
      </c>
      <c r="E513" s="12" t="s">
        <v>168</v>
      </c>
      <c r="F513" s="12" t="s">
        <v>31</v>
      </c>
      <c r="G513" s="12" t="s">
        <v>8453</v>
      </c>
      <c r="H513" s="12" t="s">
        <v>73</v>
      </c>
      <c r="I513" s="12" t="s">
        <v>8572</v>
      </c>
      <c r="J513" s="12" t="s">
        <v>8454</v>
      </c>
      <c r="K513" s="12" t="s">
        <v>8467</v>
      </c>
      <c r="L513" s="12" t="s">
        <v>8468</v>
      </c>
      <c r="M513" s="12"/>
      <c r="N513" s="12"/>
      <c r="O513" s="12"/>
    </row>
    <row r="514" spans="1:15">
      <c r="A514" s="12" t="s">
        <v>635</v>
      </c>
      <c r="B514" s="12" t="s">
        <v>8369</v>
      </c>
      <c r="C514" s="12" t="s">
        <v>8370</v>
      </c>
      <c r="D514" s="12" t="s">
        <v>8358</v>
      </c>
      <c r="E514" s="12" t="s">
        <v>168</v>
      </c>
      <c r="F514" s="12" t="s">
        <v>31</v>
      </c>
      <c r="G514" s="12" t="s">
        <v>8441</v>
      </c>
      <c r="H514" s="12" t="s">
        <v>264</v>
      </c>
      <c r="I514" s="12" t="s">
        <v>8466</v>
      </c>
      <c r="J514" s="12" t="s">
        <v>8442</v>
      </c>
      <c r="K514" s="12" t="s">
        <v>8467</v>
      </c>
      <c r="L514" s="12" t="s">
        <v>8468</v>
      </c>
      <c r="M514" s="12"/>
      <c r="N514" s="12"/>
      <c r="O514" s="12"/>
    </row>
    <row r="515" spans="1:15">
      <c r="A515" s="12" t="s">
        <v>635</v>
      </c>
      <c r="B515" s="12" t="s">
        <v>6269</v>
      </c>
      <c r="C515" s="12" t="s">
        <v>8373</v>
      </c>
      <c r="D515" s="12" t="s">
        <v>6299</v>
      </c>
      <c r="E515" s="12" t="s">
        <v>168</v>
      </c>
      <c r="F515" s="12" t="s">
        <v>73</v>
      </c>
      <c r="G515" s="12" t="s">
        <v>8441</v>
      </c>
      <c r="H515" s="12" t="s">
        <v>264</v>
      </c>
      <c r="I515" s="12" t="s">
        <v>8466</v>
      </c>
      <c r="J515" s="12" t="s">
        <v>8442</v>
      </c>
      <c r="K515" s="12" t="s">
        <v>8467</v>
      </c>
      <c r="L515" s="12" t="s">
        <v>8468</v>
      </c>
      <c r="M515" s="12"/>
      <c r="N515" s="12"/>
      <c r="O515" s="12"/>
    </row>
    <row r="516" spans="1:15">
      <c r="A516" s="12" t="s">
        <v>635</v>
      </c>
      <c r="B516" s="12" t="s">
        <v>8376</v>
      </c>
      <c r="C516" s="12" t="s">
        <v>8377</v>
      </c>
      <c r="D516" s="12" t="s">
        <v>8378</v>
      </c>
      <c r="E516" s="12" t="s">
        <v>168</v>
      </c>
      <c r="F516" s="12" t="s">
        <v>31</v>
      </c>
      <c r="G516" s="12" t="s">
        <v>8441</v>
      </c>
      <c r="H516" s="12" t="s">
        <v>264</v>
      </c>
      <c r="I516" s="12" t="s">
        <v>8466</v>
      </c>
      <c r="J516" s="12" t="s">
        <v>8442</v>
      </c>
      <c r="K516" s="12" t="s">
        <v>8467</v>
      </c>
      <c r="L516" s="12" t="s">
        <v>8468</v>
      </c>
      <c r="M516" s="12"/>
      <c r="N516" s="12"/>
      <c r="O516" s="12"/>
    </row>
    <row r="517" spans="1:15">
      <c r="A517" s="12" t="s">
        <v>635</v>
      </c>
      <c r="B517" s="12" t="s">
        <v>6575</v>
      </c>
      <c r="C517" s="12" t="s">
        <v>8381</v>
      </c>
      <c r="D517" s="12" t="s">
        <v>8382</v>
      </c>
      <c r="E517" s="12" t="s">
        <v>168</v>
      </c>
      <c r="F517" s="12" t="s">
        <v>31</v>
      </c>
      <c r="G517" s="12" t="s">
        <v>8441</v>
      </c>
      <c r="H517" s="12" t="s">
        <v>264</v>
      </c>
      <c r="I517" s="12" t="s">
        <v>8466</v>
      </c>
      <c r="J517" s="12" t="s">
        <v>8442</v>
      </c>
      <c r="K517" s="12" t="s">
        <v>8467</v>
      </c>
      <c r="L517" s="12" t="s">
        <v>8468</v>
      </c>
      <c r="M517" s="12"/>
      <c r="N517" s="12"/>
      <c r="O517" s="12"/>
    </row>
    <row r="518" spans="1:15">
      <c r="A518" s="12" t="s">
        <v>635</v>
      </c>
      <c r="B518" s="12" t="s">
        <v>8387</v>
      </c>
      <c r="C518" s="12" t="s">
        <v>8388</v>
      </c>
      <c r="D518" s="12" t="s">
        <v>6510</v>
      </c>
      <c r="E518" s="12" t="s">
        <v>168</v>
      </c>
      <c r="F518" s="12" t="s">
        <v>31</v>
      </c>
      <c r="G518" s="12" t="s">
        <v>8441</v>
      </c>
      <c r="H518" s="12" t="s">
        <v>264</v>
      </c>
      <c r="I518" s="12" t="s">
        <v>8466</v>
      </c>
      <c r="J518" s="12" t="s">
        <v>8442</v>
      </c>
      <c r="K518" s="12" t="s">
        <v>8467</v>
      </c>
      <c r="L518" s="12" t="s">
        <v>8468</v>
      </c>
      <c r="M518" s="12"/>
      <c r="N518" s="12"/>
      <c r="O518" s="12"/>
    </row>
    <row r="519" spans="1:15">
      <c r="A519" s="12" t="s">
        <v>635</v>
      </c>
      <c r="B519" s="12" t="s">
        <v>6276</v>
      </c>
      <c r="C519" s="12" t="s">
        <v>8394</v>
      </c>
      <c r="D519" s="12" t="s">
        <v>8395</v>
      </c>
      <c r="E519" s="12" t="s">
        <v>168</v>
      </c>
      <c r="F519" s="12" t="s">
        <v>31</v>
      </c>
      <c r="G519" s="12" t="s">
        <v>8453</v>
      </c>
      <c r="H519" s="12" t="s">
        <v>73</v>
      </c>
      <c r="I519" s="12" t="s">
        <v>8572</v>
      </c>
      <c r="J519" s="12" t="s">
        <v>8454</v>
      </c>
      <c r="K519" s="12" t="s">
        <v>8467</v>
      </c>
      <c r="L519" s="12" t="s">
        <v>8468</v>
      </c>
      <c r="M519" s="12"/>
      <c r="N519" s="12"/>
      <c r="O519" s="12"/>
    </row>
    <row r="520" spans="1:15">
      <c r="A520" s="12" t="s">
        <v>635</v>
      </c>
      <c r="B520" s="12" t="s">
        <v>6283</v>
      </c>
      <c r="C520" s="12" t="s">
        <v>8402</v>
      </c>
      <c r="D520" s="12" t="s">
        <v>8403</v>
      </c>
      <c r="E520" s="12" t="s">
        <v>168</v>
      </c>
      <c r="F520" s="12" t="s">
        <v>31</v>
      </c>
      <c r="G520" s="12" t="s">
        <v>8453</v>
      </c>
      <c r="H520" s="12" t="s">
        <v>73</v>
      </c>
      <c r="I520" s="12" t="s">
        <v>8572</v>
      </c>
      <c r="J520" s="12" t="s">
        <v>8454</v>
      </c>
      <c r="K520" s="12" t="s">
        <v>8467</v>
      </c>
      <c r="L520" s="12" t="s">
        <v>8468</v>
      </c>
      <c r="M520" s="12"/>
      <c r="N520" s="12"/>
      <c r="O520" s="12"/>
    </row>
    <row r="521" spans="1:15">
      <c r="A521" s="12"/>
      <c r="B521" s="12"/>
      <c r="C521" s="12"/>
      <c r="D521" s="12"/>
      <c r="E521" s="12"/>
      <c r="F521" s="12"/>
      <c r="G521" s="12"/>
      <c r="H521" s="12"/>
      <c r="I521" s="12"/>
      <c r="J521" s="12"/>
      <c r="K521" s="12"/>
      <c r="L521" s="12"/>
      <c r="M521" s="12"/>
      <c r="N521" s="12"/>
      <c r="O521" s="12"/>
    </row>
    <row r="522" spans="1:15">
      <c r="A522" s="12"/>
      <c r="B522" s="12"/>
      <c r="C522" s="12"/>
      <c r="D522" s="12"/>
      <c r="E522" s="12"/>
      <c r="F522" s="12"/>
      <c r="G522" s="12"/>
      <c r="H522" s="12"/>
      <c r="I522" s="12"/>
      <c r="J522" s="12"/>
      <c r="K522" s="12"/>
      <c r="L522" s="12"/>
      <c r="M522" s="12"/>
      <c r="N522" s="12"/>
      <c r="O522" s="12"/>
    </row>
    <row r="523" spans="1:15">
      <c r="A523" s="12"/>
      <c r="B523" s="12"/>
      <c r="C523" s="12"/>
      <c r="D523" s="12"/>
      <c r="E523" s="12"/>
      <c r="F523" s="12"/>
      <c r="G523" s="12"/>
      <c r="H523" s="12"/>
      <c r="I523" s="12"/>
      <c r="J523" s="12"/>
      <c r="K523" s="12"/>
      <c r="L523" s="12"/>
      <c r="M523" s="12"/>
      <c r="N523" s="12"/>
      <c r="O523" s="12"/>
    </row>
    <row r="524" spans="1:15">
      <c r="A524" s="12"/>
      <c r="B524" s="12"/>
      <c r="C524" s="12"/>
      <c r="D524" s="12"/>
      <c r="E524" s="12"/>
      <c r="F524" s="12"/>
      <c r="G524" s="12"/>
      <c r="H524" s="12"/>
      <c r="I524" s="12"/>
      <c r="J524" s="12"/>
      <c r="K524" s="12"/>
      <c r="L524" s="12"/>
      <c r="M524" s="12"/>
      <c r="N524" s="12"/>
      <c r="O524" s="12"/>
    </row>
    <row r="525" spans="1:15">
      <c r="A525" s="12"/>
      <c r="B525" s="12"/>
      <c r="C525" s="12"/>
      <c r="D525" s="12"/>
      <c r="E525" s="12"/>
      <c r="F525" s="12"/>
      <c r="G525" s="12"/>
      <c r="H525" s="12"/>
      <c r="I525" s="12"/>
      <c r="J525" s="12"/>
      <c r="K525" s="12"/>
      <c r="L525" s="12"/>
      <c r="M525" s="12"/>
      <c r="N525" s="12"/>
      <c r="O525" s="12"/>
    </row>
    <row r="526" spans="1:15">
      <c r="A526" s="12"/>
      <c r="B526" s="12"/>
      <c r="C526" s="12"/>
      <c r="D526" s="12"/>
      <c r="E526" s="12"/>
      <c r="F526" s="12"/>
      <c r="G526" s="12"/>
      <c r="H526" s="12"/>
      <c r="I526" s="12"/>
      <c r="J526" s="12"/>
      <c r="K526" s="12"/>
      <c r="L526" s="12"/>
      <c r="M526" s="12"/>
      <c r="N526" s="12"/>
      <c r="O526" s="12"/>
    </row>
    <row r="527" spans="1:15">
      <c r="A527" s="12"/>
      <c r="B527" s="12"/>
      <c r="C527" s="12"/>
      <c r="D527" s="12"/>
      <c r="E527" s="12"/>
      <c r="F527" s="12"/>
      <c r="G527" s="12"/>
      <c r="H527" s="12"/>
      <c r="I527" s="12"/>
      <c r="J527" s="12"/>
      <c r="K527" s="12"/>
      <c r="L527" s="12"/>
      <c r="M527" s="12"/>
      <c r="N527" s="12"/>
      <c r="O527" s="12"/>
    </row>
    <row r="528" spans="1:15">
      <c r="A528" s="12"/>
      <c r="B528" s="12"/>
      <c r="C528" s="12"/>
      <c r="D528" s="12"/>
      <c r="E528" s="12"/>
      <c r="F528" s="12"/>
      <c r="G528" s="12"/>
      <c r="H528" s="12"/>
      <c r="I528" s="12"/>
      <c r="J528" s="12"/>
      <c r="K528" s="12"/>
      <c r="L528" s="12"/>
      <c r="M528" s="12"/>
      <c r="N528" s="12"/>
      <c r="O528" s="12"/>
    </row>
    <row r="529" spans="1:15">
      <c r="A529" s="12"/>
      <c r="B529" s="12"/>
      <c r="C529" s="12"/>
      <c r="D529" s="12"/>
      <c r="E529" s="12"/>
      <c r="F529" s="12"/>
      <c r="G529" s="12"/>
      <c r="H529" s="12"/>
      <c r="I529" s="12"/>
      <c r="J529" s="12"/>
      <c r="K529" s="12"/>
      <c r="L529" s="12"/>
      <c r="M529" s="12"/>
      <c r="N529" s="12"/>
      <c r="O529" s="12"/>
    </row>
    <row r="530" spans="1:15">
      <c r="A530" s="12"/>
      <c r="B530" s="12"/>
      <c r="C530" s="12"/>
      <c r="D530" s="12"/>
      <c r="E530" s="12"/>
      <c r="F530" s="12"/>
      <c r="G530" s="12"/>
      <c r="H530" s="12"/>
      <c r="I530" s="12"/>
      <c r="J530" s="12"/>
      <c r="K530" s="12"/>
      <c r="L530" s="12"/>
      <c r="M530" s="12"/>
      <c r="N530" s="12"/>
      <c r="O530" s="12"/>
    </row>
    <row r="531" spans="1:15">
      <c r="A531" s="12"/>
      <c r="B531" s="12"/>
      <c r="C531" s="12"/>
      <c r="D531" s="12"/>
      <c r="E531" s="12"/>
      <c r="F531" s="12"/>
      <c r="G531" s="12"/>
      <c r="H531" s="12"/>
      <c r="I531" s="12"/>
      <c r="J531" s="12"/>
      <c r="K531" s="12"/>
      <c r="L531" s="12"/>
      <c r="M531" s="12"/>
      <c r="N531" s="12"/>
      <c r="O531" s="12"/>
    </row>
    <row r="532" spans="1:15">
      <c r="A532" s="12"/>
      <c r="B532" s="12"/>
      <c r="C532" s="12"/>
      <c r="D532" s="12"/>
      <c r="E532" s="12"/>
      <c r="F532" s="12"/>
      <c r="G532" s="12"/>
      <c r="H532" s="12"/>
      <c r="I532" s="12"/>
      <c r="J532" s="12"/>
      <c r="K532" s="12"/>
      <c r="L532" s="12"/>
      <c r="M532" s="12"/>
      <c r="N532" s="12"/>
      <c r="O532" s="12"/>
    </row>
    <row r="533" spans="1:15">
      <c r="A533" s="12"/>
      <c r="B533" s="12"/>
      <c r="C533" s="12"/>
      <c r="D533" s="12"/>
      <c r="E533" s="12"/>
      <c r="F533" s="12"/>
      <c r="G533" s="12"/>
      <c r="H533" s="12"/>
      <c r="I533" s="12"/>
      <c r="J533" s="12"/>
      <c r="K533" s="12"/>
      <c r="L533" s="12"/>
      <c r="M533" s="12"/>
      <c r="N533" s="12"/>
      <c r="O533" s="12"/>
    </row>
    <row r="534" spans="1:15">
      <c r="A534" s="12"/>
      <c r="B534" s="12"/>
      <c r="C534" s="12"/>
      <c r="D534" s="12"/>
      <c r="E534" s="12"/>
      <c r="F534" s="12"/>
      <c r="G534" s="12"/>
      <c r="H534" s="12"/>
      <c r="I534" s="12"/>
      <c r="J534" s="12"/>
      <c r="K534" s="12"/>
      <c r="L534" s="12"/>
      <c r="M534" s="12"/>
      <c r="N534" s="12"/>
      <c r="O534" s="12"/>
    </row>
    <row r="535" spans="1:15">
      <c r="A535" s="12"/>
      <c r="B535" s="12"/>
      <c r="C535" s="12"/>
      <c r="D535" s="12"/>
      <c r="E535" s="12"/>
      <c r="F535" s="12"/>
      <c r="G535" s="12"/>
      <c r="H535" s="12"/>
      <c r="I535" s="12"/>
      <c r="J535" s="12"/>
      <c r="K535" s="12"/>
      <c r="L535" s="12"/>
      <c r="M535" s="12"/>
      <c r="N535" s="12"/>
      <c r="O535" s="12"/>
    </row>
    <row r="536" spans="1:15">
      <c r="A536" s="12"/>
      <c r="B536" s="12"/>
      <c r="C536" s="12"/>
      <c r="D536" s="12"/>
      <c r="E536" s="12"/>
      <c r="F536" s="12"/>
      <c r="G536" s="12"/>
      <c r="H536" s="12"/>
      <c r="I536" s="12"/>
      <c r="J536" s="12"/>
      <c r="K536" s="12"/>
      <c r="L536" s="12"/>
      <c r="M536" s="12"/>
      <c r="N536" s="12"/>
      <c r="O536" s="12"/>
    </row>
    <row r="537" spans="1:15">
      <c r="A537" s="12"/>
      <c r="B537" s="12"/>
      <c r="C537" s="12"/>
      <c r="D537" s="12"/>
      <c r="E537" s="12"/>
      <c r="F537" s="12"/>
      <c r="G537" s="12"/>
      <c r="H537" s="12"/>
      <c r="I537" s="12"/>
      <c r="J537" s="12"/>
      <c r="K537" s="12"/>
      <c r="L537" s="12"/>
      <c r="M537" s="12"/>
      <c r="N537" s="12"/>
      <c r="O537" s="12"/>
    </row>
    <row r="538" spans="1:15">
      <c r="A538" s="12"/>
      <c r="B538" s="12"/>
      <c r="C538" s="12"/>
      <c r="D538" s="12"/>
      <c r="E538" s="12"/>
      <c r="F538" s="12"/>
      <c r="G538" s="12"/>
      <c r="H538" s="12"/>
      <c r="I538" s="12"/>
      <c r="J538" s="12"/>
      <c r="K538" s="12"/>
      <c r="L538" s="12"/>
      <c r="M538" s="12"/>
      <c r="N538" s="12"/>
      <c r="O538" s="12"/>
    </row>
    <row r="539" spans="1:15">
      <c r="A539" s="12"/>
      <c r="B539" s="12"/>
      <c r="C539" s="12"/>
      <c r="D539" s="12"/>
      <c r="E539" s="12"/>
      <c r="F539" s="12"/>
      <c r="G539" s="12"/>
      <c r="H539" s="12"/>
      <c r="I539" s="12"/>
      <c r="J539" s="12"/>
      <c r="K539" s="12"/>
      <c r="L539" s="12"/>
      <c r="M539" s="12"/>
      <c r="N539" s="12"/>
      <c r="O539" s="12"/>
    </row>
    <row r="540" spans="1:15">
      <c r="A540" s="12"/>
      <c r="B540" s="12"/>
      <c r="C540" s="12"/>
      <c r="D540" s="12"/>
      <c r="E540" s="12"/>
      <c r="F540" s="12"/>
      <c r="G540" s="12"/>
      <c r="H540" s="12"/>
      <c r="I540" s="12"/>
      <c r="J540" s="12"/>
      <c r="K540" s="12"/>
      <c r="L540" s="12"/>
      <c r="M540" s="12"/>
      <c r="N540" s="12"/>
      <c r="O540" s="12"/>
    </row>
    <row r="541" spans="1:15">
      <c r="A541" s="12"/>
      <c r="B541" s="12"/>
      <c r="C541" s="12"/>
      <c r="D541" s="12"/>
      <c r="E541" s="12"/>
      <c r="F541" s="12"/>
      <c r="G541" s="12"/>
      <c r="H541" s="12"/>
      <c r="I541" s="12"/>
      <c r="J541" s="12"/>
      <c r="K541" s="12"/>
      <c r="L541" s="12"/>
      <c r="M541" s="12"/>
      <c r="N541" s="12"/>
      <c r="O541" s="12"/>
    </row>
    <row r="542" spans="1:15">
      <c r="A542" s="12"/>
      <c r="B542" s="12"/>
      <c r="C542" s="12"/>
      <c r="D542" s="12"/>
      <c r="E542" s="12"/>
      <c r="F542" s="12"/>
      <c r="G542" s="12"/>
      <c r="H542" s="12"/>
      <c r="I542" s="12"/>
      <c r="J542" s="12"/>
      <c r="K542" s="12"/>
      <c r="L542" s="12"/>
      <c r="M542" s="12"/>
      <c r="N542" s="12"/>
      <c r="O542" s="12"/>
    </row>
    <row r="543" spans="1:15">
      <c r="A543" s="12"/>
      <c r="B543" s="12"/>
      <c r="C543" s="12"/>
      <c r="D543" s="12"/>
      <c r="E543" s="12"/>
      <c r="F543" s="12"/>
      <c r="G543" s="12"/>
      <c r="H543" s="12"/>
      <c r="I543" s="12"/>
      <c r="J543" s="12"/>
      <c r="K543" s="12"/>
      <c r="L543" s="12"/>
      <c r="M543" s="12"/>
      <c r="N543" s="12"/>
      <c r="O543" s="12"/>
    </row>
    <row r="544" spans="1:15">
      <c r="A544" s="12"/>
      <c r="B544" s="12"/>
      <c r="C544" s="12"/>
      <c r="D544" s="12"/>
      <c r="E544" s="12"/>
      <c r="F544" s="12"/>
      <c r="G544" s="12"/>
      <c r="H544" s="12"/>
      <c r="I544" s="12"/>
      <c r="J544" s="12"/>
      <c r="K544" s="12"/>
      <c r="L544" s="12"/>
      <c r="M544" s="12"/>
      <c r="N544" s="12"/>
      <c r="O544" s="12"/>
    </row>
    <row r="545" spans="1:15">
      <c r="A545" s="12"/>
      <c r="B545" s="12"/>
      <c r="C545" s="12"/>
      <c r="D545" s="12"/>
      <c r="E545" s="12"/>
      <c r="F545" s="12"/>
      <c r="G545" s="12"/>
      <c r="H545" s="12"/>
      <c r="I545" s="12"/>
      <c r="J545" s="12"/>
      <c r="K545" s="12"/>
      <c r="L545" s="12"/>
      <c r="M545" s="12"/>
      <c r="N545" s="12"/>
      <c r="O545" s="12"/>
    </row>
    <row r="546" spans="1:15">
      <c r="A546" s="12"/>
      <c r="B546" s="12"/>
      <c r="C546" s="12"/>
      <c r="D546" s="12"/>
      <c r="E546" s="12"/>
      <c r="F546" s="12"/>
      <c r="G546" s="12"/>
      <c r="H546" s="12"/>
      <c r="I546" s="12"/>
      <c r="J546" s="12"/>
      <c r="K546" s="12"/>
      <c r="L546" s="12"/>
      <c r="M546" s="12"/>
      <c r="N546" s="12"/>
      <c r="O546" s="12"/>
    </row>
    <row r="547" spans="1:15">
      <c r="A547" s="12"/>
      <c r="B547" s="12"/>
      <c r="C547" s="12"/>
      <c r="D547" s="12"/>
      <c r="E547" s="12"/>
      <c r="F547" s="12"/>
      <c r="G547" s="12"/>
      <c r="H547" s="12"/>
      <c r="I547" s="12"/>
      <c r="J547" s="12"/>
      <c r="K547" s="12"/>
      <c r="L547" s="12"/>
      <c r="M547" s="12"/>
      <c r="N547" s="12"/>
      <c r="O547" s="12"/>
    </row>
    <row r="548" spans="1:15">
      <c r="A548" s="12"/>
      <c r="B548" s="12"/>
      <c r="C548" s="12"/>
      <c r="D548" s="12"/>
      <c r="E548" s="12"/>
      <c r="F548" s="12"/>
      <c r="G548" s="12"/>
      <c r="H548" s="12"/>
      <c r="I548" s="12"/>
      <c r="J548" s="12"/>
      <c r="K548" s="12"/>
      <c r="L548" s="12"/>
      <c r="M548" s="12"/>
      <c r="N548" s="12"/>
      <c r="O548" s="12"/>
    </row>
    <row r="549" spans="1:15">
      <c r="A549" s="12"/>
      <c r="B549" s="12"/>
      <c r="C549" s="12"/>
      <c r="D549" s="12"/>
      <c r="E549" s="12"/>
      <c r="F549" s="12"/>
      <c r="G549" s="12"/>
      <c r="H549" s="12"/>
      <c r="I549" s="12"/>
      <c r="J549" s="12"/>
      <c r="K549" s="12"/>
      <c r="L549" s="12"/>
      <c r="M549" s="12"/>
      <c r="N549" s="12"/>
      <c r="O549" s="12"/>
    </row>
    <row r="550" spans="1:15">
      <c r="A550" s="12"/>
      <c r="B550" s="12"/>
      <c r="C550" s="12"/>
      <c r="D550" s="12"/>
      <c r="E550" s="12"/>
      <c r="F550" s="12"/>
      <c r="G550" s="12"/>
      <c r="H550" s="12"/>
      <c r="I550" s="12"/>
      <c r="J550" s="12"/>
      <c r="K550" s="12"/>
      <c r="L550" s="12"/>
      <c r="M550" s="12"/>
      <c r="N550" s="12"/>
      <c r="O550" s="12"/>
    </row>
    <row r="551" spans="1:15">
      <c r="A551" s="12"/>
      <c r="B551" s="12"/>
      <c r="C551" s="12"/>
      <c r="D551" s="12"/>
      <c r="E551" s="12"/>
      <c r="F551" s="12"/>
      <c r="G551" s="12"/>
      <c r="H551" s="12"/>
      <c r="I551" s="12"/>
      <c r="J551" s="12"/>
      <c r="K551" s="12"/>
      <c r="L551" s="12"/>
      <c r="M551" s="12"/>
      <c r="N551" s="12"/>
      <c r="O551" s="12"/>
    </row>
    <row r="552" spans="1:15">
      <c r="A552" s="12"/>
      <c r="B552" s="12"/>
      <c r="C552" s="12"/>
      <c r="D552" s="12"/>
      <c r="E552" s="12"/>
      <c r="F552" s="12"/>
      <c r="G552" s="12"/>
      <c r="H552" s="12"/>
      <c r="I552" s="12"/>
      <c r="J552" s="12"/>
      <c r="K552" s="12"/>
      <c r="L552" s="12"/>
      <c r="M552" s="12"/>
      <c r="N552" s="12"/>
      <c r="O552" s="12"/>
    </row>
    <row r="553" spans="1:15">
      <c r="A553" s="12"/>
      <c r="B553" s="12"/>
      <c r="C553" s="12"/>
      <c r="D553" s="12"/>
      <c r="E553" s="12"/>
      <c r="F553" s="12"/>
      <c r="G553" s="12"/>
      <c r="H553" s="12"/>
      <c r="I553" s="12"/>
      <c r="J553" s="12"/>
      <c r="K553" s="12"/>
      <c r="L553" s="12"/>
      <c r="M553" s="12"/>
      <c r="N553" s="12"/>
      <c r="O553" s="12"/>
    </row>
    <row r="554" spans="1:15">
      <c r="A554" s="12"/>
      <c r="B554" s="12"/>
      <c r="C554" s="12"/>
      <c r="D554" s="12"/>
      <c r="E554" s="12"/>
      <c r="F554" s="12"/>
      <c r="G554" s="12"/>
      <c r="H554" s="12"/>
      <c r="I554" s="12"/>
      <c r="J554" s="12"/>
      <c r="K554" s="12"/>
      <c r="L554" s="12"/>
      <c r="M554" s="12"/>
      <c r="N554" s="12"/>
      <c r="O554" s="12"/>
    </row>
    <row r="555" spans="1:15">
      <c r="A555" s="12"/>
      <c r="B555" s="12"/>
      <c r="C555" s="12"/>
      <c r="D555" s="12"/>
      <c r="E555" s="12"/>
      <c r="F555" s="12"/>
      <c r="G555" s="12"/>
      <c r="H555" s="12"/>
      <c r="I555" s="12"/>
      <c r="J555" s="12"/>
      <c r="K555" s="12"/>
      <c r="L555" s="12"/>
      <c r="M555" s="12"/>
      <c r="N555" s="12"/>
      <c r="O555" s="12"/>
    </row>
    <row r="556" spans="1:15">
      <c r="A556" s="12"/>
      <c r="B556" s="12"/>
      <c r="C556" s="12"/>
      <c r="D556" s="12"/>
      <c r="E556" s="12"/>
      <c r="F556" s="12"/>
      <c r="G556" s="12"/>
      <c r="H556" s="12"/>
      <c r="I556" s="12"/>
      <c r="J556" s="12"/>
      <c r="K556" s="12"/>
      <c r="L556" s="12"/>
      <c r="M556" s="12"/>
      <c r="N556" s="12"/>
      <c r="O556" s="12"/>
    </row>
    <row r="557" spans="1:15">
      <c r="A557" s="12"/>
      <c r="B557" s="12"/>
      <c r="C557" s="12"/>
      <c r="D557" s="12"/>
      <c r="E557" s="12"/>
      <c r="F557" s="12"/>
      <c r="G557" s="12"/>
      <c r="H557" s="12"/>
      <c r="I557" s="12"/>
      <c r="J557" s="12"/>
      <c r="K557" s="12"/>
      <c r="L557" s="12"/>
      <c r="M557" s="12"/>
      <c r="N557" s="12"/>
      <c r="O557" s="12"/>
    </row>
    <row r="558" spans="1:15">
      <c r="A558" s="12"/>
      <c r="B558" s="12"/>
      <c r="C558" s="12"/>
      <c r="D558" s="12"/>
      <c r="E558" s="12"/>
      <c r="F558" s="12"/>
      <c r="G558" s="12"/>
      <c r="H558" s="12"/>
      <c r="I558" s="12"/>
      <c r="J558" s="12"/>
      <c r="K558" s="12"/>
      <c r="L558" s="12"/>
      <c r="M558" s="12"/>
      <c r="N558" s="12"/>
      <c r="O558" s="12"/>
    </row>
    <row r="559" spans="1:15">
      <c r="A559" s="12"/>
      <c r="B559" s="12"/>
      <c r="C559" s="12"/>
      <c r="D559" s="12"/>
      <c r="E559" s="12"/>
      <c r="F559" s="12"/>
      <c r="G559" s="12"/>
      <c r="H559" s="12"/>
      <c r="I559" s="12"/>
      <c r="J559" s="12"/>
      <c r="K559" s="12"/>
      <c r="L559" s="12"/>
      <c r="M559" s="12"/>
      <c r="N559" s="12"/>
      <c r="O559" s="12"/>
    </row>
    <row r="560" spans="1:15">
      <c r="A560" s="12"/>
      <c r="B560" s="12"/>
      <c r="C560" s="12"/>
      <c r="D560" s="12"/>
      <c r="E560" s="12"/>
      <c r="F560" s="12"/>
      <c r="G560" s="12"/>
      <c r="H560" s="12"/>
      <c r="I560" s="12"/>
      <c r="J560" s="12"/>
      <c r="K560" s="12"/>
      <c r="L560" s="12"/>
      <c r="M560" s="12"/>
      <c r="N560" s="12"/>
      <c r="O560" s="12"/>
    </row>
    <row r="561" spans="1:15">
      <c r="A561" s="12"/>
      <c r="B561" s="12"/>
      <c r="C561" s="12"/>
      <c r="D561" s="12"/>
      <c r="E561" s="12"/>
      <c r="F561" s="12"/>
      <c r="G561" s="12"/>
      <c r="H561" s="12"/>
      <c r="I561" s="12"/>
      <c r="J561" s="12"/>
      <c r="K561" s="12"/>
      <c r="L561" s="12"/>
      <c r="M561" s="12"/>
      <c r="N561" s="12"/>
      <c r="O561" s="12"/>
    </row>
    <row r="562" spans="1:15">
      <c r="A562" s="12"/>
      <c r="B562" s="12"/>
      <c r="C562" s="12"/>
      <c r="D562" s="12"/>
      <c r="E562" s="12"/>
      <c r="F562" s="12"/>
      <c r="G562" s="12"/>
      <c r="H562" s="12"/>
      <c r="I562" s="12"/>
      <c r="J562" s="12"/>
      <c r="K562" s="12"/>
      <c r="L562" s="12"/>
      <c r="M562" s="12"/>
      <c r="N562" s="12"/>
      <c r="O562" s="12"/>
    </row>
    <row r="563" spans="1:15">
      <c r="A563" s="12"/>
      <c r="B563" s="12"/>
      <c r="C563" s="12"/>
      <c r="D563" s="12"/>
      <c r="E563" s="12"/>
      <c r="F563" s="12"/>
      <c r="G563" s="12"/>
      <c r="H563" s="12"/>
      <c r="I563" s="12"/>
      <c r="J563" s="12"/>
      <c r="K563" s="12"/>
      <c r="L563" s="12"/>
      <c r="M563" s="12"/>
      <c r="N563" s="12"/>
      <c r="O563" s="12"/>
    </row>
    <row r="564" spans="1:15">
      <c r="A564" s="12"/>
      <c r="B564" s="12"/>
      <c r="C564" s="12"/>
      <c r="D564" s="12"/>
      <c r="E564" s="12"/>
      <c r="F564" s="12"/>
      <c r="G564" s="12"/>
      <c r="H564" s="12"/>
      <c r="I564" s="12"/>
      <c r="J564" s="12"/>
      <c r="K564" s="12"/>
      <c r="L564" s="12"/>
      <c r="M564" s="12"/>
      <c r="N564" s="12"/>
      <c r="O564" s="12"/>
    </row>
    <row r="565" spans="1:15">
      <c r="A565" s="12"/>
      <c r="B565" s="12"/>
      <c r="C565" s="12"/>
      <c r="D565" s="12"/>
      <c r="E565" s="12"/>
      <c r="F565" s="12"/>
      <c r="G565" s="12"/>
      <c r="H565" s="12"/>
      <c r="I565" s="12"/>
      <c r="J565" s="12"/>
      <c r="K565" s="12"/>
      <c r="L565" s="12"/>
      <c r="M565" s="12"/>
      <c r="N565" s="12"/>
      <c r="O565" s="12"/>
    </row>
    <row r="566" spans="1:15">
      <c r="A566" s="12"/>
      <c r="B566" s="12"/>
      <c r="C566" s="12"/>
      <c r="D566" s="12"/>
      <c r="E566" s="12"/>
      <c r="F566" s="12"/>
      <c r="G566" s="12"/>
      <c r="H566" s="12"/>
      <c r="I566" s="12"/>
      <c r="J566" s="12"/>
      <c r="K566" s="12"/>
      <c r="L566" s="12"/>
      <c r="M566" s="12"/>
      <c r="N566" s="12"/>
      <c r="O566" s="12"/>
    </row>
    <row r="567" spans="1:15">
      <c r="A567" s="12"/>
      <c r="B567" s="12"/>
      <c r="C567" s="12"/>
      <c r="D567" s="12"/>
      <c r="E567" s="12"/>
      <c r="F567" s="12"/>
      <c r="G567" s="12"/>
      <c r="H567" s="12"/>
      <c r="I567" s="12"/>
      <c r="J567" s="12"/>
      <c r="K567" s="12"/>
      <c r="L567" s="12"/>
      <c r="M567" s="12"/>
      <c r="N567" s="12"/>
      <c r="O567" s="12"/>
    </row>
    <row r="568" spans="1:15">
      <c r="A568" s="12"/>
      <c r="B568" s="12"/>
      <c r="C568" s="12"/>
      <c r="D568" s="12"/>
      <c r="E568" s="12"/>
      <c r="F568" s="12"/>
      <c r="G568" s="12"/>
      <c r="H568" s="12"/>
      <c r="I568" s="12"/>
      <c r="J568" s="12"/>
      <c r="K568" s="12"/>
      <c r="L568" s="12"/>
      <c r="M568" s="12"/>
      <c r="N568" s="12"/>
      <c r="O568" s="12"/>
    </row>
    <row r="569" spans="1:15">
      <c r="A569" s="12"/>
      <c r="B569" s="12"/>
      <c r="C569" s="12"/>
      <c r="D569" s="12"/>
      <c r="E569" s="12"/>
      <c r="F569" s="12"/>
      <c r="G569" s="12"/>
      <c r="H569" s="12"/>
      <c r="I569" s="12"/>
      <c r="J569" s="12"/>
      <c r="K569" s="12"/>
      <c r="L569" s="12"/>
      <c r="M569" s="12"/>
      <c r="N569" s="12"/>
      <c r="O569" s="12"/>
    </row>
    <row r="570" spans="1:15">
      <c r="A570" s="12"/>
      <c r="B570" s="12"/>
      <c r="C570" s="12"/>
      <c r="D570" s="12"/>
      <c r="E570" s="12"/>
      <c r="F570" s="12"/>
      <c r="G570" s="12"/>
      <c r="H570" s="12"/>
      <c r="I570" s="12"/>
      <c r="J570" s="12"/>
      <c r="K570" s="12"/>
      <c r="L570" s="12"/>
      <c r="M570" s="12"/>
      <c r="N570" s="12"/>
      <c r="O570" s="12"/>
    </row>
    <row r="571" spans="1:15">
      <c r="A571" s="12"/>
      <c r="B571" s="12"/>
      <c r="C571" s="12"/>
      <c r="D571" s="12"/>
      <c r="E571" s="12"/>
      <c r="F571" s="12"/>
      <c r="G571" s="12"/>
      <c r="H571" s="12"/>
      <c r="I571" s="12"/>
      <c r="J571" s="12"/>
      <c r="K571" s="12"/>
      <c r="L571" s="12"/>
      <c r="M571" s="12"/>
      <c r="N571" s="12"/>
      <c r="O571" s="12"/>
    </row>
    <row r="572" spans="1:15">
      <c r="A572" s="12"/>
      <c r="B572" s="12"/>
      <c r="C572" s="12"/>
      <c r="D572" s="12"/>
      <c r="E572" s="12"/>
      <c r="F572" s="12"/>
      <c r="G572" s="12"/>
      <c r="H572" s="12"/>
      <c r="I572" s="12"/>
      <c r="J572" s="12"/>
      <c r="K572" s="12"/>
      <c r="L572" s="12"/>
      <c r="M572" s="12"/>
      <c r="N572" s="12"/>
      <c r="O572" s="12"/>
    </row>
    <row r="573" spans="1:15">
      <c r="A573" s="12"/>
      <c r="B573" s="12"/>
      <c r="C573" s="12"/>
      <c r="D573" s="12"/>
      <c r="E573" s="12"/>
      <c r="F573" s="12"/>
      <c r="G573" s="12"/>
      <c r="H573" s="12"/>
      <c r="I573" s="12"/>
      <c r="J573" s="12"/>
      <c r="K573" s="12"/>
      <c r="L573" s="12"/>
      <c r="M573" s="12"/>
      <c r="N573" s="12"/>
      <c r="O573" s="12"/>
    </row>
    <row r="574" spans="1:15">
      <c r="A574" s="12"/>
      <c r="B574" s="12"/>
      <c r="C574" s="12"/>
      <c r="D574" s="12"/>
      <c r="E574" s="12"/>
      <c r="F574" s="12"/>
      <c r="G574" s="12"/>
      <c r="H574" s="12"/>
      <c r="I574" s="12"/>
      <c r="J574" s="12"/>
      <c r="K574" s="12"/>
      <c r="L574" s="12"/>
      <c r="M574" s="12"/>
      <c r="N574" s="12"/>
      <c r="O574" s="12"/>
    </row>
    <row r="575" spans="1:15">
      <c r="A575" s="12"/>
      <c r="B575" s="12"/>
      <c r="C575" s="12"/>
      <c r="D575" s="12"/>
      <c r="E575" s="12"/>
      <c r="F575" s="12"/>
      <c r="G575" s="12"/>
      <c r="H575" s="12"/>
      <c r="I575" s="12"/>
      <c r="J575" s="12"/>
      <c r="K575" s="12"/>
      <c r="L575" s="12"/>
      <c r="M575" s="12"/>
      <c r="N575" s="12"/>
      <c r="O575" s="12"/>
    </row>
    <row r="576" spans="1:15">
      <c r="A576" s="12"/>
      <c r="B576" s="12"/>
      <c r="C576" s="12"/>
      <c r="D576" s="12"/>
      <c r="E576" s="12"/>
      <c r="F576" s="12"/>
      <c r="G576" s="12"/>
      <c r="H576" s="12"/>
      <c r="I576" s="12"/>
      <c r="J576" s="12"/>
      <c r="K576" s="12"/>
      <c r="L576" s="12"/>
      <c r="M576" s="12"/>
      <c r="N576" s="12"/>
      <c r="O576" s="12"/>
    </row>
    <row r="577" spans="1:15">
      <c r="A577" s="12"/>
      <c r="B577" s="12"/>
      <c r="C577" s="12"/>
      <c r="D577" s="12"/>
      <c r="E577" s="12"/>
      <c r="F577" s="12"/>
      <c r="G577" s="12"/>
      <c r="H577" s="12"/>
      <c r="I577" s="12"/>
      <c r="J577" s="12"/>
      <c r="K577" s="12"/>
      <c r="L577" s="12"/>
      <c r="M577" s="12"/>
      <c r="N577" s="12"/>
      <c r="O577" s="12"/>
    </row>
    <row r="578" spans="1:15">
      <c r="A578" s="12"/>
      <c r="B578" s="12"/>
      <c r="C578" s="12"/>
      <c r="D578" s="12"/>
      <c r="E578" s="12"/>
      <c r="F578" s="12"/>
      <c r="G578" s="12"/>
      <c r="H578" s="12"/>
      <c r="I578" s="12"/>
      <c r="J578" s="12"/>
      <c r="K578" s="12"/>
      <c r="L578" s="12"/>
      <c r="M578" s="12"/>
      <c r="N578" s="12"/>
      <c r="O578" s="12"/>
    </row>
    <row r="579" spans="1:15">
      <c r="A579" s="12"/>
      <c r="B579" s="12"/>
      <c r="C579" s="12"/>
      <c r="D579" s="12"/>
      <c r="E579" s="12"/>
      <c r="F579" s="12"/>
      <c r="G579" s="12"/>
      <c r="H579" s="12"/>
      <c r="I579" s="12"/>
      <c r="J579" s="12"/>
      <c r="K579" s="12"/>
      <c r="L579" s="12"/>
      <c r="M579" s="12"/>
      <c r="N579" s="12"/>
      <c r="O579" s="12"/>
    </row>
    <row r="580" spans="1:15">
      <c r="A580" s="12"/>
      <c r="B580" s="12"/>
      <c r="C580" s="12"/>
      <c r="D580" s="12"/>
      <c r="E580" s="12"/>
      <c r="F580" s="12"/>
      <c r="G580" s="12"/>
      <c r="H580" s="12"/>
      <c r="I580" s="12"/>
      <c r="J580" s="12"/>
      <c r="K580" s="12"/>
      <c r="L580" s="12"/>
      <c r="M580" s="12"/>
      <c r="N580" s="12"/>
      <c r="O580" s="12"/>
    </row>
    <row r="581" spans="1:15">
      <c r="A581" s="12"/>
      <c r="B581" s="12"/>
      <c r="C581" s="12"/>
      <c r="D581" s="12"/>
      <c r="E581" s="12"/>
      <c r="F581" s="12"/>
      <c r="G581" s="12"/>
      <c r="H581" s="12"/>
      <c r="I581" s="12"/>
      <c r="J581" s="12"/>
      <c r="K581" s="12"/>
      <c r="L581" s="12"/>
      <c r="M581" s="12"/>
      <c r="N581" s="12"/>
      <c r="O581" s="12"/>
    </row>
    <row r="582" spans="1:15">
      <c r="A582" s="12"/>
      <c r="B582" s="12"/>
      <c r="C582" s="12"/>
      <c r="D582" s="12"/>
      <c r="E582" s="12"/>
      <c r="F582" s="12"/>
      <c r="G582" s="12"/>
      <c r="H582" s="12"/>
      <c r="I582" s="12"/>
      <c r="J582" s="12"/>
      <c r="K582" s="12"/>
      <c r="L582" s="12"/>
      <c r="M582" s="12"/>
      <c r="N582" s="12"/>
      <c r="O582" s="12"/>
    </row>
    <row r="583" spans="1:15">
      <c r="A583" s="12"/>
      <c r="B583" s="12"/>
      <c r="C583" s="12"/>
      <c r="D583" s="12"/>
      <c r="E583" s="12"/>
      <c r="F583" s="12"/>
      <c r="G583" s="12"/>
      <c r="H583" s="12"/>
      <c r="I583" s="12"/>
      <c r="J583" s="12"/>
      <c r="K583" s="12"/>
      <c r="L583" s="12"/>
      <c r="M583" s="12"/>
      <c r="N583" s="12"/>
      <c r="O583" s="12"/>
    </row>
    <row r="584" spans="1:15">
      <c r="A584" s="12"/>
      <c r="B584" s="12"/>
      <c r="C584" s="12"/>
      <c r="D584" s="12"/>
      <c r="E584" s="12"/>
      <c r="F584" s="12"/>
      <c r="G584" s="12"/>
      <c r="H584" s="12"/>
      <c r="I584" s="12"/>
      <c r="J584" s="12"/>
      <c r="K584" s="12"/>
      <c r="L584" s="12"/>
      <c r="M584" s="12"/>
      <c r="N584" s="12"/>
      <c r="O584" s="12"/>
    </row>
    <row r="585" spans="1:15">
      <c r="A585" s="12"/>
      <c r="B585" s="12"/>
      <c r="C585" s="12"/>
      <c r="D585" s="12"/>
      <c r="E585" s="12"/>
      <c r="F585" s="12"/>
      <c r="G585" s="12"/>
      <c r="H585" s="12"/>
      <c r="I585" s="12"/>
      <c r="J585" s="12"/>
      <c r="K585" s="12"/>
      <c r="L585" s="12"/>
      <c r="M585" s="12"/>
      <c r="N585" s="12"/>
      <c r="O585" s="12"/>
    </row>
    <row r="586" spans="1:15">
      <c r="A586" s="12"/>
      <c r="B586" s="12"/>
      <c r="C586" s="12"/>
      <c r="D586" s="12"/>
      <c r="E586" s="12"/>
      <c r="F586" s="12"/>
      <c r="G586" s="12"/>
      <c r="H586" s="12"/>
      <c r="I586" s="12"/>
      <c r="J586" s="12"/>
      <c r="K586" s="12"/>
      <c r="L586" s="12"/>
      <c r="M586" s="12"/>
      <c r="N586" s="12"/>
      <c r="O586" s="12"/>
    </row>
    <row r="587" spans="1:15">
      <c r="A587" s="12"/>
      <c r="B587" s="12"/>
      <c r="C587" s="12"/>
      <c r="D587" s="12"/>
      <c r="E587" s="12"/>
      <c r="F587" s="12"/>
      <c r="G587" s="12"/>
      <c r="H587" s="12"/>
      <c r="I587" s="12"/>
      <c r="J587" s="12"/>
      <c r="K587" s="12"/>
      <c r="L587" s="12"/>
      <c r="M587" s="12"/>
      <c r="N587" s="12"/>
      <c r="O587" s="12"/>
    </row>
    <row r="588" spans="1:15">
      <c r="A588" s="12"/>
      <c r="B588" s="12"/>
      <c r="C588" s="12"/>
      <c r="D588" s="12"/>
      <c r="E588" s="12"/>
      <c r="F588" s="12"/>
      <c r="G588" s="12"/>
      <c r="H588" s="12"/>
      <c r="I588" s="12"/>
      <c r="J588" s="12"/>
      <c r="K588" s="12"/>
      <c r="L588" s="12"/>
      <c r="M588" s="12"/>
      <c r="N588" s="12"/>
      <c r="O588" s="12"/>
    </row>
    <row r="589" spans="1:15">
      <c r="A589" s="12"/>
      <c r="B589" s="12"/>
      <c r="C589" s="12"/>
      <c r="D589" s="12"/>
      <c r="E589" s="12"/>
      <c r="F589" s="12"/>
      <c r="G589" s="12"/>
      <c r="H589" s="12"/>
      <c r="I589" s="12"/>
      <c r="J589" s="12"/>
      <c r="K589" s="12"/>
      <c r="L589" s="12"/>
      <c r="M589" s="12"/>
      <c r="N589" s="12"/>
      <c r="O589" s="12"/>
    </row>
    <row r="590" spans="1:15">
      <c r="A590" s="12"/>
      <c r="B590" s="12"/>
      <c r="C590" s="12"/>
      <c r="D590" s="12"/>
      <c r="E590" s="12"/>
      <c r="F590" s="12"/>
      <c r="G590" s="12"/>
      <c r="H590" s="12"/>
      <c r="I590" s="12"/>
      <c r="J590" s="12"/>
      <c r="K590" s="12"/>
      <c r="L590" s="12"/>
      <c r="M590" s="12"/>
      <c r="N590" s="12"/>
      <c r="O590" s="12"/>
    </row>
    <row r="591" spans="1:15">
      <c r="A591" s="12"/>
      <c r="B591" s="12"/>
      <c r="C591" s="12"/>
      <c r="D591" s="12"/>
      <c r="E591" s="12"/>
      <c r="F591" s="12"/>
      <c r="G591" s="12"/>
      <c r="H591" s="12"/>
      <c r="I591" s="12"/>
      <c r="J591" s="12"/>
      <c r="K591" s="12"/>
      <c r="L591" s="12"/>
      <c r="M591" s="12"/>
      <c r="N591" s="12"/>
      <c r="O591" s="12"/>
    </row>
    <row r="592" spans="1:15">
      <c r="A592" s="12"/>
      <c r="B592" s="12"/>
      <c r="C592" s="12"/>
      <c r="D592" s="12"/>
      <c r="E592" s="12"/>
      <c r="F592" s="12"/>
      <c r="G592" s="12"/>
      <c r="H592" s="12"/>
      <c r="I592" s="12"/>
      <c r="J592" s="12"/>
      <c r="K592" s="12"/>
      <c r="L592" s="12"/>
      <c r="M592" s="12"/>
      <c r="N592" s="12"/>
      <c r="O592" s="12"/>
    </row>
    <row r="593" spans="1:15">
      <c r="A593" s="12"/>
      <c r="B593" s="12"/>
      <c r="C593" s="12"/>
      <c r="D593" s="12"/>
      <c r="E593" s="12"/>
      <c r="F593" s="12"/>
      <c r="G593" s="12"/>
      <c r="H593" s="12"/>
      <c r="I593" s="12"/>
      <c r="J593" s="12"/>
      <c r="K593" s="12"/>
      <c r="L593" s="12"/>
      <c r="M593" s="12"/>
      <c r="N593" s="12"/>
      <c r="O593" s="12"/>
    </row>
    <row r="594" spans="1:15">
      <c r="A594" s="12"/>
      <c r="B594" s="12"/>
      <c r="C594" s="12"/>
      <c r="D594" s="12"/>
      <c r="E594" s="12"/>
      <c r="F594" s="12"/>
      <c r="G594" s="12"/>
      <c r="H594" s="12"/>
      <c r="I594" s="12"/>
      <c r="J594" s="12"/>
      <c r="K594" s="12"/>
      <c r="L594" s="12"/>
      <c r="M594" s="12"/>
      <c r="N594" s="12"/>
      <c r="O594" s="12"/>
    </row>
    <row r="595" spans="1:15">
      <c r="A595" s="12"/>
      <c r="B595" s="12"/>
      <c r="C595" s="12"/>
      <c r="D595" s="12"/>
      <c r="E595" s="12"/>
      <c r="F595" s="12"/>
      <c r="G595" s="12"/>
      <c r="H595" s="12"/>
      <c r="I595" s="12"/>
      <c r="J595" s="12"/>
      <c r="K595" s="12"/>
      <c r="L595" s="12"/>
      <c r="M595" s="12"/>
      <c r="N595" s="12"/>
      <c r="O595" s="12"/>
    </row>
    <row r="596" spans="1:15">
      <c r="A596" s="12"/>
      <c r="B596" s="12"/>
      <c r="C596" s="12"/>
      <c r="D596" s="12"/>
      <c r="E596" s="12"/>
      <c r="F596" s="12"/>
      <c r="G596" s="12"/>
      <c r="H596" s="12"/>
      <c r="I596" s="12"/>
      <c r="J596" s="12"/>
      <c r="K596" s="12"/>
      <c r="L596" s="12"/>
      <c r="M596" s="12"/>
      <c r="N596" s="12"/>
      <c r="O596" s="12"/>
    </row>
    <row r="597" spans="1:15">
      <c r="A597" s="12"/>
      <c r="B597" s="12"/>
      <c r="C597" s="12"/>
      <c r="D597" s="12"/>
      <c r="E597" s="12"/>
      <c r="F597" s="12"/>
      <c r="G597" s="12"/>
      <c r="H597" s="12"/>
      <c r="I597" s="12"/>
      <c r="J597" s="12"/>
      <c r="K597" s="12"/>
      <c r="L597" s="12"/>
      <c r="M597" s="12"/>
      <c r="N597" s="12"/>
      <c r="O597" s="12"/>
    </row>
    <row r="598" spans="1:15">
      <c r="A598" s="12"/>
      <c r="B598" s="12"/>
      <c r="C598" s="12"/>
      <c r="D598" s="12"/>
      <c r="E598" s="12"/>
      <c r="F598" s="12"/>
      <c r="G598" s="12"/>
      <c r="H598" s="12"/>
      <c r="I598" s="12"/>
      <c r="J598" s="12"/>
      <c r="K598" s="12"/>
      <c r="L598" s="12"/>
      <c r="M598" s="12"/>
      <c r="N598" s="12"/>
      <c r="O598" s="12"/>
    </row>
    <row r="599" spans="1:15">
      <c r="A599" s="12"/>
      <c r="B599" s="12"/>
      <c r="C599" s="12"/>
      <c r="D599" s="12"/>
      <c r="E599" s="12"/>
      <c r="F599" s="12"/>
      <c r="G599" s="12"/>
      <c r="H599" s="12"/>
      <c r="I599" s="12"/>
      <c r="J599" s="12"/>
      <c r="K599" s="12"/>
      <c r="L599" s="12"/>
      <c r="M599" s="12"/>
      <c r="N599" s="12"/>
      <c r="O599" s="12"/>
    </row>
    <row r="600" spans="1:15">
      <c r="A600" s="12"/>
      <c r="B600" s="12"/>
      <c r="C600" s="12"/>
      <c r="D600" s="12"/>
      <c r="E600" s="12"/>
      <c r="F600" s="12"/>
      <c r="G600" s="12"/>
      <c r="H600" s="12"/>
      <c r="I600" s="12"/>
      <c r="J600" s="12"/>
      <c r="K600" s="12"/>
      <c r="L600" s="12"/>
      <c r="M600" s="12"/>
      <c r="N600" s="12"/>
      <c r="O600" s="12"/>
    </row>
    <row r="601" spans="1:15">
      <c r="A601" s="12"/>
      <c r="B601" s="12"/>
      <c r="C601" s="12"/>
      <c r="D601" s="12"/>
      <c r="E601" s="12"/>
      <c r="F601" s="12"/>
      <c r="G601" s="12"/>
      <c r="H601" s="12"/>
      <c r="I601" s="12"/>
      <c r="J601" s="12"/>
      <c r="K601" s="12"/>
      <c r="L601" s="12"/>
      <c r="M601" s="12"/>
      <c r="N601" s="12"/>
      <c r="O601" s="12"/>
    </row>
    <row r="602" spans="1:15">
      <c r="A602" s="12"/>
      <c r="B602" s="12"/>
      <c r="C602" s="12"/>
      <c r="D602" s="12"/>
      <c r="E602" s="12"/>
      <c r="F602" s="12"/>
      <c r="G602" s="12"/>
      <c r="H602" s="12"/>
      <c r="I602" s="12"/>
      <c r="J602" s="12"/>
      <c r="K602" s="12"/>
      <c r="L602" s="12"/>
      <c r="M602" s="12"/>
      <c r="N602" s="12"/>
      <c r="O602" s="12"/>
    </row>
    <row r="603" spans="1:15">
      <c r="A603" s="12"/>
      <c r="B603" s="12"/>
      <c r="C603" s="12"/>
      <c r="D603" s="12"/>
      <c r="E603" s="12"/>
      <c r="F603" s="12"/>
      <c r="G603" s="12"/>
      <c r="H603" s="12"/>
      <c r="I603" s="12"/>
      <c r="J603" s="12"/>
      <c r="K603" s="12"/>
      <c r="L603" s="12"/>
      <c r="M603" s="12"/>
      <c r="N603" s="12"/>
      <c r="O603" s="12"/>
    </row>
    <row r="604" spans="1:15">
      <c r="A604" s="12"/>
      <c r="B604" s="12"/>
      <c r="C604" s="12"/>
      <c r="D604" s="12"/>
      <c r="E604" s="12"/>
      <c r="F604" s="12"/>
      <c r="G604" s="12"/>
      <c r="H604" s="12"/>
      <c r="I604" s="12"/>
      <c r="J604" s="12"/>
      <c r="K604" s="12"/>
      <c r="L604" s="12"/>
      <c r="M604" s="12"/>
      <c r="N604" s="12"/>
      <c r="O604" s="12"/>
    </row>
    <row r="605" spans="1:15">
      <c r="A605" s="12"/>
      <c r="B605" s="12"/>
      <c r="C605" s="12"/>
      <c r="D605" s="12"/>
      <c r="E605" s="12"/>
      <c r="F605" s="12"/>
      <c r="G605" s="12"/>
      <c r="H605" s="12"/>
      <c r="I605" s="12"/>
      <c r="J605" s="12"/>
      <c r="K605" s="12"/>
      <c r="L605" s="12"/>
      <c r="M605" s="12"/>
      <c r="N605" s="12"/>
      <c r="O605" s="12"/>
    </row>
    <row r="606" spans="1:15">
      <c r="A606" s="12"/>
      <c r="B606" s="12"/>
      <c r="C606" s="12"/>
      <c r="D606" s="12"/>
      <c r="E606" s="12"/>
      <c r="F606" s="12"/>
      <c r="G606" s="12"/>
      <c r="H606" s="12"/>
      <c r="I606" s="12"/>
      <c r="J606" s="12"/>
      <c r="K606" s="12"/>
      <c r="L606" s="12"/>
      <c r="M606" s="12"/>
      <c r="N606" s="12"/>
      <c r="O606" s="12"/>
    </row>
    <row r="607" spans="1:15">
      <c r="A607" s="12"/>
      <c r="B607" s="12"/>
      <c r="C607" s="12"/>
      <c r="D607" s="12"/>
      <c r="E607" s="12"/>
      <c r="F607" s="12"/>
      <c r="G607" s="12"/>
      <c r="H607" s="12"/>
      <c r="I607" s="12"/>
      <c r="J607" s="12"/>
      <c r="K607" s="12"/>
      <c r="L607" s="12"/>
      <c r="M607" s="12"/>
      <c r="N607" s="12"/>
      <c r="O607" s="12"/>
    </row>
    <row r="608" spans="1:15">
      <c r="A608" s="12"/>
      <c r="B608" s="12"/>
      <c r="C608" s="12"/>
      <c r="D608" s="12"/>
      <c r="E608" s="12"/>
      <c r="F608" s="12"/>
      <c r="G608" s="12"/>
      <c r="H608" s="12"/>
      <c r="I608" s="12"/>
      <c r="J608" s="12"/>
      <c r="K608" s="12"/>
      <c r="L608" s="12"/>
      <c r="M608" s="12"/>
      <c r="N608" s="12"/>
      <c r="O608" s="12"/>
    </row>
    <row r="609" spans="1:15">
      <c r="A609" s="12"/>
      <c r="B609" s="12"/>
      <c r="C609" s="12"/>
      <c r="D609" s="12"/>
      <c r="E609" s="12"/>
      <c r="F609" s="12"/>
      <c r="G609" s="12"/>
      <c r="H609" s="12"/>
      <c r="I609" s="12"/>
      <c r="J609" s="12"/>
      <c r="K609" s="12"/>
      <c r="L609" s="12"/>
      <c r="M609" s="12"/>
      <c r="N609" s="12"/>
      <c r="O609" s="12"/>
    </row>
    <row r="610" spans="1:15">
      <c r="A610" s="12"/>
      <c r="B610" s="12"/>
      <c r="C610" s="12"/>
      <c r="D610" s="12"/>
      <c r="E610" s="12"/>
      <c r="F610" s="12"/>
      <c r="G610" s="12"/>
      <c r="H610" s="12"/>
      <c r="I610" s="12"/>
      <c r="J610" s="12"/>
      <c r="K610" s="12"/>
      <c r="L610" s="12"/>
      <c r="M610" s="12"/>
      <c r="N610" s="12"/>
      <c r="O610" s="12"/>
    </row>
    <row r="611" spans="1:15">
      <c r="A611" s="12"/>
      <c r="B611" s="12"/>
      <c r="C611" s="12"/>
      <c r="D611" s="12"/>
      <c r="E611" s="12"/>
      <c r="F611" s="12"/>
      <c r="G611" s="12"/>
      <c r="H611" s="12"/>
      <c r="I611" s="12"/>
      <c r="J611" s="12"/>
      <c r="K611" s="12"/>
      <c r="L611" s="12"/>
      <c r="M611" s="12"/>
      <c r="N611" s="12"/>
      <c r="O611" s="12"/>
    </row>
    <row r="612" spans="1:15">
      <c r="A612" s="12"/>
      <c r="B612" s="12"/>
      <c r="C612" s="12"/>
      <c r="D612" s="12"/>
      <c r="E612" s="12"/>
      <c r="F612" s="12"/>
      <c r="G612" s="12"/>
      <c r="H612" s="12"/>
      <c r="I612" s="12"/>
      <c r="J612" s="12"/>
      <c r="K612" s="12"/>
      <c r="L612" s="12"/>
      <c r="M612" s="12"/>
      <c r="N612" s="12"/>
      <c r="O612" s="12"/>
    </row>
    <row r="613" spans="1:15">
      <c r="A613" s="12"/>
      <c r="B613" s="12"/>
      <c r="C613" s="12"/>
      <c r="D613" s="12"/>
      <c r="E613" s="12"/>
      <c r="F613" s="12"/>
      <c r="G613" s="12"/>
      <c r="H613" s="12"/>
      <c r="I613" s="12"/>
      <c r="J613" s="12"/>
      <c r="K613" s="12"/>
      <c r="L613" s="12"/>
      <c r="M613" s="12"/>
      <c r="N613" s="12"/>
      <c r="O613" s="12"/>
    </row>
    <row r="614" spans="1:15">
      <c r="A614" s="12"/>
      <c r="B614" s="12"/>
      <c r="C614" s="12"/>
      <c r="D614" s="12"/>
      <c r="E614" s="12"/>
      <c r="F614" s="12"/>
      <c r="G614" s="12"/>
      <c r="H614" s="12"/>
      <c r="I614" s="12"/>
      <c r="J614" s="12"/>
      <c r="K614" s="12"/>
      <c r="L614" s="12"/>
      <c r="M614" s="12"/>
      <c r="N614" s="12"/>
      <c r="O614" s="12"/>
    </row>
    <row r="615" spans="1:15">
      <c r="A615" s="12"/>
      <c r="B615" s="12"/>
      <c r="C615" s="12"/>
      <c r="D615" s="12"/>
      <c r="E615" s="12"/>
      <c r="F615" s="12"/>
      <c r="G615" s="12"/>
      <c r="H615" s="12"/>
      <c r="I615" s="12"/>
      <c r="J615" s="12"/>
      <c r="K615" s="12"/>
      <c r="L615" s="12"/>
      <c r="M615" s="12"/>
      <c r="N615" s="12"/>
      <c r="O615" s="12"/>
    </row>
    <row r="616" spans="1:15">
      <c r="A616" s="12"/>
      <c r="B616" s="12"/>
      <c r="C616" s="12"/>
      <c r="D616" s="12"/>
      <c r="E616" s="12"/>
      <c r="F616" s="12"/>
      <c r="G616" s="12"/>
      <c r="H616" s="12"/>
      <c r="I616" s="12"/>
      <c r="J616" s="12"/>
      <c r="K616" s="12"/>
      <c r="L616" s="12"/>
      <c r="M616" s="12"/>
      <c r="N616" s="12"/>
      <c r="O616" s="12"/>
    </row>
    <row r="617" spans="1:15">
      <c r="A617" s="12"/>
      <c r="B617" s="12"/>
      <c r="C617" s="12"/>
      <c r="D617" s="12"/>
      <c r="E617" s="12"/>
      <c r="F617" s="12"/>
      <c r="G617" s="12"/>
      <c r="H617" s="12"/>
      <c r="I617" s="12"/>
      <c r="J617" s="12"/>
      <c r="K617" s="12"/>
      <c r="L617" s="12"/>
      <c r="M617" s="12"/>
      <c r="N617" s="12"/>
      <c r="O617" s="12"/>
    </row>
    <row r="618" spans="1:15">
      <c r="A618" s="12"/>
      <c r="B618" s="12"/>
      <c r="C618" s="12"/>
      <c r="D618" s="12"/>
      <c r="E618" s="12"/>
      <c r="F618" s="12"/>
      <c r="G618" s="12"/>
      <c r="H618" s="12"/>
      <c r="I618" s="12"/>
      <c r="J618" s="12"/>
      <c r="K618" s="12"/>
      <c r="L618" s="12"/>
      <c r="M618" s="12"/>
      <c r="N618" s="12"/>
      <c r="O618" s="12"/>
    </row>
    <row r="619" spans="1:15">
      <c r="A619" s="12"/>
      <c r="B619" s="12"/>
      <c r="C619" s="12"/>
      <c r="D619" s="12"/>
      <c r="E619" s="12"/>
      <c r="F619" s="12"/>
      <c r="G619" s="12"/>
      <c r="H619" s="12"/>
      <c r="I619" s="12"/>
      <c r="J619" s="12"/>
      <c r="K619" s="12"/>
      <c r="L619" s="12"/>
      <c r="M619" s="12"/>
      <c r="N619" s="12"/>
      <c r="O619" s="12"/>
    </row>
    <row r="620" spans="1:15">
      <c r="A620" s="12"/>
      <c r="B620" s="12"/>
      <c r="C620" s="12"/>
      <c r="D620" s="12"/>
      <c r="E620" s="12"/>
      <c r="F620" s="12"/>
      <c r="G620" s="12"/>
      <c r="H620" s="12"/>
      <c r="I620" s="12"/>
      <c r="J620" s="12"/>
      <c r="K620" s="12"/>
      <c r="L620" s="12"/>
      <c r="M620" s="12"/>
      <c r="N620" s="12"/>
      <c r="O620" s="12"/>
    </row>
    <row r="621" spans="1:15">
      <c r="A621" s="12"/>
      <c r="B621" s="12"/>
      <c r="C621" s="12"/>
      <c r="D621" s="12"/>
      <c r="E621" s="12"/>
      <c r="F621" s="12"/>
      <c r="G621" s="12"/>
      <c r="H621" s="12"/>
      <c r="I621" s="12"/>
      <c r="J621" s="12"/>
      <c r="K621" s="12"/>
      <c r="L621" s="12"/>
      <c r="M621" s="12"/>
      <c r="N621" s="12"/>
      <c r="O621" s="12"/>
    </row>
    <row r="622" spans="1:15">
      <c r="A622" s="12"/>
      <c r="B622" s="12"/>
      <c r="C622" s="12"/>
      <c r="D622" s="12"/>
      <c r="E622" s="12"/>
      <c r="F622" s="12"/>
      <c r="G622" s="12"/>
      <c r="H622" s="12"/>
      <c r="I622" s="12"/>
      <c r="J622" s="12"/>
      <c r="K622" s="12"/>
      <c r="L622" s="12"/>
      <c r="M622" s="12"/>
      <c r="N622" s="12"/>
      <c r="O622" s="12"/>
    </row>
    <row r="623" spans="1:15">
      <c r="A623" s="12"/>
      <c r="B623" s="12"/>
      <c r="C623" s="12"/>
      <c r="D623" s="12"/>
      <c r="E623" s="12"/>
      <c r="F623" s="12"/>
      <c r="G623" s="12"/>
      <c r="H623" s="12"/>
      <c r="I623" s="12"/>
      <c r="J623" s="12"/>
      <c r="K623" s="12"/>
      <c r="L623" s="12"/>
      <c r="M623" s="12"/>
      <c r="N623" s="12"/>
      <c r="O623" s="12"/>
    </row>
    <row r="624" spans="1:15">
      <c r="A624" s="12"/>
      <c r="B624" s="12"/>
      <c r="C624" s="12"/>
      <c r="D624" s="12"/>
      <c r="E624" s="12"/>
      <c r="F624" s="12"/>
      <c r="G624" s="12"/>
      <c r="H624" s="12"/>
      <c r="I624" s="12"/>
      <c r="J624" s="12"/>
      <c r="K624" s="12"/>
      <c r="L624" s="12"/>
      <c r="M624" s="12"/>
      <c r="N624" s="12"/>
      <c r="O624" s="12"/>
    </row>
    <row r="625" spans="1:15">
      <c r="A625" s="12"/>
      <c r="B625" s="12"/>
      <c r="C625" s="12"/>
      <c r="D625" s="12"/>
      <c r="E625" s="12"/>
      <c r="F625" s="12"/>
      <c r="G625" s="12"/>
      <c r="H625" s="12"/>
      <c r="I625" s="12"/>
      <c r="J625" s="12"/>
      <c r="K625" s="12"/>
      <c r="L625" s="12"/>
      <c r="M625" s="12"/>
      <c r="N625" s="12"/>
      <c r="O625" s="12"/>
    </row>
    <row r="626" spans="1:15">
      <c r="A626" s="12"/>
      <c r="B626" s="12"/>
      <c r="C626" s="12"/>
      <c r="D626" s="12"/>
      <c r="E626" s="12"/>
      <c r="F626" s="12"/>
      <c r="G626" s="12"/>
      <c r="H626" s="12"/>
      <c r="I626" s="12"/>
      <c r="J626" s="12"/>
      <c r="K626" s="12"/>
      <c r="L626" s="12"/>
      <c r="M626" s="12"/>
      <c r="N626" s="12"/>
      <c r="O626" s="12"/>
    </row>
    <row r="627" spans="1:15">
      <c r="A627" s="12"/>
      <c r="B627" s="12"/>
      <c r="C627" s="12"/>
      <c r="D627" s="12"/>
      <c r="E627" s="12"/>
      <c r="F627" s="12"/>
      <c r="G627" s="12"/>
      <c r="H627" s="12"/>
      <c r="I627" s="12"/>
      <c r="J627" s="12"/>
      <c r="K627" s="12"/>
      <c r="L627" s="12"/>
      <c r="M627" s="12"/>
      <c r="N627" s="12"/>
      <c r="O627" s="12"/>
    </row>
    <row r="628" spans="1:15">
      <c r="A628" s="12"/>
      <c r="B628" s="12"/>
      <c r="C628" s="12"/>
      <c r="D628" s="12"/>
      <c r="E628" s="12"/>
      <c r="F628" s="12"/>
      <c r="G628" s="12"/>
      <c r="H628" s="12"/>
      <c r="I628" s="12"/>
      <c r="J628" s="12"/>
      <c r="K628" s="12"/>
      <c r="L628" s="12"/>
      <c r="M628" s="12"/>
      <c r="N628" s="12"/>
      <c r="O628" s="12"/>
    </row>
    <row r="629" spans="1:15">
      <c r="A629" s="12"/>
      <c r="B629" s="12"/>
      <c r="C629" s="12"/>
      <c r="D629" s="12"/>
      <c r="E629" s="12"/>
      <c r="F629" s="12"/>
      <c r="G629" s="12"/>
      <c r="H629" s="12"/>
      <c r="I629" s="12"/>
      <c r="J629" s="12"/>
      <c r="K629" s="12"/>
      <c r="L629" s="12"/>
      <c r="M629" s="12"/>
      <c r="N629" s="12"/>
      <c r="O629" s="12"/>
    </row>
    <row r="630" spans="1:15">
      <c r="A630" s="12"/>
      <c r="B630" s="12"/>
      <c r="C630" s="12"/>
      <c r="D630" s="12"/>
      <c r="E630" s="12"/>
      <c r="F630" s="12"/>
      <c r="G630" s="12"/>
      <c r="H630" s="12"/>
      <c r="I630" s="12"/>
      <c r="J630" s="12"/>
      <c r="K630" s="12"/>
      <c r="L630" s="12"/>
      <c r="M630" s="12"/>
      <c r="N630" s="12"/>
      <c r="O630" s="12"/>
    </row>
    <row r="631" spans="1:15">
      <c r="A631" s="12"/>
      <c r="B631" s="12"/>
      <c r="C631" s="12"/>
      <c r="D631" s="12"/>
      <c r="E631" s="12"/>
      <c r="F631" s="12"/>
      <c r="G631" s="12"/>
      <c r="H631" s="12"/>
      <c r="I631" s="12"/>
      <c r="J631" s="12"/>
      <c r="K631" s="12"/>
      <c r="L631" s="12"/>
      <c r="M631" s="12"/>
      <c r="N631" s="12"/>
      <c r="O631" s="12"/>
    </row>
    <row r="632" spans="1:15">
      <c r="A632" s="12"/>
      <c r="B632" s="12"/>
      <c r="C632" s="12"/>
      <c r="D632" s="12"/>
      <c r="E632" s="12"/>
      <c r="F632" s="12"/>
      <c r="G632" s="12"/>
      <c r="H632" s="12"/>
      <c r="I632" s="12"/>
      <c r="J632" s="12"/>
      <c r="K632" s="12"/>
      <c r="L632" s="12"/>
      <c r="M632" s="12"/>
      <c r="N632" s="12"/>
      <c r="O632" s="12"/>
    </row>
    <row r="633" spans="1:15">
      <c r="A633" s="12"/>
      <c r="B633" s="12"/>
      <c r="C633" s="12"/>
      <c r="D633" s="12"/>
      <c r="E633" s="12"/>
      <c r="F633" s="12"/>
      <c r="G633" s="12"/>
      <c r="H633" s="12"/>
      <c r="I633" s="12"/>
      <c r="J633" s="12"/>
      <c r="K633" s="12"/>
      <c r="L633" s="12"/>
      <c r="M633" s="12"/>
      <c r="N633" s="12"/>
      <c r="O633" s="12"/>
    </row>
    <row r="634" spans="1:15">
      <c r="A634" s="12"/>
      <c r="B634" s="12"/>
      <c r="C634" s="12"/>
      <c r="D634" s="12"/>
      <c r="E634" s="12"/>
      <c r="F634" s="12"/>
      <c r="G634" s="12"/>
      <c r="H634" s="12"/>
      <c r="I634" s="12"/>
      <c r="J634" s="12"/>
      <c r="K634" s="12"/>
      <c r="L634" s="12"/>
      <c r="M634" s="12"/>
      <c r="N634" s="12"/>
      <c r="O634" s="12"/>
    </row>
    <row r="635" spans="1:15">
      <c r="A635" s="12"/>
      <c r="B635" s="12"/>
      <c r="C635" s="12"/>
      <c r="D635" s="12"/>
      <c r="E635" s="12"/>
      <c r="F635" s="12"/>
      <c r="G635" s="12"/>
      <c r="H635" s="12"/>
      <c r="I635" s="12"/>
      <c r="J635" s="12"/>
      <c r="K635" s="12"/>
      <c r="L635" s="12"/>
      <c r="M635" s="12"/>
      <c r="N635" s="12"/>
      <c r="O635" s="12"/>
    </row>
    <row r="636" spans="1:15">
      <c r="A636" s="12"/>
      <c r="B636" s="12"/>
      <c r="C636" s="12"/>
      <c r="D636" s="12"/>
      <c r="E636" s="12"/>
      <c r="F636" s="12"/>
      <c r="G636" s="12"/>
      <c r="H636" s="12"/>
      <c r="I636" s="12"/>
      <c r="J636" s="12"/>
      <c r="K636" s="12"/>
      <c r="L636" s="12"/>
      <c r="M636" s="12"/>
      <c r="N636" s="12"/>
      <c r="O636" s="12"/>
    </row>
    <row r="637" spans="1:15">
      <c r="A637" s="12"/>
      <c r="B637" s="12"/>
      <c r="C637" s="12"/>
      <c r="D637" s="12"/>
      <c r="E637" s="12"/>
      <c r="F637" s="12"/>
      <c r="G637" s="12"/>
      <c r="H637" s="12"/>
      <c r="I637" s="12"/>
      <c r="J637" s="12"/>
      <c r="K637" s="12"/>
      <c r="L637" s="12"/>
      <c r="M637" s="12"/>
      <c r="N637" s="12"/>
      <c r="O637" s="12"/>
    </row>
    <row r="638" spans="1:15">
      <c r="A638" s="12"/>
      <c r="B638" s="12"/>
      <c r="C638" s="12"/>
      <c r="D638" s="12"/>
      <c r="E638" s="12"/>
      <c r="F638" s="12"/>
      <c r="G638" s="12"/>
      <c r="H638" s="12"/>
      <c r="I638" s="12"/>
      <c r="J638" s="12"/>
      <c r="K638" s="12"/>
      <c r="L638" s="12"/>
      <c r="M638" s="12"/>
      <c r="N638" s="12"/>
      <c r="O638" s="12"/>
    </row>
    <row r="639" spans="1:15">
      <c r="A639" s="12"/>
      <c r="B639" s="12"/>
      <c r="C639" s="12"/>
      <c r="D639" s="12"/>
      <c r="E639" s="12"/>
      <c r="F639" s="12"/>
      <c r="G639" s="12"/>
      <c r="H639" s="12"/>
      <c r="I639" s="12"/>
      <c r="J639" s="12"/>
      <c r="K639" s="12"/>
      <c r="L639" s="12"/>
      <c r="M639" s="12"/>
      <c r="N639" s="12"/>
      <c r="O639" s="12"/>
    </row>
    <row r="640" spans="1:15">
      <c r="A640" s="12"/>
      <c r="B640" s="12"/>
      <c r="C640" s="12"/>
      <c r="D640" s="12"/>
      <c r="E640" s="12"/>
      <c r="F640" s="12"/>
      <c r="G640" s="12"/>
      <c r="H640" s="12"/>
      <c r="I640" s="12"/>
      <c r="J640" s="12"/>
      <c r="K640" s="12"/>
      <c r="L640" s="12"/>
      <c r="M640" s="12"/>
      <c r="N640" s="12"/>
      <c r="O640" s="12"/>
    </row>
    <row r="641" spans="1:15">
      <c r="A641" s="12"/>
      <c r="B641" s="12"/>
      <c r="C641" s="12"/>
      <c r="D641" s="12"/>
      <c r="E641" s="12"/>
      <c r="F641" s="12"/>
      <c r="G641" s="12"/>
      <c r="H641" s="12"/>
      <c r="I641" s="12"/>
      <c r="J641" s="12"/>
      <c r="K641" s="12"/>
      <c r="L641" s="12"/>
      <c r="M641" s="12"/>
      <c r="N641" s="12"/>
      <c r="O641" s="12"/>
    </row>
    <row r="642" spans="1:15">
      <c r="A642" s="12"/>
      <c r="B642" s="12"/>
      <c r="C642" s="12"/>
      <c r="D642" s="12"/>
      <c r="E642" s="12"/>
      <c r="F642" s="12"/>
      <c r="G642" s="12"/>
      <c r="H642" s="12"/>
      <c r="I642" s="12"/>
      <c r="J642" s="12"/>
      <c r="K642" s="12"/>
      <c r="L642" s="12"/>
      <c r="M642" s="12"/>
      <c r="N642" s="12"/>
      <c r="O642" s="12"/>
    </row>
    <row r="643" spans="1:15">
      <c r="A643" s="12"/>
      <c r="B643" s="12"/>
      <c r="C643" s="12"/>
      <c r="D643" s="12"/>
      <c r="E643" s="12"/>
      <c r="F643" s="12"/>
      <c r="G643" s="12"/>
      <c r="H643" s="12"/>
      <c r="I643" s="12"/>
      <c r="J643" s="12"/>
      <c r="K643" s="12"/>
      <c r="L643" s="12"/>
      <c r="M643" s="12"/>
      <c r="N643" s="12"/>
      <c r="O643" s="12"/>
    </row>
    <row r="644" spans="1:15">
      <c r="A644" s="12"/>
      <c r="B644" s="12"/>
      <c r="C644" s="12"/>
      <c r="D644" s="12"/>
      <c r="E644" s="12"/>
      <c r="F644" s="12"/>
      <c r="G644" s="12"/>
      <c r="H644" s="12"/>
      <c r="I644" s="12"/>
      <c r="J644" s="12"/>
      <c r="K644" s="12"/>
      <c r="L644" s="12"/>
      <c r="M644" s="12"/>
      <c r="N644" s="12"/>
      <c r="O644" s="12"/>
    </row>
    <row r="645" spans="1:15">
      <c r="A645" s="12"/>
      <c r="B645" s="12"/>
      <c r="C645" s="12"/>
      <c r="D645" s="12"/>
      <c r="E645" s="12"/>
      <c r="F645" s="12"/>
      <c r="G645" s="12"/>
      <c r="H645" s="12"/>
      <c r="I645" s="12"/>
      <c r="J645" s="12"/>
      <c r="K645" s="12"/>
      <c r="L645" s="12"/>
      <c r="M645" s="12"/>
      <c r="N645" s="12"/>
      <c r="O645" s="12"/>
    </row>
    <row r="646" spans="1:15">
      <c r="A646" s="12"/>
      <c r="B646" s="12"/>
      <c r="C646" s="12"/>
      <c r="D646" s="12"/>
      <c r="E646" s="12"/>
      <c r="F646" s="12"/>
      <c r="G646" s="12"/>
      <c r="H646" s="12"/>
      <c r="I646" s="12"/>
      <c r="J646" s="12"/>
      <c r="K646" s="12"/>
      <c r="L646" s="12"/>
      <c r="M646" s="12"/>
      <c r="N646" s="12"/>
      <c r="O646" s="12"/>
    </row>
    <row r="647" spans="1:15">
      <c r="A647" s="12"/>
      <c r="B647" s="12"/>
      <c r="C647" s="12"/>
      <c r="D647" s="12"/>
      <c r="E647" s="12"/>
      <c r="F647" s="12"/>
      <c r="G647" s="12"/>
      <c r="H647" s="12"/>
      <c r="I647" s="12"/>
      <c r="J647" s="12"/>
      <c r="K647" s="12"/>
      <c r="L647" s="12"/>
      <c r="M647" s="12"/>
      <c r="N647" s="12"/>
      <c r="O647" s="12"/>
    </row>
    <row r="648" spans="1:15">
      <c r="A648" s="12"/>
      <c r="B648" s="12"/>
      <c r="C648" s="12"/>
      <c r="D648" s="12"/>
      <c r="E648" s="12"/>
      <c r="F648" s="12"/>
      <c r="G648" s="12"/>
      <c r="H648" s="12"/>
      <c r="I648" s="12"/>
      <c r="J648" s="12"/>
      <c r="K648" s="12"/>
      <c r="L648" s="12"/>
      <c r="M648" s="12"/>
      <c r="N648" s="12"/>
      <c r="O648" s="12"/>
    </row>
    <row r="649" spans="1:15">
      <c r="A649" s="12"/>
      <c r="B649" s="12"/>
      <c r="C649" s="12"/>
      <c r="D649" s="12"/>
      <c r="E649" s="12"/>
      <c r="F649" s="12"/>
      <c r="G649" s="12"/>
      <c r="H649" s="12"/>
      <c r="I649" s="12"/>
      <c r="J649" s="12"/>
      <c r="K649" s="12"/>
      <c r="L649" s="12"/>
      <c r="M649" s="12"/>
      <c r="N649" s="12"/>
      <c r="O649" s="12"/>
    </row>
    <row r="650" spans="1:15">
      <c r="A650" s="12"/>
      <c r="B650" s="12"/>
      <c r="C650" s="12"/>
      <c r="D650" s="12"/>
      <c r="E650" s="12"/>
      <c r="F650" s="12"/>
      <c r="G650" s="12"/>
      <c r="H650" s="12"/>
      <c r="I650" s="12"/>
      <c r="J650" s="12"/>
      <c r="K650" s="12"/>
      <c r="L650" s="12"/>
      <c r="M650" s="12"/>
      <c r="N650" s="12"/>
      <c r="O650" s="12"/>
    </row>
    <row r="651" spans="1:15" ht="178.5">
      <c r="A651" s="12" t="s">
        <v>635</v>
      </c>
      <c r="B651" s="12" t="s">
        <v>8573</v>
      </c>
      <c r="C651" s="12" t="s">
        <v>8394</v>
      </c>
      <c r="D651" s="12" t="s">
        <v>8395</v>
      </c>
      <c r="E651" s="12" t="s">
        <v>168</v>
      </c>
      <c r="F651" s="12" t="s">
        <v>31</v>
      </c>
      <c r="G651" s="12" t="s">
        <v>8574</v>
      </c>
      <c r="H651" s="12"/>
      <c r="I651" s="12"/>
      <c r="J651" s="12" t="s">
        <v>8575</v>
      </c>
      <c r="K651" s="12" t="s">
        <v>8576</v>
      </c>
      <c r="L651" s="12" t="s">
        <v>73</v>
      </c>
      <c r="M651" s="12" t="s">
        <v>8577</v>
      </c>
      <c r="N651" s="12" t="s">
        <v>8578</v>
      </c>
      <c r="O651" s="12" t="s">
        <v>8468</v>
      </c>
    </row>
    <row r="652" spans="1:15" ht="178.5">
      <c r="A652" s="12" t="s">
        <v>635</v>
      </c>
      <c r="B652" s="12" t="s">
        <v>6610</v>
      </c>
      <c r="C652" s="12" t="s">
        <v>8402</v>
      </c>
      <c r="D652" s="12" t="s">
        <v>8403</v>
      </c>
      <c r="E652" s="12" t="s">
        <v>168</v>
      </c>
      <c r="F652" s="12" t="s">
        <v>31</v>
      </c>
      <c r="G652" s="12" t="s">
        <v>8574</v>
      </c>
      <c r="H652" s="12"/>
      <c r="I652" s="12"/>
      <c r="J652" s="12" t="s">
        <v>8575</v>
      </c>
      <c r="K652" s="12" t="s">
        <v>8576</v>
      </c>
      <c r="L652" s="12" t="s">
        <v>73</v>
      </c>
      <c r="M652" s="12" t="s">
        <v>8577</v>
      </c>
      <c r="N652" s="12" t="s">
        <v>8578</v>
      </c>
      <c r="O652" s="12" t="s">
        <v>8468</v>
      </c>
    </row>
    <row r="653" spans="1:15">
      <c r="A653" s="12"/>
      <c r="B653" s="12"/>
      <c r="C653" s="12"/>
      <c r="D653" s="12"/>
      <c r="E653" s="12"/>
      <c r="F653" s="12"/>
      <c r="G653" s="12"/>
      <c r="H653" s="12"/>
      <c r="I653" s="12"/>
      <c r="J653" s="12"/>
      <c r="K653" s="12"/>
      <c r="L653" s="12"/>
      <c r="M653" s="12"/>
      <c r="N653" s="12"/>
      <c r="O653" s="12"/>
    </row>
    <row r="654" spans="1:15">
      <c r="A654" s="12"/>
      <c r="B654" s="12"/>
      <c r="C654" s="12"/>
      <c r="D654" s="12"/>
      <c r="E654" s="12"/>
      <c r="F654" s="12"/>
      <c r="G654" s="12"/>
      <c r="H654" s="12"/>
      <c r="I654" s="12"/>
      <c r="J654" s="12"/>
      <c r="K654" s="12"/>
      <c r="L654" s="12"/>
      <c r="M654" s="12"/>
      <c r="N654" s="12"/>
      <c r="O654" s="12"/>
    </row>
    <row r="655" spans="1:15">
      <c r="A655" s="12"/>
      <c r="B655" s="12"/>
      <c r="C655" s="12"/>
      <c r="D655" s="12"/>
      <c r="E655" s="12"/>
      <c r="F655" s="12"/>
      <c r="G655" s="12"/>
      <c r="H655" s="12"/>
      <c r="I655" s="12"/>
      <c r="J655" s="12"/>
      <c r="K655" s="12"/>
      <c r="L655" s="12"/>
      <c r="M655" s="12"/>
      <c r="N655" s="12"/>
      <c r="O655" s="12"/>
    </row>
    <row r="656" spans="1:15">
      <c r="A656" s="12"/>
      <c r="B656" s="12"/>
      <c r="C656" s="12"/>
      <c r="D656" s="12"/>
      <c r="E656" s="12"/>
      <c r="F656" s="12"/>
      <c r="G656" s="12"/>
      <c r="H656" s="12"/>
      <c r="I656" s="12"/>
      <c r="J656" s="12"/>
      <c r="K656" s="12"/>
      <c r="L656" s="12"/>
      <c r="M656" s="12"/>
      <c r="N656" s="12"/>
      <c r="O656" s="12"/>
    </row>
    <row r="657" spans="1:15">
      <c r="A657" s="12"/>
      <c r="B657" s="12"/>
      <c r="C657" s="12"/>
      <c r="D657" s="12"/>
      <c r="E657" s="12"/>
      <c r="F657" s="12"/>
      <c r="G657" s="12"/>
      <c r="H657" s="12"/>
      <c r="I657" s="12"/>
      <c r="J657" s="12"/>
      <c r="K657" s="12"/>
      <c r="L657" s="12"/>
      <c r="M657" s="12"/>
      <c r="N657" s="12"/>
      <c r="O657" s="12"/>
    </row>
    <row r="658" spans="1:15">
      <c r="A658" s="12"/>
      <c r="B658" s="12"/>
      <c r="C658" s="12"/>
      <c r="D658" s="12"/>
      <c r="E658" s="12"/>
      <c r="F658" s="12"/>
      <c r="G658" s="12"/>
      <c r="H658" s="12"/>
      <c r="I658" s="12"/>
      <c r="J658" s="12"/>
      <c r="K658" s="12"/>
      <c r="L658" s="12"/>
      <c r="M658" s="12"/>
      <c r="N658" s="12"/>
      <c r="O658" s="12"/>
    </row>
    <row r="659" spans="1:15">
      <c r="A659" s="12"/>
      <c r="B659" s="12"/>
      <c r="C659" s="12"/>
      <c r="D659" s="12"/>
      <c r="E659" s="12"/>
      <c r="F659" s="12"/>
      <c r="G659" s="12"/>
      <c r="H659" s="12"/>
      <c r="I659" s="12"/>
      <c r="J659" s="12"/>
      <c r="K659" s="12"/>
      <c r="L659" s="12"/>
      <c r="M659" s="12"/>
      <c r="N659" s="12"/>
      <c r="O659" s="12"/>
    </row>
    <row r="660" spans="1:15">
      <c r="A660" s="12"/>
      <c r="B660" s="12"/>
      <c r="C660" s="12"/>
      <c r="D660" s="12"/>
      <c r="E660" s="12"/>
      <c r="F660" s="12"/>
      <c r="G660" s="12"/>
      <c r="H660" s="12"/>
      <c r="I660" s="12"/>
      <c r="J660" s="12"/>
      <c r="K660" s="12"/>
      <c r="L660" s="12"/>
      <c r="M660" s="12"/>
      <c r="N660" s="12"/>
      <c r="O660" s="12"/>
    </row>
    <row r="661" spans="1:15">
      <c r="A661" s="12"/>
      <c r="B661" s="12"/>
      <c r="C661" s="12"/>
      <c r="D661" s="12"/>
      <c r="E661" s="12"/>
      <c r="F661" s="12"/>
      <c r="G661" s="12"/>
      <c r="H661" s="12"/>
      <c r="I661" s="12"/>
      <c r="J661" s="12"/>
      <c r="K661" s="12"/>
      <c r="L661" s="12"/>
      <c r="M661" s="12"/>
      <c r="N661" s="12"/>
      <c r="O661" s="12"/>
    </row>
    <row r="662" spans="1:15">
      <c r="A662" s="12"/>
      <c r="B662" s="12"/>
      <c r="C662" s="12"/>
      <c r="D662" s="12"/>
      <c r="E662" s="12"/>
      <c r="F662" s="12"/>
      <c r="G662" s="12"/>
      <c r="H662" s="12"/>
      <c r="I662" s="12"/>
      <c r="J662" s="12"/>
      <c r="K662" s="12"/>
      <c r="L662" s="12"/>
      <c r="M662" s="12"/>
      <c r="N662" s="12"/>
      <c r="O662" s="12"/>
    </row>
    <row r="663" spans="1:15">
      <c r="A663" s="12"/>
      <c r="B663" s="12"/>
      <c r="C663" s="12"/>
      <c r="D663" s="12"/>
      <c r="E663" s="12"/>
      <c r="F663" s="12"/>
      <c r="G663" s="12"/>
      <c r="H663" s="12"/>
      <c r="I663" s="12"/>
      <c r="J663" s="12"/>
      <c r="K663" s="12"/>
      <c r="L663" s="12"/>
      <c r="M663" s="12"/>
      <c r="N663" s="12"/>
      <c r="O663" s="12"/>
    </row>
    <row r="664" spans="1:15">
      <c r="A664" s="12"/>
      <c r="B664" s="12"/>
      <c r="C664" s="12"/>
      <c r="D664" s="12"/>
      <c r="E664" s="12"/>
      <c r="F664" s="12"/>
      <c r="G664" s="12"/>
      <c r="H664" s="12"/>
      <c r="I664" s="12"/>
      <c r="J664" s="12"/>
      <c r="K664" s="12"/>
      <c r="L664" s="12"/>
      <c r="M664" s="12"/>
      <c r="N664" s="12"/>
      <c r="O664" s="12"/>
    </row>
    <row r="665" spans="1:15">
      <c r="A665" s="12"/>
      <c r="B665" s="12"/>
      <c r="C665" s="12"/>
      <c r="D665" s="12"/>
      <c r="E665" s="12"/>
      <c r="F665" s="12"/>
      <c r="G665" s="12"/>
      <c r="H665" s="12"/>
      <c r="I665" s="12"/>
      <c r="J665" s="12"/>
      <c r="K665" s="12"/>
      <c r="L665" s="12"/>
      <c r="M665" s="12"/>
      <c r="N665" s="12"/>
      <c r="O665" s="12"/>
    </row>
    <row r="666" spans="1:15">
      <c r="A666" s="12"/>
      <c r="B666" s="12"/>
      <c r="C666" s="12"/>
      <c r="D666" s="12"/>
      <c r="E666" s="12"/>
      <c r="F666" s="12"/>
      <c r="G666" s="12"/>
      <c r="H666" s="12"/>
      <c r="I666" s="12"/>
      <c r="J666" s="12"/>
      <c r="K666" s="12"/>
      <c r="L666" s="12"/>
      <c r="M666" s="12"/>
      <c r="N666" s="12"/>
      <c r="O666" s="12"/>
    </row>
    <row r="667" spans="1:15">
      <c r="A667" s="12"/>
      <c r="B667" s="12"/>
      <c r="C667" s="12"/>
      <c r="D667" s="12"/>
      <c r="E667" s="12"/>
      <c r="F667" s="12"/>
      <c r="G667" s="12"/>
      <c r="H667" s="12"/>
      <c r="I667" s="12"/>
      <c r="J667" s="12"/>
      <c r="K667" s="12"/>
      <c r="L667" s="12"/>
      <c r="M667" s="12"/>
      <c r="N667" s="12"/>
      <c r="O667" s="12"/>
    </row>
    <row r="668" spans="1:15">
      <c r="A668" s="12"/>
      <c r="B668" s="12"/>
      <c r="C668" s="12"/>
      <c r="D668" s="12"/>
      <c r="E668" s="12"/>
      <c r="F668" s="12"/>
      <c r="G668" s="12"/>
      <c r="H668" s="12"/>
      <c r="I668" s="12"/>
      <c r="J668" s="12"/>
      <c r="K668" s="12"/>
      <c r="L668" s="12"/>
      <c r="M668" s="12"/>
      <c r="N668" s="12"/>
      <c r="O668" s="12"/>
    </row>
    <row r="669" spans="1:15">
      <c r="A669" s="12"/>
      <c r="B669" s="12"/>
      <c r="C669" s="12"/>
      <c r="D669" s="12"/>
      <c r="E669" s="12"/>
      <c r="F669" s="12"/>
      <c r="G669" s="12"/>
      <c r="H669" s="12"/>
      <c r="I669" s="12"/>
      <c r="J669" s="12"/>
      <c r="K669" s="12"/>
      <c r="L669" s="12"/>
      <c r="M669" s="12"/>
      <c r="N669" s="12"/>
      <c r="O669" s="12"/>
    </row>
    <row r="670" spans="1:15">
      <c r="A670" s="12"/>
      <c r="B670" s="12"/>
      <c r="C670" s="12"/>
      <c r="D670" s="12"/>
      <c r="E670" s="12"/>
      <c r="F670" s="12"/>
      <c r="G670" s="12"/>
      <c r="H670" s="12"/>
      <c r="I670" s="12"/>
      <c r="J670" s="12"/>
      <c r="K670" s="12"/>
      <c r="L670" s="12"/>
      <c r="M670" s="12"/>
      <c r="N670" s="12"/>
      <c r="O670" s="12"/>
    </row>
    <row r="671" spans="1:15">
      <c r="A671" s="12"/>
      <c r="B671" s="12"/>
      <c r="C671" s="12"/>
      <c r="D671" s="12"/>
      <c r="E671" s="12"/>
      <c r="F671" s="12"/>
      <c r="G671" s="12"/>
      <c r="H671" s="12"/>
      <c r="I671" s="12"/>
      <c r="J671" s="12"/>
      <c r="K671" s="12"/>
      <c r="L671" s="12"/>
      <c r="M671" s="12"/>
      <c r="N671" s="12"/>
      <c r="O671" s="12"/>
    </row>
    <row r="672" spans="1:15">
      <c r="A672" s="12"/>
      <c r="B672" s="12"/>
      <c r="C672" s="12"/>
      <c r="D672" s="12"/>
      <c r="E672" s="12"/>
      <c r="F672" s="12"/>
      <c r="G672" s="12"/>
      <c r="H672" s="12"/>
      <c r="I672" s="12"/>
      <c r="J672" s="12"/>
      <c r="K672" s="12"/>
      <c r="L672" s="12"/>
      <c r="M672" s="12"/>
      <c r="N672" s="12"/>
      <c r="O672" s="12"/>
    </row>
    <row r="673" spans="1:15">
      <c r="A673" s="12"/>
      <c r="B673" s="12"/>
      <c r="C673" s="12"/>
      <c r="D673" s="12"/>
      <c r="E673" s="12"/>
      <c r="F673" s="12"/>
      <c r="G673" s="12"/>
      <c r="H673" s="12"/>
      <c r="I673" s="12"/>
      <c r="J673" s="12"/>
      <c r="K673" s="12"/>
      <c r="L673" s="12"/>
      <c r="M673" s="12"/>
      <c r="N673" s="12"/>
      <c r="O673" s="12"/>
    </row>
    <row r="674" spans="1:15">
      <c r="A674" s="12"/>
      <c r="B674" s="12"/>
      <c r="C674" s="12"/>
      <c r="D674" s="12"/>
      <c r="E674" s="12"/>
      <c r="F674" s="12"/>
      <c r="G674" s="12"/>
      <c r="H674" s="12"/>
      <c r="I674" s="12"/>
      <c r="J674" s="12"/>
      <c r="K674" s="12"/>
      <c r="L674" s="12"/>
      <c r="M674" s="12"/>
      <c r="N674" s="12"/>
      <c r="O674" s="12"/>
    </row>
    <row r="675" spans="1:15">
      <c r="A675" s="12"/>
      <c r="B675" s="12"/>
      <c r="C675" s="12"/>
      <c r="D675" s="12"/>
      <c r="E675" s="12"/>
      <c r="F675" s="12"/>
      <c r="G675" s="12"/>
      <c r="H675" s="12"/>
      <c r="I675" s="12"/>
      <c r="J675" s="12"/>
      <c r="K675" s="12"/>
      <c r="L675" s="12"/>
      <c r="M675" s="12"/>
      <c r="N675" s="12"/>
      <c r="O675" s="12"/>
    </row>
    <row r="676" spans="1:15">
      <c r="A676" s="12"/>
      <c r="B676" s="12"/>
      <c r="C676" s="12"/>
      <c r="D676" s="12"/>
      <c r="E676" s="12"/>
      <c r="F676" s="12"/>
      <c r="G676" s="12"/>
      <c r="H676" s="12"/>
      <c r="I676" s="12"/>
      <c r="J676" s="12"/>
      <c r="K676" s="12"/>
      <c r="L676" s="12"/>
      <c r="M676" s="12"/>
      <c r="N676" s="12"/>
      <c r="O676" s="12"/>
    </row>
    <row r="677" spans="1:15">
      <c r="A677" s="12"/>
      <c r="B677" s="12"/>
      <c r="C677" s="12"/>
      <c r="D677" s="12"/>
      <c r="E677" s="12"/>
      <c r="F677" s="12"/>
      <c r="G677" s="12"/>
      <c r="H677" s="12"/>
      <c r="I677" s="12"/>
      <c r="J677" s="12"/>
      <c r="K677" s="12"/>
      <c r="L677" s="12"/>
      <c r="M677" s="12"/>
      <c r="N677" s="12"/>
      <c r="O677" s="12"/>
    </row>
    <row r="678" spans="1:15">
      <c r="A678" s="12"/>
      <c r="B678" s="12"/>
      <c r="C678" s="12"/>
      <c r="D678" s="12"/>
      <c r="E678" s="12"/>
      <c r="F678" s="12"/>
      <c r="G678" s="12"/>
      <c r="H678" s="12"/>
      <c r="I678" s="12"/>
      <c r="J678" s="12"/>
      <c r="K678" s="12"/>
      <c r="L678" s="12"/>
      <c r="M678" s="12"/>
      <c r="N678" s="12"/>
      <c r="O678" s="12"/>
    </row>
    <row r="679" spans="1:15">
      <c r="A679" s="12"/>
      <c r="B679" s="12"/>
      <c r="C679" s="12"/>
      <c r="D679" s="12"/>
      <c r="E679" s="12"/>
      <c r="F679" s="12"/>
      <c r="G679" s="12"/>
      <c r="H679" s="12"/>
      <c r="I679" s="12"/>
      <c r="J679" s="12"/>
      <c r="K679" s="12"/>
      <c r="L679" s="12"/>
      <c r="M679" s="12"/>
      <c r="N679" s="12"/>
      <c r="O679" s="12"/>
    </row>
    <row r="680" spans="1:15">
      <c r="A680" s="12"/>
      <c r="B680" s="12"/>
      <c r="C680" s="12"/>
      <c r="D680" s="12"/>
      <c r="E680" s="12"/>
      <c r="F680" s="12"/>
      <c r="G680" s="12"/>
      <c r="H680" s="12"/>
      <c r="I680" s="12"/>
      <c r="J680" s="12"/>
      <c r="K680" s="12"/>
      <c r="L680" s="12"/>
      <c r="M680" s="12"/>
      <c r="N680" s="12"/>
      <c r="O680" s="12"/>
    </row>
    <row r="681" spans="1:15">
      <c r="A681" s="12"/>
      <c r="B681" s="12"/>
      <c r="C681" s="12"/>
      <c r="D681" s="12"/>
      <c r="E681" s="12"/>
      <c r="F681" s="12"/>
      <c r="G681" s="12"/>
      <c r="H681" s="12"/>
      <c r="I681" s="12"/>
      <c r="J681" s="12"/>
      <c r="K681" s="12"/>
      <c r="L681" s="12"/>
      <c r="M681" s="12"/>
      <c r="N681" s="12"/>
      <c r="O681" s="12"/>
    </row>
    <row r="682" spans="1:15">
      <c r="A682" s="12"/>
      <c r="B682" s="12"/>
      <c r="C682" s="12"/>
      <c r="D682" s="12"/>
      <c r="E682" s="12"/>
      <c r="F682" s="12"/>
      <c r="G682" s="12"/>
      <c r="H682" s="12"/>
      <c r="I682" s="12"/>
      <c r="J682" s="12"/>
      <c r="K682" s="12"/>
      <c r="L682" s="12"/>
      <c r="M682" s="12"/>
      <c r="N682" s="12"/>
      <c r="O682" s="12"/>
    </row>
    <row r="683" spans="1:15">
      <c r="A683" s="12"/>
      <c r="B683" s="12"/>
      <c r="C683" s="12"/>
      <c r="D683" s="12"/>
      <c r="E683" s="12"/>
      <c r="F683" s="12"/>
      <c r="G683" s="12"/>
      <c r="H683" s="12"/>
      <c r="I683" s="12"/>
      <c r="J683" s="12"/>
      <c r="K683" s="12"/>
      <c r="L683" s="12"/>
      <c r="M683" s="12"/>
      <c r="N683" s="12"/>
      <c r="O683" s="12"/>
    </row>
    <row r="684" spans="1:15">
      <c r="A684" s="12"/>
      <c r="B684" s="12"/>
      <c r="C684" s="12"/>
      <c r="D684" s="12"/>
      <c r="E684" s="12"/>
      <c r="F684" s="12"/>
      <c r="G684" s="12"/>
      <c r="H684" s="12"/>
      <c r="I684" s="12"/>
      <c r="J684" s="12"/>
      <c r="K684" s="12"/>
      <c r="L684" s="12"/>
      <c r="M684" s="12"/>
      <c r="N684" s="12"/>
      <c r="O684" s="12"/>
    </row>
    <row r="685" spans="1:15">
      <c r="A685" s="12"/>
      <c r="B685" s="12"/>
      <c r="C685" s="12"/>
      <c r="D685" s="12"/>
      <c r="E685" s="12"/>
      <c r="F685" s="12"/>
      <c r="G685" s="12"/>
      <c r="H685" s="12"/>
      <c r="I685" s="12"/>
      <c r="J685" s="12"/>
      <c r="K685" s="12"/>
      <c r="L685" s="12"/>
      <c r="M685" s="12"/>
      <c r="N685" s="12"/>
      <c r="O685" s="12"/>
    </row>
    <row r="686" spans="1:15">
      <c r="A686" s="12"/>
      <c r="B686" s="12"/>
      <c r="C686" s="12"/>
      <c r="D686" s="12"/>
      <c r="E686" s="12"/>
      <c r="F686" s="12"/>
      <c r="G686" s="12"/>
      <c r="H686" s="12"/>
      <c r="I686" s="12"/>
      <c r="J686" s="12"/>
      <c r="K686" s="12"/>
      <c r="L686" s="12"/>
      <c r="M686" s="12"/>
      <c r="N686" s="12"/>
      <c r="O686" s="12"/>
    </row>
    <row r="687" spans="1:15">
      <c r="A687" s="12"/>
      <c r="B687" s="12"/>
      <c r="C687" s="12"/>
      <c r="D687" s="12"/>
      <c r="E687" s="12"/>
      <c r="F687" s="12"/>
      <c r="G687" s="12"/>
      <c r="H687" s="12"/>
      <c r="I687" s="12"/>
      <c r="J687" s="12"/>
      <c r="K687" s="12"/>
      <c r="L687" s="12"/>
      <c r="M687" s="12"/>
      <c r="N687" s="12"/>
      <c r="O687" s="12"/>
    </row>
    <row r="688" spans="1:15">
      <c r="A688" s="12"/>
      <c r="B688" s="12"/>
      <c r="C688" s="12"/>
      <c r="D688" s="12"/>
      <c r="E688" s="12"/>
      <c r="F688" s="12"/>
      <c r="G688" s="12"/>
      <c r="H688" s="12"/>
      <c r="I688" s="12"/>
      <c r="J688" s="12"/>
      <c r="K688" s="12"/>
      <c r="L688" s="12"/>
      <c r="M688" s="12"/>
      <c r="N688" s="12"/>
      <c r="O688" s="12"/>
    </row>
    <row r="689" spans="1:15">
      <c r="A689" s="12"/>
      <c r="B689" s="12"/>
      <c r="C689" s="12"/>
      <c r="D689" s="12"/>
      <c r="E689" s="12"/>
      <c r="F689" s="12"/>
      <c r="G689" s="12"/>
      <c r="H689" s="12"/>
      <c r="I689" s="12"/>
      <c r="J689" s="12"/>
      <c r="K689" s="12"/>
      <c r="L689" s="12"/>
      <c r="M689" s="12"/>
      <c r="N689" s="12"/>
      <c r="O689" s="12"/>
    </row>
    <row r="690" spans="1:15">
      <c r="A690" s="12"/>
      <c r="B690" s="12"/>
      <c r="C690" s="12"/>
      <c r="D690" s="12"/>
      <c r="E690" s="12"/>
      <c r="F690" s="12"/>
      <c r="G690" s="12"/>
      <c r="H690" s="12"/>
      <c r="I690" s="12"/>
      <c r="J690" s="12"/>
      <c r="K690" s="12"/>
      <c r="L690" s="12"/>
      <c r="M690" s="12"/>
      <c r="N690" s="12"/>
      <c r="O690" s="12"/>
    </row>
    <row r="691" spans="1:15">
      <c r="A691" s="12"/>
      <c r="B691" s="12"/>
      <c r="C691" s="12"/>
      <c r="D691" s="12"/>
      <c r="E691" s="12"/>
      <c r="F691" s="12"/>
      <c r="G691" s="12"/>
      <c r="H691" s="12"/>
      <c r="I691" s="12"/>
      <c r="J691" s="12"/>
      <c r="K691" s="12"/>
      <c r="L691" s="12"/>
      <c r="M691" s="12"/>
      <c r="N691" s="12"/>
      <c r="O691" s="12"/>
    </row>
    <row r="692" spans="1:15">
      <c r="A692" s="12"/>
      <c r="B692" s="12"/>
      <c r="C692" s="12"/>
      <c r="D692" s="12"/>
      <c r="E692" s="12"/>
      <c r="F692" s="12"/>
      <c r="G692" s="12"/>
      <c r="H692" s="12"/>
      <c r="I692" s="12"/>
      <c r="J692" s="12"/>
      <c r="K692" s="12"/>
      <c r="L692" s="12"/>
      <c r="M692" s="12"/>
      <c r="N692" s="12"/>
      <c r="O692" s="12"/>
    </row>
    <row r="693" spans="1:15">
      <c r="A693" s="12"/>
      <c r="B693" s="12"/>
      <c r="C693" s="12"/>
      <c r="D693" s="12"/>
      <c r="E693" s="12"/>
      <c r="F693" s="12"/>
      <c r="G693" s="12"/>
      <c r="H693" s="12"/>
      <c r="I693" s="12"/>
      <c r="J693" s="12"/>
      <c r="K693" s="12"/>
      <c r="L693" s="12"/>
      <c r="M693" s="12"/>
      <c r="N693" s="12"/>
      <c r="O693" s="12"/>
    </row>
    <row r="694" spans="1:15">
      <c r="A694" s="12"/>
      <c r="B694" s="12"/>
      <c r="C694" s="12"/>
      <c r="D694" s="12"/>
      <c r="E694" s="12"/>
      <c r="F694" s="12"/>
      <c r="G694" s="12"/>
      <c r="H694" s="12"/>
      <c r="I694" s="12"/>
      <c r="J694" s="12"/>
      <c r="K694" s="12"/>
      <c r="L694" s="12"/>
      <c r="M694" s="12"/>
      <c r="N694" s="12"/>
      <c r="O694" s="12"/>
    </row>
    <row r="695" spans="1:15">
      <c r="A695" s="12"/>
      <c r="B695" s="12"/>
      <c r="C695" s="12"/>
      <c r="D695" s="12"/>
      <c r="E695" s="12"/>
      <c r="F695" s="12"/>
      <c r="G695" s="12"/>
      <c r="H695" s="12"/>
      <c r="I695" s="12"/>
      <c r="J695" s="12"/>
      <c r="K695" s="12"/>
      <c r="L695" s="12"/>
      <c r="M695" s="12"/>
      <c r="N695" s="12"/>
      <c r="O695" s="12"/>
    </row>
    <row r="696" spans="1:15">
      <c r="A696" s="12"/>
      <c r="B696" s="12"/>
      <c r="C696" s="12"/>
      <c r="D696" s="12"/>
      <c r="E696" s="12"/>
      <c r="F696" s="12"/>
      <c r="G696" s="12"/>
      <c r="H696" s="12"/>
      <c r="I696" s="12"/>
      <c r="J696" s="12"/>
      <c r="K696" s="12"/>
      <c r="L696" s="12"/>
      <c r="M696" s="12"/>
      <c r="N696" s="12"/>
      <c r="O696" s="12"/>
    </row>
    <row r="697" spans="1:15">
      <c r="A697" s="12"/>
      <c r="B697" s="12"/>
      <c r="C697" s="12"/>
      <c r="D697" s="12"/>
      <c r="E697" s="12"/>
      <c r="F697" s="12"/>
      <c r="G697" s="12"/>
      <c r="H697" s="12"/>
      <c r="I697" s="12"/>
      <c r="J697" s="12"/>
      <c r="K697" s="12"/>
      <c r="L697" s="12"/>
      <c r="M697" s="12"/>
      <c r="N697" s="12"/>
      <c r="O697" s="12"/>
    </row>
    <row r="698" spans="1:15">
      <c r="A698" s="12"/>
      <c r="B698" s="12"/>
      <c r="C698" s="12"/>
      <c r="D698" s="12"/>
      <c r="E698" s="12"/>
      <c r="F698" s="12"/>
      <c r="G698" s="12"/>
      <c r="H698" s="12"/>
      <c r="I698" s="12"/>
      <c r="J698" s="12"/>
      <c r="K698" s="12"/>
      <c r="L698" s="12"/>
      <c r="M698" s="12"/>
      <c r="N698" s="12"/>
      <c r="O698" s="12"/>
    </row>
    <row r="699" spans="1:15">
      <c r="A699" s="12"/>
      <c r="B699" s="12"/>
      <c r="C699" s="12"/>
      <c r="D699" s="12"/>
      <c r="E699" s="12"/>
      <c r="F699" s="12"/>
      <c r="G699" s="12"/>
      <c r="H699" s="12"/>
      <c r="I699" s="12"/>
      <c r="J699" s="12"/>
      <c r="K699" s="12"/>
      <c r="L699" s="12"/>
      <c r="M699" s="12"/>
      <c r="N699" s="12"/>
      <c r="O699" s="12"/>
    </row>
    <row r="700" spans="1:15">
      <c r="A700" s="12"/>
      <c r="B700" s="12"/>
      <c r="C700" s="12"/>
      <c r="D700" s="12"/>
      <c r="E700" s="12"/>
      <c r="F700" s="12"/>
      <c r="G700" s="12"/>
      <c r="H700" s="12"/>
      <c r="I700" s="12"/>
      <c r="J700" s="12"/>
      <c r="K700" s="12"/>
      <c r="L700" s="12"/>
      <c r="M700" s="12"/>
      <c r="N700" s="12"/>
      <c r="O700" s="12"/>
    </row>
    <row r="701" spans="1:15">
      <c r="A701" s="12"/>
      <c r="B701" s="12"/>
      <c r="C701" s="12"/>
      <c r="D701" s="12"/>
      <c r="E701" s="12"/>
      <c r="F701" s="12"/>
      <c r="G701" s="12"/>
      <c r="H701" s="12"/>
      <c r="I701" s="12"/>
      <c r="J701" s="12"/>
      <c r="K701" s="12"/>
      <c r="L701" s="12"/>
      <c r="M701" s="12"/>
      <c r="N701" s="12"/>
      <c r="O701" s="12"/>
    </row>
    <row r="702" spans="1:15">
      <c r="A702" s="12"/>
      <c r="B702" s="12"/>
      <c r="C702" s="12"/>
      <c r="D702" s="12"/>
      <c r="E702" s="12"/>
      <c r="F702" s="12"/>
      <c r="G702" s="12"/>
      <c r="H702" s="12"/>
      <c r="I702" s="12"/>
      <c r="J702" s="12"/>
      <c r="K702" s="12"/>
      <c r="L702" s="12"/>
      <c r="M702" s="12"/>
      <c r="N702" s="12"/>
      <c r="O702" s="12"/>
    </row>
    <row r="703" spans="1:15">
      <c r="A703" s="12"/>
      <c r="B703" s="12"/>
      <c r="C703" s="12"/>
      <c r="D703" s="12"/>
      <c r="E703" s="12"/>
      <c r="F703" s="12"/>
      <c r="G703" s="12"/>
      <c r="H703" s="12"/>
      <c r="I703" s="12"/>
      <c r="J703" s="12"/>
      <c r="K703" s="12"/>
      <c r="L703" s="12"/>
      <c r="M703" s="12"/>
      <c r="N703" s="12"/>
      <c r="O703" s="12"/>
    </row>
    <row r="704" spans="1:15">
      <c r="A704" s="12"/>
      <c r="B704" s="12"/>
      <c r="C704" s="12"/>
      <c r="D704" s="12"/>
      <c r="E704" s="12"/>
      <c r="F704" s="12"/>
      <c r="G704" s="12"/>
      <c r="H704" s="12"/>
      <c r="I704" s="12"/>
      <c r="J704" s="12"/>
      <c r="K704" s="12"/>
      <c r="L704" s="12"/>
      <c r="M704" s="12"/>
      <c r="N704" s="12"/>
      <c r="O704" s="12"/>
    </row>
    <row r="705" spans="1:15">
      <c r="A705" s="12"/>
      <c r="B705" s="12"/>
      <c r="C705" s="12"/>
      <c r="D705" s="12"/>
      <c r="E705" s="12"/>
      <c r="F705" s="12"/>
      <c r="G705" s="12"/>
      <c r="H705" s="12"/>
      <c r="I705" s="12"/>
      <c r="J705" s="12"/>
      <c r="K705" s="12"/>
      <c r="L705" s="12"/>
      <c r="M705" s="12"/>
      <c r="N705" s="12"/>
      <c r="O705" s="12"/>
    </row>
    <row r="706" spans="1:15">
      <c r="A706" s="12"/>
      <c r="B706" s="12"/>
      <c r="C706" s="12"/>
      <c r="D706" s="12"/>
      <c r="E706" s="12"/>
      <c r="F706" s="12"/>
      <c r="G706" s="12"/>
      <c r="H706" s="12"/>
      <c r="I706" s="12"/>
      <c r="J706" s="12"/>
      <c r="K706" s="12"/>
      <c r="L706" s="12"/>
      <c r="M706" s="12"/>
      <c r="N706" s="12"/>
      <c r="O706" s="12"/>
    </row>
    <row r="707" spans="1:15">
      <c r="A707" s="12"/>
      <c r="B707" s="12"/>
      <c r="C707" s="12"/>
      <c r="D707" s="12"/>
      <c r="E707" s="12"/>
      <c r="F707" s="12"/>
      <c r="G707" s="12"/>
      <c r="H707" s="12"/>
      <c r="I707" s="12"/>
      <c r="J707" s="12"/>
      <c r="K707" s="12"/>
      <c r="L707" s="12"/>
      <c r="M707" s="12"/>
      <c r="N707" s="12"/>
      <c r="O707" s="12"/>
    </row>
    <row r="708" spans="1:15">
      <c r="A708" s="12"/>
      <c r="B708" s="12"/>
      <c r="C708" s="12"/>
      <c r="D708" s="12"/>
      <c r="E708" s="12"/>
      <c r="F708" s="12"/>
      <c r="G708" s="12"/>
      <c r="H708" s="12"/>
      <c r="I708" s="12"/>
      <c r="J708" s="12"/>
      <c r="K708" s="12"/>
      <c r="L708" s="12"/>
      <c r="M708" s="12"/>
      <c r="N708" s="12"/>
      <c r="O708" s="12"/>
    </row>
    <row r="709" spans="1:15">
      <c r="A709" s="12"/>
      <c r="B709" s="12"/>
      <c r="C709" s="12"/>
      <c r="D709" s="12"/>
      <c r="E709" s="12"/>
      <c r="F709" s="12"/>
      <c r="G709" s="12"/>
      <c r="H709" s="12"/>
      <c r="I709" s="12"/>
      <c r="J709" s="12"/>
      <c r="K709" s="12"/>
      <c r="L709" s="12"/>
      <c r="M709" s="12"/>
      <c r="N709" s="12"/>
      <c r="O709" s="12"/>
    </row>
    <row r="710" spans="1:15">
      <c r="A710" s="12"/>
      <c r="B710" s="12"/>
      <c r="C710" s="12"/>
      <c r="D710" s="12"/>
      <c r="E710" s="12"/>
      <c r="F710" s="12"/>
      <c r="G710" s="12"/>
      <c r="H710" s="12"/>
      <c r="I710" s="12"/>
      <c r="J710" s="12"/>
      <c r="K710" s="12"/>
      <c r="L710" s="12"/>
      <c r="M710" s="12"/>
      <c r="N710" s="12"/>
      <c r="O710" s="12"/>
    </row>
    <row r="711" spans="1:15">
      <c r="A711" s="12"/>
      <c r="B711" s="12"/>
      <c r="C711" s="12"/>
      <c r="D711" s="12"/>
      <c r="E711" s="12"/>
      <c r="F711" s="12"/>
      <c r="G711" s="12"/>
      <c r="H711" s="12"/>
      <c r="I711" s="12"/>
      <c r="J711" s="12"/>
      <c r="K711" s="12"/>
      <c r="L711" s="12"/>
      <c r="M711" s="12"/>
      <c r="N711" s="12"/>
      <c r="O711" s="12"/>
    </row>
    <row r="712" spans="1:15">
      <c r="A712" s="12"/>
      <c r="B712" s="12"/>
      <c r="C712" s="12"/>
      <c r="D712" s="12"/>
      <c r="E712" s="12"/>
      <c r="F712" s="12"/>
      <c r="G712" s="12"/>
      <c r="H712" s="12"/>
      <c r="I712" s="12"/>
      <c r="J712" s="12"/>
      <c r="K712" s="12"/>
      <c r="L712" s="12"/>
      <c r="M712" s="12"/>
      <c r="N712" s="12"/>
      <c r="O712" s="12"/>
    </row>
    <row r="713" spans="1:15">
      <c r="A713" s="12"/>
      <c r="B713" s="12"/>
      <c r="C713" s="12"/>
      <c r="D713" s="12"/>
      <c r="E713" s="12"/>
      <c r="F713" s="12"/>
      <c r="G713" s="12"/>
      <c r="H713" s="12"/>
      <c r="I713" s="12"/>
      <c r="J713" s="12"/>
      <c r="K713" s="12"/>
      <c r="L713" s="12"/>
      <c r="M713" s="12"/>
      <c r="N713" s="12"/>
      <c r="O713" s="12"/>
    </row>
    <row r="714" spans="1:15">
      <c r="A714" s="12"/>
      <c r="B714" s="12"/>
      <c r="C714" s="12"/>
      <c r="D714" s="12"/>
      <c r="E714" s="12"/>
      <c r="F714" s="12"/>
      <c r="G714" s="12"/>
      <c r="H714" s="12"/>
      <c r="I714" s="12"/>
      <c r="J714" s="12"/>
      <c r="K714" s="12"/>
      <c r="L714" s="12"/>
      <c r="M714" s="12"/>
      <c r="N714" s="12"/>
      <c r="O714" s="12"/>
    </row>
    <row r="715" spans="1:15">
      <c r="A715" s="12"/>
      <c r="B715" s="12"/>
      <c r="C715" s="12"/>
      <c r="D715" s="12"/>
      <c r="E715" s="12"/>
      <c r="F715" s="12"/>
      <c r="G715" s="12"/>
      <c r="H715" s="12"/>
      <c r="I715" s="12"/>
      <c r="J715" s="12"/>
      <c r="K715" s="12"/>
      <c r="L715" s="12"/>
      <c r="M715" s="12"/>
      <c r="N715" s="12"/>
      <c r="O715" s="12"/>
    </row>
    <row r="716" spans="1:15">
      <c r="A716" s="12"/>
      <c r="B716" s="12"/>
      <c r="C716" s="12"/>
      <c r="D716" s="12"/>
      <c r="E716" s="12"/>
      <c r="F716" s="12"/>
      <c r="G716" s="12"/>
      <c r="H716" s="12"/>
      <c r="I716" s="12"/>
      <c r="J716" s="12"/>
      <c r="K716" s="12"/>
      <c r="L716" s="12"/>
      <c r="M716" s="12"/>
      <c r="N716" s="12"/>
      <c r="O716" s="12"/>
    </row>
    <row r="717" spans="1:15">
      <c r="A717" s="12"/>
      <c r="B717" s="12"/>
      <c r="C717" s="12"/>
      <c r="D717" s="12"/>
      <c r="E717" s="12"/>
      <c r="F717" s="12"/>
      <c r="G717" s="12"/>
      <c r="H717" s="12"/>
      <c r="I717" s="12"/>
      <c r="J717" s="12"/>
      <c r="K717" s="12"/>
      <c r="L717" s="12"/>
      <c r="M717" s="12"/>
      <c r="N717" s="12"/>
      <c r="O717" s="12"/>
    </row>
    <row r="718" spans="1:15">
      <c r="A718" s="12"/>
      <c r="B718" s="12"/>
      <c r="C718" s="12"/>
      <c r="D718" s="12"/>
      <c r="E718" s="12"/>
      <c r="F718" s="12"/>
      <c r="G718" s="12"/>
      <c r="H718" s="12"/>
      <c r="I718" s="12"/>
      <c r="J718" s="12"/>
      <c r="K718" s="12"/>
      <c r="L718" s="12"/>
      <c r="M718" s="12"/>
      <c r="N718" s="12"/>
      <c r="O718" s="12"/>
    </row>
    <row r="719" spans="1:15">
      <c r="A719" s="12"/>
      <c r="B719" s="12"/>
      <c r="C719" s="12"/>
      <c r="D719" s="12"/>
      <c r="E719" s="12"/>
      <c r="F719" s="12"/>
      <c r="G719" s="12"/>
      <c r="H719" s="12"/>
      <c r="I719" s="12"/>
      <c r="J719" s="12"/>
      <c r="K719" s="12"/>
      <c r="L719" s="12"/>
      <c r="M719" s="12"/>
      <c r="N719" s="12"/>
      <c r="O719" s="12"/>
    </row>
    <row r="720" spans="1:15">
      <c r="A720" s="12"/>
      <c r="B720" s="12"/>
      <c r="C720" s="12"/>
      <c r="D720" s="12"/>
      <c r="E720" s="12"/>
      <c r="F720" s="12"/>
      <c r="G720" s="12"/>
      <c r="H720" s="12"/>
      <c r="I720" s="12"/>
      <c r="J720" s="12"/>
      <c r="K720" s="12"/>
      <c r="L720" s="12"/>
      <c r="M720" s="12"/>
      <c r="N720" s="12"/>
      <c r="O720" s="12"/>
    </row>
    <row r="721" spans="1:15">
      <c r="A721" s="12"/>
      <c r="B721" s="12"/>
      <c r="C721" s="12"/>
      <c r="D721" s="12"/>
      <c r="E721" s="12"/>
      <c r="F721" s="12"/>
      <c r="G721" s="12"/>
      <c r="H721" s="12"/>
      <c r="I721" s="12"/>
      <c r="J721" s="12"/>
      <c r="K721" s="12"/>
      <c r="L721" s="12"/>
      <c r="M721" s="12"/>
      <c r="N721" s="12"/>
      <c r="O721" s="12"/>
    </row>
    <row r="722" spans="1:15">
      <c r="A722" s="12"/>
      <c r="B722" s="12"/>
      <c r="C722" s="12"/>
      <c r="D722" s="12"/>
      <c r="E722" s="12"/>
      <c r="F722" s="12"/>
      <c r="G722" s="12"/>
      <c r="H722" s="12"/>
      <c r="I722" s="12"/>
      <c r="J722" s="12"/>
      <c r="K722" s="12"/>
      <c r="L722" s="12"/>
      <c r="M722" s="12"/>
      <c r="N722" s="12"/>
      <c r="O722" s="12"/>
    </row>
    <row r="723" spans="1:15">
      <c r="A723" s="12"/>
      <c r="B723" s="12"/>
      <c r="C723" s="12"/>
      <c r="D723" s="12"/>
      <c r="E723" s="12"/>
      <c r="F723" s="12"/>
      <c r="G723" s="12"/>
      <c r="H723" s="12"/>
      <c r="I723" s="12"/>
      <c r="J723" s="12"/>
      <c r="K723" s="12"/>
      <c r="L723" s="12"/>
      <c r="M723" s="12"/>
      <c r="N723" s="12"/>
      <c r="O723" s="12"/>
    </row>
    <row r="724" spans="1:15">
      <c r="A724" s="12"/>
      <c r="B724" s="12"/>
      <c r="C724" s="12"/>
      <c r="D724" s="12"/>
      <c r="E724" s="12"/>
      <c r="F724" s="12"/>
      <c r="G724" s="12"/>
      <c r="H724" s="12"/>
      <c r="I724" s="12"/>
      <c r="J724" s="12"/>
      <c r="K724" s="12"/>
      <c r="L724" s="12"/>
      <c r="M724" s="12"/>
      <c r="N724" s="12"/>
      <c r="O724" s="12"/>
    </row>
    <row r="725" spans="1:15">
      <c r="A725" s="12"/>
      <c r="B725" s="12"/>
      <c r="C725" s="12"/>
      <c r="D725" s="12"/>
      <c r="E725" s="12"/>
      <c r="F725" s="12"/>
      <c r="G725" s="12"/>
      <c r="H725" s="12"/>
      <c r="I725" s="12"/>
      <c r="J725" s="12"/>
      <c r="K725" s="12"/>
      <c r="L725" s="12"/>
      <c r="M725" s="12"/>
      <c r="N725" s="12"/>
      <c r="O725" s="12"/>
    </row>
    <row r="726" spans="1:15">
      <c r="A726" s="12"/>
      <c r="B726" s="12"/>
      <c r="C726" s="12"/>
      <c r="D726" s="12"/>
      <c r="E726" s="12"/>
      <c r="F726" s="12"/>
      <c r="G726" s="12"/>
      <c r="H726" s="12"/>
      <c r="I726" s="12"/>
      <c r="J726" s="12"/>
      <c r="K726" s="12"/>
      <c r="L726" s="12"/>
      <c r="M726" s="12"/>
      <c r="N726" s="12"/>
      <c r="O726" s="12"/>
    </row>
    <row r="727" spans="1:15">
      <c r="A727" s="12"/>
      <c r="B727" s="12"/>
      <c r="C727" s="12"/>
      <c r="D727" s="12"/>
      <c r="E727" s="12"/>
      <c r="F727" s="12"/>
      <c r="G727" s="12"/>
      <c r="H727" s="12"/>
      <c r="I727" s="12"/>
      <c r="J727" s="12"/>
      <c r="K727" s="12"/>
      <c r="L727" s="12"/>
      <c r="M727" s="12"/>
      <c r="N727" s="12"/>
      <c r="O727" s="12"/>
    </row>
    <row r="728" spans="1:15">
      <c r="A728" s="12"/>
      <c r="B728" s="12"/>
      <c r="C728" s="12"/>
      <c r="D728" s="12"/>
      <c r="E728" s="12"/>
      <c r="F728" s="12"/>
      <c r="G728" s="12"/>
      <c r="H728" s="12"/>
      <c r="I728" s="12"/>
      <c r="J728" s="12"/>
      <c r="K728" s="12"/>
      <c r="L728" s="12"/>
      <c r="M728" s="12"/>
      <c r="N728" s="12"/>
      <c r="O728" s="12"/>
    </row>
    <row r="729" spans="1:15">
      <c r="A729" s="12"/>
      <c r="B729" s="12"/>
      <c r="C729" s="12"/>
      <c r="D729" s="12"/>
      <c r="E729" s="12"/>
      <c r="F729" s="12"/>
      <c r="G729" s="12"/>
      <c r="H729" s="12"/>
      <c r="I729" s="12"/>
      <c r="J729" s="12"/>
      <c r="K729" s="12"/>
      <c r="L729" s="12"/>
      <c r="M729" s="12"/>
      <c r="N729" s="12"/>
      <c r="O729" s="12"/>
    </row>
    <row r="730" spans="1:15">
      <c r="A730" s="12"/>
      <c r="B730" s="12"/>
      <c r="C730" s="12"/>
      <c r="D730" s="12"/>
      <c r="E730" s="12"/>
      <c r="F730" s="12"/>
      <c r="G730" s="12"/>
      <c r="H730" s="12"/>
      <c r="I730" s="12"/>
      <c r="J730" s="12"/>
      <c r="K730" s="12"/>
      <c r="L730" s="12"/>
      <c r="M730" s="12"/>
      <c r="N730" s="12"/>
      <c r="O730" s="12"/>
    </row>
    <row r="731" spans="1:15">
      <c r="A731" s="12"/>
      <c r="B731" s="12"/>
      <c r="C731" s="12"/>
      <c r="D731" s="12"/>
      <c r="E731" s="12"/>
      <c r="F731" s="12"/>
      <c r="G731" s="12"/>
      <c r="H731" s="12"/>
      <c r="I731" s="12"/>
      <c r="J731" s="12"/>
      <c r="K731" s="12"/>
      <c r="L731" s="12"/>
      <c r="M731" s="12"/>
      <c r="N731" s="12"/>
      <c r="O731" s="12"/>
    </row>
    <row r="732" spans="1:15">
      <c r="A732" s="12"/>
      <c r="B732" s="12"/>
      <c r="C732" s="12"/>
      <c r="D732" s="12"/>
      <c r="E732" s="12"/>
      <c r="F732" s="12"/>
      <c r="G732" s="12"/>
      <c r="H732" s="12"/>
      <c r="I732" s="12"/>
      <c r="J732" s="12"/>
      <c r="K732" s="12"/>
      <c r="L732" s="12"/>
      <c r="M732" s="12"/>
      <c r="N732" s="12"/>
      <c r="O732" s="12"/>
    </row>
    <row r="733" spans="1:15">
      <c r="A733" s="12"/>
      <c r="B733" s="12"/>
      <c r="C733" s="12"/>
      <c r="D733" s="12"/>
      <c r="E733" s="12"/>
      <c r="F733" s="12"/>
      <c r="G733" s="12"/>
      <c r="H733" s="12"/>
      <c r="I733" s="12"/>
      <c r="J733" s="12"/>
      <c r="K733" s="12"/>
      <c r="L733" s="12"/>
      <c r="M733" s="12"/>
      <c r="N733" s="12"/>
      <c r="O733" s="12"/>
    </row>
    <row r="734" spans="1:15">
      <c r="A734" s="12"/>
      <c r="B734" s="12"/>
      <c r="C734" s="12"/>
      <c r="D734" s="12"/>
      <c r="E734" s="12"/>
      <c r="F734" s="12"/>
      <c r="G734" s="12"/>
      <c r="H734" s="12"/>
      <c r="I734" s="12"/>
      <c r="J734" s="12"/>
      <c r="K734" s="12"/>
      <c r="L734" s="12"/>
      <c r="M734" s="12"/>
      <c r="N734" s="12"/>
      <c r="O734" s="12"/>
    </row>
    <row r="735" spans="1:15">
      <c r="A735" s="12"/>
      <c r="B735" s="12"/>
      <c r="C735" s="12"/>
      <c r="D735" s="12"/>
      <c r="E735" s="12"/>
      <c r="F735" s="12"/>
      <c r="G735" s="12"/>
      <c r="H735" s="12"/>
      <c r="I735" s="12"/>
      <c r="J735" s="12"/>
      <c r="K735" s="12"/>
      <c r="L735" s="12"/>
      <c r="M735" s="12"/>
      <c r="N735" s="12"/>
      <c r="O735" s="12"/>
    </row>
    <row r="736" spans="1:15">
      <c r="A736" s="12"/>
      <c r="B736" s="12"/>
      <c r="C736" s="12"/>
      <c r="D736" s="12"/>
      <c r="E736" s="12"/>
      <c r="F736" s="12"/>
      <c r="G736" s="12"/>
      <c r="H736" s="12"/>
      <c r="I736" s="12"/>
      <c r="J736" s="12"/>
      <c r="K736" s="12"/>
      <c r="L736" s="12"/>
      <c r="M736" s="12"/>
      <c r="N736" s="12"/>
      <c r="O736" s="12"/>
    </row>
    <row r="737" spans="1:15">
      <c r="A737" s="12"/>
      <c r="B737" s="12"/>
      <c r="C737" s="12"/>
      <c r="D737" s="12"/>
      <c r="E737" s="12"/>
      <c r="F737" s="12"/>
      <c r="G737" s="12"/>
      <c r="H737" s="12"/>
      <c r="I737" s="12"/>
      <c r="J737" s="12"/>
      <c r="K737" s="12"/>
      <c r="L737" s="12"/>
      <c r="M737" s="12"/>
      <c r="N737" s="12"/>
      <c r="O737" s="12"/>
    </row>
    <row r="738" spans="1:15">
      <c r="A738" s="12"/>
      <c r="B738" s="12"/>
      <c r="C738" s="12"/>
      <c r="D738" s="12"/>
      <c r="E738" s="12"/>
      <c r="F738" s="12"/>
      <c r="G738" s="12"/>
      <c r="H738" s="12"/>
      <c r="I738" s="12"/>
      <c r="J738" s="12"/>
      <c r="K738" s="12"/>
      <c r="L738" s="12"/>
      <c r="M738" s="12"/>
      <c r="N738" s="12"/>
      <c r="O738" s="12"/>
    </row>
    <row r="739" spans="1:15">
      <c r="A739" s="12"/>
      <c r="B739" s="12"/>
      <c r="C739" s="12"/>
      <c r="D739" s="12"/>
      <c r="E739" s="12"/>
      <c r="F739" s="12"/>
      <c r="G739" s="12"/>
      <c r="H739" s="12"/>
      <c r="I739" s="12"/>
      <c r="J739" s="12"/>
      <c r="K739" s="12"/>
      <c r="L739" s="12"/>
      <c r="M739" s="12"/>
      <c r="N739" s="12"/>
      <c r="O739" s="12"/>
    </row>
    <row r="740" spans="1:15">
      <c r="A740" s="12"/>
      <c r="B740" s="12"/>
      <c r="C740" s="12"/>
      <c r="D740" s="12"/>
      <c r="E740" s="12"/>
      <c r="F740" s="12"/>
      <c r="G740" s="12"/>
      <c r="H740" s="12"/>
      <c r="I740" s="12"/>
      <c r="J740" s="12"/>
      <c r="K740" s="12"/>
      <c r="L740" s="12"/>
      <c r="M740" s="12"/>
      <c r="N740" s="12"/>
      <c r="O740" s="12"/>
    </row>
    <row r="741" spans="1:15">
      <c r="A741" s="12"/>
      <c r="B741" s="12"/>
      <c r="C741" s="12"/>
      <c r="D741" s="12"/>
      <c r="E741" s="12"/>
      <c r="F741" s="12"/>
      <c r="G741" s="12"/>
      <c r="H741" s="12"/>
      <c r="I741" s="12"/>
      <c r="J741" s="12"/>
      <c r="K741" s="12"/>
      <c r="L741" s="12"/>
      <c r="M741" s="12"/>
      <c r="N741" s="12"/>
      <c r="O741" s="12"/>
    </row>
    <row r="742" spans="1:15">
      <c r="A742" s="12"/>
      <c r="B742" s="12"/>
      <c r="C742" s="12"/>
      <c r="D742" s="12"/>
      <c r="E742" s="12"/>
      <c r="F742" s="12"/>
      <c r="G742" s="12"/>
      <c r="H742" s="12"/>
      <c r="I742" s="12"/>
      <c r="J742" s="12"/>
      <c r="K742" s="12"/>
      <c r="L742" s="12"/>
      <c r="M742" s="12"/>
      <c r="N742" s="12"/>
      <c r="O742" s="12"/>
    </row>
    <row r="743" spans="1:15">
      <c r="A743" s="12"/>
      <c r="B743" s="12"/>
      <c r="C743" s="12"/>
      <c r="D743" s="12"/>
      <c r="E743" s="12"/>
      <c r="F743" s="12"/>
      <c r="G743" s="12"/>
      <c r="H743" s="12"/>
      <c r="I743" s="12"/>
      <c r="J743" s="12"/>
      <c r="K743" s="12"/>
      <c r="L743" s="12"/>
      <c r="M743" s="12"/>
      <c r="N743" s="12"/>
      <c r="O743" s="12"/>
    </row>
    <row r="744" spans="1:15">
      <c r="A744" s="12"/>
      <c r="B744" s="12"/>
      <c r="C744" s="12"/>
      <c r="D744" s="12"/>
      <c r="E744" s="12"/>
      <c r="F744" s="12"/>
      <c r="G744" s="12"/>
      <c r="H744" s="12"/>
      <c r="I744" s="12"/>
      <c r="J744" s="12"/>
      <c r="K744" s="12"/>
      <c r="L744" s="12"/>
      <c r="M744" s="12"/>
      <c r="N744" s="12"/>
      <c r="O744" s="12"/>
    </row>
    <row r="745" spans="1:15">
      <c r="A745" s="12"/>
      <c r="B745" s="12"/>
      <c r="C745" s="12"/>
      <c r="D745" s="12"/>
      <c r="E745" s="12"/>
      <c r="F745" s="12"/>
      <c r="G745" s="12"/>
      <c r="H745" s="12"/>
      <c r="I745" s="12"/>
      <c r="J745" s="12"/>
      <c r="K745" s="12"/>
      <c r="L745" s="12"/>
      <c r="M745" s="12"/>
      <c r="N745" s="12"/>
      <c r="O745" s="12"/>
    </row>
    <row r="746" spans="1:15">
      <c r="A746" s="12"/>
      <c r="B746" s="12"/>
      <c r="C746" s="12"/>
      <c r="D746" s="12"/>
      <c r="E746" s="12"/>
      <c r="F746" s="12"/>
      <c r="G746" s="12"/>
      <c r="H746" s="12"/>
      <c r="I746" s="12"/>
      <c r="J746" s="12"/>
      <c r="K746" s="12"/>
      <c r="L746" s="12"/>
      <c r="M746" s="12"/>
      <c r="N746" s="12"/>
      <c r="O746" s="12"/>
    </row>
    <row r="747" spans="1:15">
      <c r="A747" s="12"/>
      <c r="B747" s="12"/>
      <c r="C747" s="12"/>
      <c r="D747" s="12"/>
      <c r="E747" s="12"/>
      <c r="F747" s="12"/>
      <c r="G747" s="12"/>
      <c r="H747" s="12"/>
      <c r="I747" s="12"/>
      <c r="J747" s="12"/>
      <c r="K747" s="12"/>
      <c r="L747" s="12"/>
      <c r="M747" s="12"/>
      <c r="N747" s="12"/>
      <c r="O747" s="12"/>
    </row>
    <row r="748" spans="1:15">
      <c r="A748" s="12"/>
      <c r="B748" s="12"/>
      <c r="C748" s="12"/>
      <c r="D748" s="12"/>
      <c r="E748" s="12"/>
      <c r="F748" s="12"/>
      <c r="G748" s="12"/>
      <c r="H748" s="12"/>
      <c r="I748" s="12"/>
      <c r="J748" s="12"/>
      <c r="K748" s="12"/>
      <c r="L748" s="12"/>
      <c r="M748" s="12"/>
      <c r="N748" s="12"/>
      <c r="O748" s="12"/>
    </row>
    <row r="749" spans="1:15">
      <c r="A749" s="12"/>
      <c r="B749" s="12"/>
      <c r="C749" s="12"/>
      <c r="D749" s="12"/>
      <c r="E749" s="12"/>
      <c r="F749" s="12"/>
      <c r="G749" s="12"/>
      <c r="H749" s="12"/>
      <c r="I749" s="12"/>
      <c r="J749" s="12"/>
      <c r="K749" s="12"/>
      <c r="L749" s="12"/>
      <c r="M749" s="12"/>
      <c r="N749" s="12"/>
      <c r="O749" s="12"/>
    </row>
    <row r="750" spans="1:15">
      <c r="A750" s="12"/>
      <c r="B750" s="12"/>
      <c r="C750" s="12"/>
      <c r="D750" s="12"/>
      <c r="E750" s="12"/>
      <c r="F750" s="12"/>
      <c r="G750" s="12"/>
      <c r="H750" s="12"/>
      <c r="I750" s="12"/>
      <c r="J750" s="12"/>
      <c r="K750" s="12"/>
      <c r="L750" s="12"/>
      <c r="M750" s="12"/>
      <c r="N750" s="12"/>
      <c r="O750" s="12"/>
    </row>
    <row r="751" spans="1:15">
      <c r="A751" s="12"/>
      <c r="B751" s="12"/>
      <c r="C751" s="12"/>
      <c r="D751" s="12"/>
      <c r="E751" s="12"/>
      <c r="F751" s="12"/>
      <c r="G751" s="12"/>
      <c r="H751" s="12"/>
      <c r="I751" s="12"/>
      <c r="J751" s="12"/>
      <c r="K751" s="12"/>
      <c r="L751" s="12"/>
      <c r="M751" s="12"/>
      <c r="N751" s="12"/>
      <c r="O751" s="12"/>
    </row>
    <row r="752" spans="1:15">
      <c r="A752" s="12"/>
      <c r="B752" s="12"/>
      <c r="C752" s="12"/>
      <c r="D752" s="12"/>
      <c r="E752" s="12"/>
      <c r="F752" s="12"/>
      <c r="G752" s="12"/>
      <c r="H752" s="12"/>
      <c r="I752" s="12"/>
      <c r="J752" s="12"/>
      <c r="K752" s="12"/>
      <c r="L752" s="12"/>
      <c r="M752" s="12"/>
      <c r="N752" s="12"/>
      <c r="O752" s="12"/>
    </row>
    <row r="753" spans="1:15">
      <c r="A753" s="12"/>
      <c r="B753" s="12"/>
      <c r="C753" s="12"/>
      <c r="D753" s="12"/>
      <c r="E753" s="12"/>
      <c r="F753" s="12"/>
      <c r="G753" s="12"/>
      <c r="H753" s="12"/>
      <c r="I753" s="12"/>
      <c r="J753" s="12"/>
      <c r="K753" s="12"/>
      <c r="L753" s="12"/>
      <c r="M753" s="12"/>
      <c r="N753" s="12"/>
      <c r="O753" s="12"/>
    </row>
    <row r="754" spans="1:15">
      <c r="A754" s="12"/>
      <c r="B754" s="12"/>
      <c r="C754" s="12"/>
      <c r="D754" s="12"/>
      <c r="E754" s="12"/>
      <c r="F754" s="12"/>
      <c r="G754" s="12"/>
      <c r="H754" s="12"/>
      <c r="I754" s="12"/>
      <c r="J754" s="12"/>
      <c r="K754" s="12"/>
      <c r="L754" s="12"/>
      <c r="M754" s="12"/>
      <c r="N754" s="12"/>
      <c r="O754" s="12"/>
    </row>
    <row r="755" spans="1:15">
      <c r="A755" s="12"/>
      <c r="B755" s="12"/>
      <c r="C755" s="12"/>
      <c r="D755" s="12"/>
      <c r="E755" s="12"/>
      <c r="F755" s="12"/>
      <c r="G755" s="12"/>
      <c r="H755" s="12"/>
      <c r="I755" s="12"/>
      <c r="J755" s="12"/>
      <c r="K755" s="12"/>
      <c r="L755" s="12"/>
      <c r="M755" s="12"/>
      <c r="N755" s="12"/>
      <c r="O755" s="12"/>
    </row>
    <row r="756" spans="1:15">
      <c r="A756" s="12"/>
      <c r="B756" s="12"/>
      <c r="C756" s="12"/>
      <c r="D756" s="12"/>
      <c r="E756" s="12"/>
      <c r="F756" s="12"/>
      <c r="G756" s="12"/>
      <c r="H756" s="12"/>
      <c r="I756" s="12"/>
      <c r="J756" s="12"/>
      <c r="K756" s="12"/>
      <c r="L756" s="12"/>
      <c r="M756" s="12"/>
      <c r="N756" s="12"/>
      <c r="O756" s="12"/>
    </row>
    <row r="757" spans="1:15">
      <c r="A757" s="12"/>
      <c r="B757" s="12"/>
      <c r="C757" s="12"/>
      <c r="D757" s="12"/>
      <c r="E757" s="12"/>
      <c r="F757" s="12"/>
      <c r="G757" s="12"/>
      <c r="H757" s="12"/>
      <c r="I757" s="12"/>
      <c r="J757" s="12"/>
      <c r="K757" s="12"/>
      <c r="L757" s="12"/>
      <c r="M757" s="12"/>
      <c r="N757" s="12"/>
      <c r="O757" s="12"/>
    </row>
    <row r="758" spans="1:15">
      <c r="A758" s="12"/>
      <c r="B758" s="12"/>
      <c r="C758" s="12"/>
      <c r="D758" s="12"/>
      <c r="E758" s="12"/>
      <c r="F758" s="12"/>
      <c r="G758" s="12"/>
      <c r="H758" s="12"/>
      <c r="I758" s="12"/>
      <c r="J758" s="12"/>
      <c r="K758" s="12"/>
      <c r="L758" s="12"/>
      <c r="M758" s="12"/>
      <c r="N758" s="12"/>
      <c r="O758" s="12"/>
    </row>
    <row r="759" spans="1:15">
      <c r="A759" s="12"/>
      <c r="B759" s="12"/>
      <c r="C759" s="12"/>
      <c r="D759" s="12"/>
      <c r="E759" s="12"/>
      <c r="F759" s="12"/>
      <c r="G759" s="12"/>
      <c r="H759" s="12"/>
      <c r="I759" s="12"/>
      <c r="J759" s="12"/>
      <c r="K759" s="12"/>
      <c r="L759" s="12"/>
      <c r="M759" s="12"/>
      <c r="N759" s="12"/>
      <c r="O759" s="12"/>
    </row>
    <row r="760" spans="1:15">
      <c r="A760" s="12"/>
      <c r="B760" s="12"/>
      <c r="C760" s="12"/>
      <c r="D760" s="12"/>
      <c r="E760" s="12"/>
      <c r="F760" s="12"/>
      <c r="G760" s="12"/>
      <c r="H760" s="12"/>
      <c r="I760" s="12"/>
      <c r="J760" s="12"/>
      <c r="K760" s="12"/>
      <c r="L760" s="12"/>
      <c r="M760" s="12"/>
      <c r="N760" s="12"/>
      <c r="O760" s="12"/>
    </row>
    <row r="761" spans="1:15" ht="216.75">
      <c r="A761" s="12" t="s">
        <v>2571</v>
      </c>
      <c r="B761" s="12" t="s">
        <v>635</v>
      </c>
      <c r="C761" s="12" t="s">
        <v>8579</v>
      </c>
      <c r="D761" s="12" t="s">
        <v>8370</v>
      </c>
      <c r="E761" s="12" t="s">
        <v>8358</v>
      </c>
      <c r="F761" s="12" t="s">
        <v>168</v>
      </c>
      <c r="G761" s="12" t="s">
        <v>31</v>
      </c>
      <c r="H761" s="12" t="s">
        <v>8574</v>
      </c>
      <c r="I761" s="12"/>
      <c r="J761" s="12"/>
      <c r="K761" s="12" t="s">
        <v>8580</v>
      </c>
      <c r="L761" s="12" t="s">
        <v>8581</v>
      </c>
      <c r="M761" s="12" t="s">
        <v>2571</v>
      </c>
      <c r="N761" s="12" t="s">
        <v>8469</v>
      </c>
      <c r="O761" s="12" t="s">
        <v>8582</v>
      </c>
    </row>
    <row r="762" spans="1:15" ht="216.75">
      <c r="A762" s="12" t="s">
        <v>2571</v>
      </c>
      <c r="B762" s="12" t="s">
        <v>635</v>
      </c>
      <c r="C762" s="12" t="s">
        <v>8583</v>
      </c>
      <c r="D762" s="12" t="s">
        <v>6701</v>
      </c>
      <c r="E762" s="12" t="s">
        <v>6493</v>
      </c>
      <c r="F762" s="12" t="s">
        <v>168</v>
      </c>
      <c r="G762" s="12" t="s">
        <v>73</v>
      </c>
      <c r="H762" s="12" t="s">
        <v>8574</v>
      </c>
      <c r="I762" s="12"/>
      <c r="J762" s="12"/>
      <c r="K762" s="12" t="s">
        <v>8580</v>
      </c>
      <c r="L762" s="12" t="s">
        <v>8576</v>
      </c>
      <c r="M762" s="12" t="s">
        <v>2571</v>
      </c>
      <c r="N762" s="12" t="s">
        <v>8469</v>
      </c>
      <c r="O762" s="12" t="s">
        <v>8582</v>
      </c>
    </row>
    <row r="763" spans="1:15" ht="216.75">
      <c r="A763" s="12" t="s">
        <v>2571</v>
      </c>
      <c r="B763" s="12" t="s">
        <v>635</v>
      </c>
      <c r="C763" s="12" t="s">
        <v>8584</v>
      </c>
      <c r="D763" s="12" t="s">
        <v>6706</v>
      </c>
      <c r="E763" s="12" t="s">
        <v>6324</v>
      </c>
      <c r="F763" s="12" t="s">
        <v>168</v>
      </c>
      <c r="G763" s="12" t="s">
        <v>73</v>
      </c>
      <c r="H763" s="12" t="s">
        <v>8574</v>
      </c>
      <c r="I763" s="12"/>
      <c r="J763" s="12"/>
      <c r="K763" s="12" t="s">
        <v>8580</v>
      </c>
      <c r="L763" s="12" t="s">
        <v>8576</v>
      </c>
      <c r="M763" s="12" t="s">
        <v>2571</v>
      </c>
      <c r="N763" s="12" t="s">
        <v>8469</v>
      </c>
      <c r="O763" s="12" t="s">
        <v>8582</v>
      </c>
    </row>
    <row r="764" spans="1:15" ht="216.75">
      <c r="A764" s="12" t="s">
        <v>2571</v>
      </c>
      <c r="B764" s="12" t="s">
        <v>635</v>
      </c>
      <c r="C764" s="12" t="s">
        <v>6691</v>
      </c>
      <c r="D764" s="12" t="s">
        <v>8373</v>
      </c>
      <c r="E764" s="12" t="s">
        <v>6299</v>
      </c>
      <c r="F764" s="12" t="s">
        <v>168</v>
      </c>
      <c r="G764" s="12" t="s">
        <v>73</v>
      </c>
      <c r="H764" s="12" t="s">
        <v>8574</v>
      </c>
      <c r="I764" s="12"/>
      <c r="J764" s="12"/>
      <c r="K764" s="12" t="s">
        <v>8585</v>
      </c>
      <c r="L764" s="12" t="s">
        <v>8576</v>
      </c>
      <c r="M764" s="12" t="s">
        <v>2571</v>
      </c>
      <c r="N764" s="12" t="s">
        <v>8469</v>
      </c>
      <c r="O764" s="12" t="s">
        <v>8586</v>
      </c>
    </row>
    <row r="765" spans="1:15" ht="216.75">
      <c r="A765" s="12" t="s">
        <v>2571</v>
      </c>
      <c r="B765" s="12" t="s">
        <v>635</v>
      </c>
      <c r="C765" s="12" t="s">
        <v>6316</v>
      </c>
      <c r="D765" s="12" t="s">
        <v>6317</v>
      </c>
      <c r="E765" s="12" t="s">
        <v>6318</v>
      </c>
      <c r="F765" s="12" t="s">
        <v>263</v>
      </c>
      <c r="G765" s="12" t="s">
        <v>73</v>
      </c>
      <c r="H765" s="12" t="s">
        <v>8574</v>
      </c>
      <c r="I765" s="12"/>
      <c r="J765" s="12"/>
      <c r="K765" s="12" t="s">
        <v>8580</v>
      </c>
      <c r="L765" s="12" t="s">
        <v>8576</v>
      </c>
      <c r="M765" s="12" t="s">
        <v>2571</v>
      </c>
      <c r="N765" s="12" t="s">
        <v>8469</v>
      </c>
      <c r="O765" s="12" t="s">
        <v>8582</v>
      </c>
    </row>
    <row r="766" spans="1:15" ht="216.75">
      <c r="A766" s="12" t="s">
        <v>2571</v>
      </c>
      <c r="B766" s="12" t="s">
        <v>635</v>
      </c>
      <c r="C766" s="12" t="s">
        <v>6700</v>
      </c>
      <c r="D766" s="12" t="s">
        <v>8377</v>
      </c>
      <c r="E766" s="12" t="s">
        <v>8378</v>
      </c>
      <c r="F766" s="12" t="s">
        <v>168</v>
      </c>
      <c r="G766" s="12" t="s">
        <v>31</v>
      </c>
      <c r="H766" s="12" t="s">
        <v>8574</v>
      </c>
      <c r="I766" s="12"/>
      <c r="J766" s="12"/>
      <c r="K766" s="12" t="s">
        <v>8580</v>
      </c>
      <c r="L766" s="12" t="s">
        <v>8581</v>
      </c>
      <c r="M766" s="12" t="s">
        <v>2571</v>
      </c>
      <c r="N766" s="12" t="s">
        <v>8469</v>
      </c>
      <c r="O766" s="12" t="s">
        <v>8582</v>
      </c>
    </row>
    <row r="767" spans="1:15" ht="191.25">
      <c r="A767" s="12" t="s">
        <v>2571</v>
      </c>
      <c r="B767" s="12" t="s">
        <v>635</v>
      </c>
      <c r="C767" s="12" t="s">
        <v>8587</v>
      </c>
      <c r="D767" s="12" t="s">
        <v>8381</v>
      </c>
      <c r="E767" s="12" t="s">
        <v>8382</v>
      </c>
      <c r="F767" s="12" t="s">
        <v>168</v>
      </c>
      <c r="G767" s="12" t="s">
        <v>31</v>
      </c>
      <c r="H767" s="12" t="s">
        <v>8574</v>
      </c>
      <c r="I767" s="12"/>
      <c r="J767" s="12"/>
      <c r="K767" s="12" t="s">
        <v>6244</v>
      </c>
      <c r="L767" s="12" t="s">
        <v>8581</v>
      </c>
      <c r="M767" s="12" t="s">
        <v>2571</v>
      </c>
      <c r="N767" s="12" t="s">
        <v>8469</v>
      </c>
      <c r="O767" s="12" t="s">
        <v>8588</v>
      </c>
    </row>
    <row r="768" spans="1:15" ht="216.75">
      <c r="A768" s="12" t="s">
        <v>2571</v>
      </c>
      <c r="B768" s="12" t="s">
        <v>635</v>
      </c>
      <c r="C768" s="12" t="s">
        <v>8589</v>
      </c>
      <c r="D768" s="12" t="s">
        <v>6710</v>
      </c>
      <c r="E768" s="12" t="s">
        <v>6711</v>
      </c>
      <c r="F768" s="12" t="s">
        <v>263</v>
      </c>
      <c r="G768" s="12" t="s">
        <v>31</v>
      </c>
      <c r="H768" s="12" t="s">
        <v>8574</v>
      </c>
      <c r="I768" s="12"/>
      <c r="J768" s="12"/>
      <c r="K768" s="12" t="s">
        <v>8580</v>
      </c>
      <c r="L768" s="12" t="s">
        <v>8581</v>
      </c>
      <c r="M768" s="12" t="s">
        <v>2571</v>
      </c>
      <c r="N768" s="12" t="s">
        <v>8469</v>
      </c>
      <c r="O768" s="12" t="s">
        <v>8582</v>
      </c>
    </row>
    <row r="769" spans="1:15" ht="216.75">
      <c r="A769" s="12" t="s">
        <v>2571</v>
      </c>
      <c r="B769" s="12" t="s">
        <v>635</v>
      </c>
      <c r="C769" s="12" t="s">
        <v>6339</v>
      </c>
      <c r="D769" s="12" t="s">
        <v>6340</v>
      </c>
      <c r="E769" s="12" t="s">
        <v>6341</v>
      </c>
      <c r="F769" s="12" t="s">
        <v>263</v>
      </c>
      <c r="G769" s="12" t="s">
        <v>73</v>
      </c>
      <c r="H769" s="12" t="s">
        <v>8574</v>
      </c>
      <c r="I769" s="12"/>
      <c r="J769" s="12"/>
      <c r="K769" s="12" t="s">
        <v>8580</v>
      </c>
      <c r="L769" s="12" t="s">
        <v>8576</v>
      </c>
      <c r="M769" s="12" t="s">
        <v>2571</v>
      </c>
      <c r="N769" s="12" t="s">
        <v>8469</v>
      </c>
      <c r="O769" s="12" t="s">
        <v>8582</v>
      </c>
    </row>
    <row r="770" spans="1:15" ht="242.25">
      <c r="A770" s="12" t="s">
        <v>2571</v>
      </c>
      <c r="B770" s="12" t="s">
        <v>635</v>
      </c>
      <c r="C770" s="12" t="s">
        <v>8590</v>
      </c>
      <c r="D770" s="12" t="s">
        <v>8388</v>
      </c>
      <c r="E770" s="12" t="s">
        <v>6510</v>
      </c>
      <c r="F770" s="12" t="s">
        <v>168</v>
      </c>
      <c r="G770" s="12" t="s">
        <v>31</v>
      </c>
      <c r="H770" s="12" t="s">
        <v>8591</v>
      </c>
      <c r="I770" s="12" t="s">
        <v>5941</v>
      </c>
      <c r="J770" s="12" t="s">
        <v>8592</v>
      </c>
      <c r="K770" s="12" t="s">
        <v>8593</v>
      </c>
      <c r="L770" s="12" t="s">
        <v>8581</v>
      </c>
      <c r="M770" s="12" t="s">
        <v>2571</v>
      </c>
      <c r="N770" s="12" t="s">
        <v>8469</v>
      </c>
      <c r="O770" s="12" t="s">
        <v>8594</v>
      </c>
    </row>
  </sheetData>
  <mergeCells count="1">
    <mergeCell ref="A1:O1"/>
  </mergeCells>
  <conditionalFormatting sqref="A21:A770">
    <cfRule type="expression" dxfId="5" priority="1">
      <formula>A21="Critical"</formula>
    </cfRule>
    <cfRule type="expression" dxfId="4" priority="2">
      <formula>A21="High"</formula>
    </cfRule>
    <cfRule type="expression" dxfId="3" priority="3">
      <formula>A21="Medium"</formula>
    </cfRule>
  </conditionalFormatting>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61"/>
  <sheetViews>
    <sheetView workbookViewId="0"/>
  </sheetViews>
  <sheetFormatPr defaultRowHeight="14.25"/>
  <cols>
    <col min="1" max="1" width="12" customWidth="1"/>
    <col min="2" max="2" width="42" customWidth="1"/>
    <col min="3" max="3" width="18" customWidth="1"/>
    <col min="4" max="4" width="36" customWidth="1"/>
    <col min="5" max="5" width="28" customWidth="1"/>
    <col min="6" max="6" width="64" customWidth="1"/>
    <col min="7" max="7" width="13" customWidth="1"/>
    <col min="8" max="8" width="22" customWidth="1"/>
    <col min="9" max="9" width="16" customWidth="1"/>
    <col min="10" max="10" width="18" customWidth="1"/>
    <col min="11" max="11" width="13" customWidth="1"/>
    <col min="12" max="12" width="50" customWidth="1"/>
    <col min="13" max="13" width="54" customWidth="1"/>
    <col min="14" max="14" width="17" customWidth="1"/>
    <col min="15" max="15" width="60" customWidth="1"/>
    <col min="16" max="16" width="82" customWidth="1"/>
    <col min="17" max="20" width="18" customWidth="1"/>
    <col min="21" max="21" width="20" customWidth="1"/>
    <col min="22" max="22" width="21" customWidth="1"/>
    <col min="23" max="23" width="72" customWidth="1"/>
    <col min="24" max="24" width="18" customWidth="1"/>
  </cols>
  <sheetData>
    <row r="1" spans="1:24" ht="25.5">
      <c r="A1" s="18" t="s">
        <v>0</v>
      </c>
      <c r="B1" s="18" t="s">
        <v>1</v>
      </c>
      <c r="C1" s="18" t="s">
        <v>2</v>
      </c>
      <c r="D1" s="18" t="s">
        <v>3</v>
      </c>
      <c r="E1" s="18" t="s">
        <v>4</v>
      </c>
      <c r="F1" s="18" t="s">
        <v>5</v>
      </c>
      <c r="G1" s="18" t="s">
        <v>6</v>
      </c>
      <c r="H1" s="18" t="s">
        <v>7</v>
      </c>
      <c r="I1" s="18" t="s">
        <v>8</v>
      </c>
      <c r="J1" s="18" t="s">
        <v>9</v>
      </c>
      <c r="K1" s="18" t="s">
        <v>10</v>
      </c>
      <c r="L1" s="18" t="s">
        <v>11</v>
      </c>
      <c r="M1" s="18" t="s">
        <v>12</v>
      </c>
      <c r="N1" s="18" t="s">
        <v>13</v>
      </c>
      <c r="O1" s="18" t="s">
        <v>14</v>
      </c>
      <c r="P1" s="18" t="s">
        <v>15</v>
      </c>
      <c r="Q1" s="29" t="s">
        <v>16</v>
      </c>
      <c r="R1" s="29" t="s">
        <v>17</v>
      </c>
      <c r="S1" s="29" t="s">
        <v>18</v>
      </c>
      <c r="T1" s="29" t="s">
        <v>19</v>
      </c>
      <c r="U1" s="29" t="s">
        <v>20</v>
      </c>
      <c r="V1" s="29" t="s">
        <v>21</v>
      </c>
      <c r="W1" s="29" t="s">
        <v>22</v>
      </c>
      <c r="X1" s="29" t="s">
        <v>23</v>
      </c>
    </row>
    <row r="2" spans="1:24" ht="38.25">
      <c r="A2" s="12" t="s">
        <v>8470</v>
      </c>
      <c r="B2" s="12" t="s">
        <v>8471</v>
      </c>
      <c r="C2" s="12" t="s">
        <v>26</v>
      </c>
      <c r="D2" s="12" t="s">
        <v>7006</v>
      </c>
      <c r="E2" s="12" t="s">
        <v>7007</v>
      </c>
      <c r="F2" s="12" t="s">
        <v>8595</v>
      </c>
      <c r="G2" s="12">
        <v>5</v>
      </c>
      <c r="H2" s="12" t="s">
        <v>30</v>
      </c>
      <c r="I2" s="12" t="s">
        <v>31</v>
      </c>
      <c r="J2" s="12" t="s">
        <v>32</v>
      </c>
      <c r="K2" s="12" t="s">
        <v>33</v>
      </c>
      <c r="L2" s="12" t="s">
        <v>8596</v>
      </c>
      <c r="M2" s="12" t="s">
        <v>8597</v>
      </c>
      <c r="N2" s="12" t="s">
        <v>36</v>
      </c>
      <c r="O2" s="12"/>
      <c r="P2" s="12" t="s">
        <v>8598</v>
      </c>
      <c r="Q2" s="30">
        <v>9.1</v>
      </c>
      <c r="R2" s="30">
        <v>9.4</v>
      </c>
      <c r="S2" s="30">
        <v>7.3</v>
      </c>
      <c r="T2" s="30">
        <v>8.5</v>
      </c>
      <c r="U2" s="30">
        <f t="shared" ref="U2:U33" si="0">ROUND(Q2*4+R2*3+S2*2+T2,1)</f>
        <v>87.7</v>
      </c>
      <c r="V2" s="12" t="str">
        <f>IF(U2&gt;='Rarity Calibration'!$E$4,"Legendary",IF(U2&gt;='Rarity Calibration'!$E$5,"Extraordinary",IF(U2&gt;='Rarity Calibration'!$E$6,"Rare",IF(U2&gt;='Rarity Calibration'!$E$7,"Uncommon","Common"))))</f>
        <v>Extraordinary</v>
      </c>
      <c r="W2" s="12" t="s">
        <v>8599</v>
      </c>
      <c r="X2" s="12"/>
    </row>
    <row r="3" spans="1:24" ht="38.25">
      <c r="A3" s="12" t="s">
        <v>8472</v>
      </c>
      <c r="B3" s="12" t="s">
        <v>8473</v>
      </c>
      <c r="C3" s="12" t="s">
        <v>26</v>
      </c>
      <c r="D3" s="12" t="s">
        <v>7006</v>
      </c>
      <c r="E3" s="12" t="s">
        <v>7007</v>
      </c>
      <c r="F3" s="12" t="s">
        <v>8600</v>
      </c>
      <c r="G3" s="12">
        <v>4</v>
      </c>
      <c r="H3" s="12" t="s">
        <v>168</v>
      </c>
      <c r="I3" s="12" t="s">
        <v>31</v>
      </c>
      <c r="J3" s="12" t="s">
        <v>74</v>
      </c>
      <c r="K3" s="12" t="s">
        <v>75</v>
      </c>
      <c r="L3" s="12" t="s">
        <v>8601</v>
      </c>
      <c r="M3" s="12" t="s">
        <v>8602</v>
      </c>
      <c r="N3" s="12" t="s">
        <v>36</v>
      </c>
      <c r="O3" s="12"/>
      <c r="P3" s="12"/>
      <c r="Q3" s="30">
        <v>6.6</v>
      </c>
      <c r="R3" s="30">
        <v>9.4</v>
      </c>
      <c r="S3" s="30">
        <v>7.3</v>
      </c>
      <c r="T3" s="30">
        <v>8.5</v>
      </c>
      <c r="U3" s="30">
        <f t="shared" si="0"/>
        <v>77.7</v>
      </c>
      <c r="V3" s="12" t="str">
        <f>IF(U3&gt;='Rarity Calibration'!$E$4,"Legendary",IF(U3&gt;='Rarity Calibration'!$E$5,"Extraordinary",IF(U3&gt;='Rarity Calibration'!$E$6,"Rare",IF(U3&gt;='Rarity Calibration'!$E$7,"Uncommon","Common"))))</f>
        <v>Rare</v>
      </c>
      <c r="W3" s="12" t="s">
        <v>8603</v>
      </c>
      <c r="X3" s="12"/>
    </row>
    <row r="4" spans="1:24" ht="38.25">
      <c r="A4" s="12" t="s">
        <v>8474</v>
      </c>
      <c r="B4" s="12" t="s">
        <v>8475</v>
      </c>
      <c r="C4" s="12" t="s">
        <v>26</v>
      </c>
      <c r="D4" s="12" t="s">
        <v>7006</v>
      </c>
      <c r="E4" s="12" t="s">
        <v>7007</v>
      </c>
      <c r="F4" s="12" t="s">
        <v>8604</v>
      </c>
      <c r="G4" s="12">
        <v>4</v>
      </c>
      <c r="H4" s="12" t="s">
        <v>168</v>
      </c>
      <c r="I4" s="12" t="s">
        <v>31</v>
      </c>
      <c r="J4" s="12" t="s">
        <v>74</v>
      </c>
      <c r="K4" s="12" t="s">
        <v>75</v>
      </c>
      <c r="L4" s="12" t="s">
        <v>8605</v>
      </c>
      <c r="M4" s="12" t="s">
        <v>8606</v>
      </c>
      <c r="N4" s="12" t="s">
        <v>36</v>
      </c>
      <c r="O4" s="12"/>
      <c r="P4" s="12" t="s">
        <v>8607</v>
      </c>
      <c r="Q4" s="30">
        <v>6.6</v>
      </c>
      <c r="R4" s="30">
        <v>9.4</v>
      </c>
      <c r="S4" s="30">
        <v>7.3</v>
      </c>
      <c r="T4" s="30">
        <v>8.5</v>
      </c>
      <c r="U4" s="30">
        <f t="shared" si="0"/>
        <v>77.7</v>
      </c>
      <c r="V4" s="12" t="str">
        <f>IF(U4&gt;='Rarity Calibration'!$E$4,"Legendary",IF(U4&gt;='Rarity Calibration'!$E$5,"Extraordinary",IF(U4&gt;='Rarity Calibration'!$E$6,"Rare",IF(U4&gt;='Rarity Calibration'!$E$7,"Uncommon","Common"))))</f>
        <v>Rare</v>
      </c>
      <c r="W4" s="12" t="s">
        <v>8603</v>
      </c>
      <c r="X4" s="12"/>
    </row>
    <row r="5" spans="1:24" ht="38.25">
      <c r="A5" s="12" t="s">
        <v>8476</v>
      </c>
      <c r="B5" s="12" t="s">
        <v>8477</v>
      </c>
      <c r="C5" s="12" t="s">
        <v>26</v>
      </c>
      <c r="D5" s="12" t="s">
        <v>7006</v>
      </c>
      <c r="E5" s="12" t="s">
        <v>7007</v>
      </c>
      <c r="F5" s="12" t="s">
        <v>8608</v>
      </c>
      <c r="G5" s="12">
        <v>3</v>
      </c>
      <c r="H5" s="12" t="s">
        <v>263</v>
      </c>
      <c r="I5" s="12" t="s">
        <v>73</v>
      </c>
      <c r="J5" s="12" t="s">
        <v>83</v>
      </c>
      <c r="K5" s="12" t="s">
        <v>265</v>
      </c>
      <c r="L5" s="12" t="s">
        <v>8609</v>
      </c>
      <c r="M5" s="12" t="s">
        <v>8610</v>
      </c>
      <c r="N5" s="12" t="s">
        <v>36</v>
      </c>
      <c r="O5" s="12"/>
      <c r="P5" s="12"/>
      <c r="Q5" s="30">
        <v>5.5</v>
      </c>
      <c r="R5" s="30">
        <v>8</v>
      </c>
      <c r="S5" s="30">
        <v>7.3</v>
      </c>
      <c r="T5" s="30">
        <v>8.5</v>
      </c>
      <c r="U5" s="30">
        <f t="shared" si="0"/>
        <v>69.099999999999994</v>
      </c>
      <c r="V5" s="12" t="str">
        <f>IF(U5&gt;='Rarity Calibration'!$E$4,"Legendary",IF(U5&gt;='Rarity Calibration'!$E$5,"Extraordinary",IF(U5&gt;='Rarity Calibration'!$E$6,"Rare",IF(U5&gt;='Rarity Calibration'!$E$7,"Uncommon","Common"))))</f>
        <v>Uncommon</v>
      </c>
      <c r="W5" s="12" t="s">
        <v>8611</v>
      </c>
      <c r="X5" s="12"/>
    </row>
    <row r="6" spans="1:24" ht="38.25">
      <c r="A6" s="12" t="s">
        <v>8478</v>
      </c>
      <c r="B6" s="12" t="s">
        <v>8479</v>
      </c>
      <c r="C6" s="12" t="s">
        <v>26</v>
      </c>
      <c r="D6" s="12" t="s">
        <v>7006</v>
      </c>
      <c r="E6" s="12" t="s">
        <v>7007</v>
      </c>
      <c r="F6" s="12" t="s">
        <v>8612</v>
      </c>
      <c r="G6" s="12">
        <v>4</v>
      </c>
      <c r="H6" s="12" t="s">
        <v>168</v>
      </c>
      <c r="I6" s="12" t="s">
        <v>31</v>
      </c>
      <c r="J6" s="12" t="s">
        <v>74</v>
      </c>
      <c r="K6" s="12" t="s">
        <v>75</v>
      </c>
      <c r="L6" s="12" t="s">
        <v>8613</v>
      </c>
      <c r="M6" s="12" t="s">
        <v>8614</v>
      </c>
      <c r="N6" s="12" t="s">
        <v>36</v>
      </c>
      <c r="O6" s="12"/>
      <c r="P6" s="12" t="s">
        <v>8615</v>
      </c>
      <c r="Q6" s="30">
        <v>6.6</v>
      </c>
      <c r="R6" s="30">
        <v>9.4</v>
      </c>
      <c r="S6" s="30">
        <v>7.3</v>
      </c>
      <c r="T6" s="30">
        <v>8.5</v>
      </c>
      <c r="U6" s="30">
        <f t="shared" si="0"/>
        <v>77.7</v>
      </c>
      <c r="V6" s="12" t="str">
        <f>IF(U6&gt;='Rarity Calibration'!$E$4,"Legendary",IF(U6&gt;='Rarity Calibration'!$E$5,"Extraordinary",IF(U6&gt;='Rarity Calibration'!$E$6,"Rare",IF(U6&gt;='Rarity Calibration'!$E$7,"Uncommon","Common"))))</f>
        <v>Rare</v>
      </c>
      <c r="W6" s="12" t="s">
        <v>8603</v>
      </c>
      <c r="X6" s="12"/>
    </row>
    <row r="7" spans="1:24" ht="38.25">
      <c r="A7" s="12" t="s">
        <v>7372</v>
      </c>
      <c r="B7" s="12" t="s">
        <v>8480</v>
      </c>
      <c r="C7" s="12" t="s">
        <v>26</v>
      </c>
      <c r="D7" s="12" t="s">
        <v>7006</v>
      </c>
      <c r="E7" s="12" t="s">
        <v>7007</v>
      </c>
      <c r="F7" s="12" t="s">
        <v>8616</v>
      </c>
      <c r="G7" s="12">
        <v>3</v>
      </c>
      <c r="H7" s="12" t="s">
        <v>263</v>
      </c>
      <c r="I7" s="12" t="s">
        <v>31</v>
      </c>
      <c r="J7" s="12" t="s">
        <v>83</v>
      </c>
      <c r="K7" s="12" t="s">
        <v>75</v>
      </c>
      <c r="L7" s="12" t="s">
        <v>8617</v>
      </c>
      <c r="M7" s="12" t="s">
        <v>8618</v>
      </c>
      <c r="N7" s="12" t="s">
        <v>36</v>
      </c>
      <c r="O7" s="12"/>
      <c r="P7" s="12"/>
      <c r="Q7" s="30">
        <v>5.5</v>
      </c>
      <c r="R7" s="30">
        <v>9.4</v>
      </c>
      <c r="S7" s="30">
        <v>7.3</v>
      </c>
      <c r="T7" s="30">
        <v>8.5</v>
      </c>
      <c r="U7" s="30">
        <f t="shared" si="0"/>
        <v>73.3</v>
      </c>
      <c r="V7" s="12" t="str">
        <f>IF(U7&gt;='Rarity Calibration'!$E$4,"Legendary",IF(U7&gt;='Rarity Calibration'!$E$5,"Extraordinary",IF(U7&gt;='Rarity Calibration'!$E$6,"Rare",IF(U7&gt;='Rarity Calibration'!$E$7,"Uncommon","Common"))))</f>
        <v>Uncommon</v>
      </c>
      <c r="W7" s="12" t="s">
        <v>8619</v>
      </c>
      <c r="X7" s="12"/>
    </row>
    <row r="8" spans="1:24" ht="25.5">
      <c r="A8" s="12" t="s">
        <v>8481</v>
      </c>
      <c r="B8" s="12" t="s">
        <v>8482</v>
      </c>
      <c r="C8" s="12" t="s">
        <v>26</v>
      </c>
      <c r="D8" s="12" t="s">
        <v>7006</v>
      </c>
      <c r="E8" s="12" t="s">
        <v>7007</v>
      </c>
      <c r="F8" s="12" t="s">
        <v>8620</v>
      </c>
      <c r="G8" s="12">
        <v>5</v>
      </c>
      <c r="H8" s="12" t="s">
        <v>30</v>
      </c>
      <c r="I8" s="12" t="s">
        <v>31</v>
      </c>
      <c r="J8" s="12" t="s">
        <v>47</v>
      </c>
      <c r="K8" s="12" t="s">
        <v>33</v>
      </c>
      <c r="L8" s="12" t="s">
        <v>8621</v>
      </c>
      <c r="M8" s="12" t="s">
        <v>8622</v>
      </c>
      <c r="N8" s="12" t="s">
        <v>36</v>
      </c>
      <c r="O8" s="12"/>
      <c r="P8" s="12"/>
      <c r="Q8" s="30">
        <v>8.9</v>
      </c>
      <c r="R8" s="30">
        <v>9.4</v>
      </c>
      <c r="S8" s="30">
        <v>7.3</v>
      </c>
      <c r="T8" s="30">
        <v>8.5</v>
      </c>
      <c r="U8" s="30">
        <f t="shared" si="0"/>
        <v>86.9</v>
      </c>
      <c r="V8" s="12" t="str">
        <f>IF(U8&gt;='Rarity Calibration'!$E$4,"Legendary",IF(U8&gt;='Rarity Calibration'!$E$5,"Extraordinary",IF(U8&gt;='Rarity Calibration'!$E$6,"Rare",IF(U8&gt;='Rarity Calibration'!$E$7,"Uncommon","Common"))))</f>
        <v>Extraordinary</v>
      </c>
      <c r="W8" s="12" t="s">
        <v>8623</v>
      </c>
      <c r="X8" s="12"/>
    </row>
    <row r="9" spans="1:24" ht="38.25">
      <c r="A9" s="12" t="s">
        <v>7004</v>
      </c>
      <c r="B9" s="12" t="s">
        <v>8483</v>
      </c>
      <c r="C9" s="12" t="s">
        <v>26</v>
      </c>
      <c r="D9" s="12" t="s">
        <v>7006</v>
      </c>
      <c r="E9" s="12" t="s">
        <v>7007</v>
      </c>
      <c r="F9" s="12" t="s">
        <v>8624</v>
      </c>
      <c r="G9" s="12">
        <v>4</v>
      </c>
      <c r="H9" s="12" t="s">
        <v>168</v>
      </c>
      <c r="I9" s="12" t="s">
        <v>31</v>
      </c>
      <c r="J9" s="12" t="s">
        <v>74</v>
      </c>
      <c r="K9" s="12" t="s">
        <v>75</v>
      </c>
      <c r="L9" s="12" t="s">
        <v>8625</v>
      </c>
      <c r="M9" s="12" t="s">
        <v>8626</v>
      </c>
      <c r="N9" s="12" t="s">
        <v>36</v>
      </c>
      <c r="O9" s="12"/>
      <c r="P9" s="12" t="s">
        <v>8627</v>
      </c>
      <c r="Q9" s="30">
        <v>6.6</v>
      </c>
      <c r="R9" s="30">
        <v>9.4</v>
      </c>
      <c r="S9" s="30">
        <v>7.3</v>
      </c>
      <c r="T9" s="30">
        <v>8.5</v>
      </c>
      <c r="U9" s="30">
        <f t="shared" si="0"/>
        <v>77.7</v>
      </c>
      <c r="V9" s="12" t="str">
        <f>IF(U9&gt;='Rarity Calibration'!$E$4,"Legendary",IF(U9&gt;='Rarity Calibration'!$E$5,"Extraordinary",IF(U9&gt;='Rarity Calibration'!$E$6,"Rare",IF(U9&gt;='Rarity Calibration'!$E$7,"Uncommon","Common"))))</f>
        <v>Rare</v>
      </c>
      <c r="W9" s="12" t="s">
        <v>8603</v>
      </c>
      <c r="X9" s="12"/>
    </row>
    <row r="10" spans="1:24" ht="25.5">
      <c r="A10" s="12" t="s">
        <v>8484</v>
      </c>
      <c r="B10" s="12" t="s">
        <v>8485</v>
      </c>
      <c r="C10" s="12" t="s">
        <v>26</v>
      </c>
      <c r="D10" s="12" t="s">
        <v>7006</v>
      </c>
      <c r="E10" s="12" t="s">
        <v>7007</v>
      </c>
      <c r="F10" s="12" t="s">
        <v>8628</v>
      </c>
      <c r="G10" s="12">
        <v>5</v>
      </c>
      <c r="H10" s="12" t="s">
        <v>30</v>
      </c>
      <c r="I10" s="12" t="s">
        <v>31</v>
      </c>
      <c r="J10" s="12" t="s">
        <v>32</v>
      </c>
      <c r="K10" s="12" t="s">
        <v>33</v>
      </c>
      <c r="L10" s="12" t="s">
        <v>8629</v>
      </c>
      <c r="M10" s="12" t="s">
        <v>8630</v>
      </c>
      <c r="N10" s="12" t="s">
        <v>36</v>
      </c>
      <c r="O10" s="12"/>
      <c r="P10" s="12"/>
      <c r="Q10" s="30">
        <v>9.5</v>
      </c>
      <c r="R10" s="30">
        <v>10</v>
      </c>
      <c r="S10" s="30">
        <v>7.3</v>
      </c>
      <c r="T10" s="30">
        <v>8.5</v>
      </c>
      <c r="U10" s="30">
        <f t="shared" si="0"/>
        <v>91.1</v>
      </c>
      <c r="V10" s="12" t="str">
        <f>IF(U10&gt;='Rarity Calibration'!$E$4,"Legendary",IF(U10&gt;='Rarity Calibration'!$E$5,"Extraordinary",IF(U10&gt;='Rarity Calibration'!$E$6,"Rare",IF(U10&gt;='Rarity Calibration'!$E$7,"Uncommon","Common"))))</f>
        <v>Legendary</v>
      </c>
      <c r="W10" s="12" t="s">
        <v>8631</v>
      </c>
      <c r="X10" s="12"/>
    </row>
    <row r="11" spans="1:24" ht="25.5">
      <c r="A11" s="12" t="s">
        <v>8486</v>
      </c>
      <c r="B11" s="12" t="s">
        <v>8487</v>
      </c>
      <c r="C11" s="12" t="s">
        <v>26</v>
      </c>
      <c r="D11" s="12" t="s">
        <v>7006</v>
      </c>
      <c r="E11" s="12" t="s">
        <v>7007</v>
      </c>
      <c r="F11" s="12" t="s">
        <v>8632</v>
      </c>
      <c r="G11" s="12">
        <v>5</v>
      </c>
      <c r="H11" s="12" t="s">
        <v>30</v>
      </c>
      <c r="I11" s="12" t="s">
        <v>31</v>
      </c>
      <c r="J11" s="12" t="s">
        <v>32</v>
      </c>
      <c r="K11" s="12" t="s">
        <v>33</v>
      </c>
      <c r="L11" s="12" t="s">
        <v>8633</v>
      </c>
      <c r="M11" s="12" t="s">
        <v>8634</v>
      </c>
      <c r="N11" s="12" t="s">
        <v>36</v>
      </c>
      <c r="O11" s="12" t="s">
        <v>8635</v>
      </c>
      <c r="P11" s="12"/>
      <c r="Q11" s="30">
        <v>9.4</v>
      </c>
      <c r="R11" s="30">
        <v>10</v>
      </c>
      <c r="S11" s="30">
        <v>7.3</v>
      </c>
      <c r="T11" s="30">
        <v>8.5</v>
      </c>
      <c r="U11" s="30">
        <f t="shared" si="0"/>
        <v>90.7</v>
      </c>
      <c r="V11" s="12" t="str">
        <f>IF(U11&gt;='Rarity Calibration'!$E$4,"Legendary",IF(U11&gt;='Rarity Calibration'!$E$5,"Extraordinary",IF(U11&gt;='Rarity Calibration'!$E$6,"Rare",IF(U11&gt;='Rarity Calibration'!$E$7,"Uncommon","Common"))))</f>
        <v>Legendary</v>
      </c>
      <c r="W11" s="12" t="s">
        <v>8636</v>
      </c>
      <c r="X11" s="12"/>
    </row>
    <row r="12" spans="1:24" ht="38.25">
      <c r="A12" s="12" t="s">
        <v>8488</v>
      </c>
      <c r="B12" s="12" t="s">
        <v>8489</v>
      </c>
      <c r="C12" s="12" t="s">
        <v>26</v>
      </c>
      <c r="D12" s="12" t="s">
        <v>7006</v>
      </c>
      <c r="E12" s="12" t="s">
        <v>7007</v>
      </c>
      <c r="F12" s="12" t="s">
        <v>8637</v>
      </c>
      <c r="G12" s="12">
        <v>4</v>
      </c>
      <c r="H12" s="12" t="s">
        <v>168</v>
      </c>
      <c r="I12" s="12" t="s">
        <v>31</v>
      </c>
      <c r="J12" s="12" t="s">
        <v>74</v>
      </c>
      <c r="K12" s="12" t="s">
        <v>75</v>
      </c>
      <c r="L12" s="12" t="s">
        <v>8638</v>
      </c>
      <c r="M12" s="12" t="s">
        <v>8639</v>
      </c>
      <c r="N12" s="12" t="s">
        <v>36</v>
      </c>
      <c r="O12" s="12"/>
      <c r="P12" s="12" t="s">
        <v>8640</v>
      </c>
      <c r="Q12" s="30">
        <v>6.6</v>
      </c>
      <c r="R12" s="30">
        <v>9.4</v>
      </c>
      <c r="S12" s="30">
        <v>7.3</v>
      </c>
      <c r="T12" s="30">
        <v>8.5</v>
      </c>
      <c r="U12" s="30">
        <f t="shared" si="0"/>
        <v>77.7</v>
      </c>
      <c r="V12" s="12" t="str">
        <f>IF(U12&gt;='Rarity Calibration'!$E$4,"Legendary",IF(U12&gt;='Rarity Calibration'!$E$5,"Extraordinary",IF(U12&gt;='Rarity Calibration'!$E$6,"Rare",IF(U12&gt;='Rarity Calibration'!$E$7,"Uncommon","Common"))))</f>
        <v>Rare</v>
      </c>
      <c r="W12" s="12" t="s">
        <v>8603</v>
      </c>
      <c r="X12" s="12"/>
    </row>
    <row r="13" spans="1:24" ht="38.25">
      <c r="A13" s="12" t="s">
        <v>8490</v>
      </c>
      <c r="B13" s="12" t="s">
        <v>8491</v>
      </c>
      <c r="C13" s="12" t="s">
        <v>26</v>
      </c>
      <c r="D13" s="12" t="s">
        <v>7006</v>
      </c>
      <c r="E13" s="12" t="s">
        <v>7007</v>
      </c>
      <c r="F13" s="12" t="s">
        <v>8641</v>
      </c>
      <c r="G13" s="12">
        <v>4</v>
      </c>
      <c r="H13" s="12" t="s">
        <v>168</v>
      </c>
      <c r="I13" s="12" t="s">
        <v>31</v>
      </c>
      <c r="J13" s="12" t="s">
        <v>74</v>
      </c>
      <c r="K13" s="12" t="s">
        <v>75</v>
      </c>
      <c r="L13" s="12" t="s">
        <v>8642</v>
      </c>
      <c r="M13" s="12" t="s">
        <v>8643</v>
      </c>
      <c r="N13" s="12" t="s">
        <v>36</v>
      </c>
      <c r="O13" s="12"/>
      <c r="P13" s="12"/>
      <c r="Q13" s="30">
        <v>6.6</v>
      </c>
      <c r="R13" s="30">
        <v>9.4</v>
      </c>
      <c r="S13" s="30">
        <v>7.3</v>
      </c>
      <c r="T13" s="30">
        <v>8.5</v>
      </c>
      <c r="U13" s="30">
        <f t="shared" si="0"/>
        <v>77.7</v>
      </c>
      <c r="V13" s="12" t="str">
        <f>IF(U13&gt;='Rarity Calibration'!$E$4,"Legendary",IF(U13&gt;='Rarity Calibration'!$E$5,"Extraordinary",IF(U13&gt;='Rarity Calibration'!$E$6,"Rare",IF(U13&gt;='Rarity Calibration'!$E$7,"Uncommon","Common"))))</f>
        <v>Rare</v>
      </c>
      <c r="W13" s="12" t="s">
        <v>8603</v>
      </c>
      <c r="X13" s="12"/>
    </row>
    <row r="14" spans="1:24" ht="38.25">
      <c r="A14" s="12" t="s">
        <v>7024</v>
      </c>
      <c r="B14" s="12" t="s">
        <v>8492</v>
      </c>
      <c r="C14" s="12" t="s">
        <v>26</v>
      </c>
      <c r="D14" s="12" t="s">
        <v>7006</v>
      </c>
      <c r="E14" s="12" t="s">
        <v>7007</v>
      </c>
      <c r="F14" s="12" t="s">
        <v>8644</v>
      </c>
      <c r="G14" s="12">
        <v>3</v>
      </c>
      <c r="H14" s="12" t="s">
        <v>263</v>
      </c>
      <c r="I14" s="12" t="s">
        <v>73</v>
      </c>
      <c r="J14" s="12" t="s">
        <v>83</v>
      </c>
      <c r="K14" s="12" t="s">
        <v>265</v>
      </c>
      <c r="L14" s="12" t="s">
        <v>8645</v>
      </c>
      <c r="M14" s="12" t="s">
        <v>8646</v>
      </c>
      <c r="N14" s="12" t="s">
        <v>36</v>
      </c>
      <c r="O14" s="12"/>
      <c r="P14" s="12"/>
      <c r="Q14" s="30">
        <v>5.5</v>
      </c>
      <c r="R14" s="30">
        <v>8</v>
      </c>
      <c r="S14" s="30">
        <v>7.3</v>
      </c>
      <c r="T14" s="30">
        <v>8.5</v>
      </c>
      <c r="U14" s="30">
        <f t="shared" si="0"/>
        <v>69.099999999999994</v>
      </c>
      <c r="V14" s="12" t="str">
        <f>IF(U14&gt;='Rarity Calibration'!$E$4,"Legendary",IF(U14&gt;='Rarity Calibration'!$E$5,"Extraordinary",IF(U14&gt;='Rarity Calibration'!$E$6,"Rare",IF(U14&gt;='Rarity Calibration'!$E$7,"Uncommon","Common"))))</f>
        <v>Uncommon</v>
      </c>
      <c r="W14" s="12" t="s">
        <v>8611</v>
      </c>
      <c r="X14" s="12"/>
    </row>
    <row r="15" spans="1:24" ht="38.25">
      <c r="A15" s="12" t="s">
        <v>8493</v>
      </c>
      <c r="B15" s="12" t="s">
        <v>8494</v>
      </c>
      <c r="C15" s="12" t="s">
        <v>26</v>
      </c>
      <c r="D15" s="12" t="s">
        <v>7006</v>
      </c>
      <c r="E15" s="12" t="s">
        <v>7007</v>
      </c>
      <c r="F15" s="12" t="s">
        <v>8647</v>
      </c>
      <c r="G15" s="12">
        <v>5</v>
      </c>
      <c r="H15" s="12" t="s">
        <v>30</v>
      </c>
      <c r="I15" s="12" t="s">
        <v>31</v>
      </c>
      <c r="J15" s="12" t="s">
        <v>47</v>
      </c>
      <c r="K15" s="12" t="s">
        <v>33</v>
      </c>
      <c r="L15" s="12" t="s">
        <v>8648</v>
      </c>
      <c r="M15" s="12" t="s">
        <v>8649</v>
      </c>
      <c r="N15" s="12" t="s">
        <v>36</v>
      </c>
      <c r="O15" s="12"/>
      <c r="P15" s="12"/>
      <c r="Q15" s="30">
        <v>7.8</v>
      </c>
      <c r="R15" s="30">
        <v>9.4</v>
      </c>
      <c r="S15" s="30">
        <v>7.3</v>
      </c>
      <c r="T15" s="30">
        <v>8.5</v>
      </c>
      <c r="U15" s="30">
        <f t="shared" si="0"/>
        <v>82.5</v>
      </c>
      <c r="V15" s="12" t="str">
        <f>IF(U15&gt;='Rarity Calibration'!$E$4,"Legendary",IF(U15&gt;='Rarity Calibration'!$E$5,"Extraordinary",IF(U15&gt;='Rarity Calibration'!$E$6,"Rare",IF(U15&gt;='Rarity Calibration'!$E$7,"Uncommon","Common"))))</f>
        <v>Rare</v>
      </c>
      <c r="W15" s="12" t="s">
        <v>8650</v>
      </c>
      <c r="X15" s="12"/>
    </row>
    <row r="16" spans="1:24" ht="38.25">
      <c r="A16" s="12" t="s">
        <v>8495</v>
      </c>
      <c r="B16" s="12" t="s">
        <v>8496</v>
      </c>
      <c r="C16" s="12" t="s">
        <v>26</v>
      </c>
      <c r="D16" s="12" t="s">
        <v>7006</v>
      </c>
      <c r="E16" s="12" t="s">
        <v>7007</v>
      </c>
      <c r="F16" s="12" t="s">
        <v>8651</v>
      </c>
      <c r="G16" s="12">
        <v>4</v>
      </c>
      <c r="H16" s="12" t="s">
        <v>168</v>
      </c>
      <c r="I16" s="12" t="s">
        <v>31</v>
      </c>
      <c r="J16" s="12" t="s">
        <v>74</v>
      </c>
      <c r="K16" s="12" t="s">
        <v>75</v>
      </c>
      <c r="L16" s="12" t="s">
        <v>8652</v>
      </c>
      <c r="M16" s="12" t="s">
        <v>8653</v>
      </c>
      <c r="N16" s="12" t="s">
        <v>36</v>
      </c>
      <c r="O16" s="12"/>
      <c r="P16" s="12" t="s">
        <v>8654</v>
      </c>
      <c r="Q16" s="30">
        <v>6.6</v>
      </c>
      <c r="R16" s="30">
        <v>9.4</v>
      </c>
      <c r="S16" s="30">
        <v>7.9</v>
      </c>
      <c r="T16" s="30">
        <v>8.5</v>
      </c>
      <c r="U16" s="30">
        <f t="shared" si="0"/>
        <v>78.900000000000006</v>
      </c>
      <c r="V16" s="12" t="str">
        <f>IF(U16&gt;='Rarity Calibration'!$E$4,"Legendary",IF(U16&gt;='Rarity Calibration'!$E$5,"Extraordinary",IF(U16&gt;='Rarity Calibration'!$E$6,"Rare",IF(U16&gt;='Rarity Calibration'!$E$7,"Uncommon","Common"))))</f>
        <v>Rare</v>
      </c>
      <c r="W16" s="12" t="s">
        <v>8655</v>
      </c>
      <c r="X16" s="12"/>
    </row>
    <row r="17" spans="1:24" ht="38.25">
      <c r="A17" s="12" t="s">
        <v>8497</v>
      </c>
      <c r="B17" s="12" t="s">
        <v>8498</v>
      </c>
      <c r="C17" s="12" t="s">
        <v>26</v>
      </c>
      <c r="D17" s="12" t="s">
        <v>7006</v>
      </c>
      <c r="E17" s="12" t="s">
        <v>7007</v>
      </c>
      <c r="F17" s="12" t="s">
        <v>8656</v>
      </c>
      <c r="G17" s="12">
        <v>5</v>
      </c>
      <c r="H17" s="12" t="s">
        <v>30</v>
      </c>
      <c r="I17" s="12" t="s">
        <v>31</v>
      </c>
      <c r="J17" s="12" t="s">
        <v>47</v>
      </c>
      <c r="K17" s="12" t="s">
        <v>33</v>
      </c>
      <c r="L17" s="12" t="s">
        <v>8657</v>
      </c>
      <c r="M17" s="12" t="s">
        <v>8658</v>
      </c>
      <c r="N17" s="12" t="s">
        <v>36</v>
      </c>
      <c r="O17" s="12"/>
      <c r="P17" s="12" t="s">
        <v>8659</v>
      </c>
      <c r="Q17" s="30">
        <v>8.5</v>
      </c>
      <c r="R17" s="30">
        <v>9.4</v>
      </c>
      <c r="S17" s="30">
        <v>7.3</v>
      </c>
      <c r="T17" s="30">
        <v>8.5</v>
      </c>
      <c r="U17" s="30">
        <f t="shared" si="0"/>
        <v>85.3</v>
      </c>
      <c r="V17" s="12" t="str">
        <f>IF(U17&gt;='Rarity Calibration'!$E$4,"Legendary",IF(U17&gt;='Rarity Calibration'!$E$5,"Extraordinary",IF(U17&gt;='Rarity Calibration'!$E$6,"Rare",IF(U17&gt;='Rarity Calibration'!$E$7,"Uncommon","Common"))))</f>
        <v>Extraordinary</v>
      </c>
      <c r="W17" s="12" t="s">
        <v>8660</v>
      </c>
      <c r="X17" s="12"/>
    </row>
    <row r="18" spans="1:24" ht="38.25">
      <c r="A18" s="12" t="s">
        <v>8499</v>
      </c>
      <c r="B18" s="12" t="s">
        <v>8500</v>
      </c>
      <c r="C18" s="12" t="s">
        <v>26</v>
      </c>
      <c r="D18" s="12" t="s">
        <v>7006</v>
      </c>
      <c r="E18" s="12" t="s">
        <v>7007</v>
      </c>
      <c r="F18" s="12" t="s">
        <v>8661</v>
      </c>
      <c r="G18" s="12">
        <v>5</v>
      </c>
      <c r="H18" s="12" t="s">
        <v>30</v>
      </c>
      <c r="I18" s="12" t="s">
        <v>31</v>
      </c>
      <c r="J18" s="12" t="s">
        <v>47</v>
      </c>
      <c r="K18" s="12" t="s">
        <v>33</v>
      </c>
      <c r="L18" s="12" t="s">
        <v>8662</v>
      </c>
      <c r="M18" s="12" t="s">
        <v>8663</v>
      </c>
      <c r="N18" s="12" t="s">
        <v>36</v>
      </c>
      <c r="O18" s="12"/>
      <c r="P18" s="12"/>
      <c r="Q18" s="30">
        <v>7.8</v>
      </c>
      <c r="R18" s="30">
        <v>9.4</v>
      </c>
      <c r="S18" s="30">
        <v>7.3</v>
      </c>
      <c r="T18" s="30">
        <v>8.5</v>
      </c>
      <c r="U18" s="30">
        <f t="shared" si="0"/>
        <v>82.5</v>
      </c>
      <c r="V18" s="12" t="str">
        <f>IF(U18&gt;='Rarity Calibration'!$E$4,"Legendary",IF(U18&gt;='Rarity Calibration'!$E$5,"Extraordinary",IF(U18&gt;='Rarity Calibration'!$E$6,"Rare",IF(U18&gt;='Rarity Calibration'!$E$7,"Uncommon","Common"))))</f>
        <v>Rare</v>
      </c>
      <c r="W18" s="12" t="s">
        <v>8650</v>
      </c>
      <c r="X18" s="12"/>
    </row>
    <row r="19" spans="1:24" ht="38.25">
      <c r="A19" s="12" t="s">
        <v>8501</v>
      </c>
      <c r="B19" s="12" t="s">
        <v>8502</v>
      </c>
      <c r="C19" s="12" t="s">
        <v>26</v>
      </c>
      <c r="D19" s="12" t="s">
        <v>7006</v>
      </c>
      <c r="E19" s="12" t="s">
        <v>8503</v>
      </c>
      <c r="F19" s="12" t="s">
        <v>8664</v>
      </c>
      <c r="G19" s="12">
        <v>5</v>
      </c>
      <c r="H19" s="12" t="s">
        <v>30</v>
      </c>
      <c r="I19" s="12" t="s">
        <v>31</v>
      </c>
      <c r="J19" s="12" t="s">
        <v>47</v>
      </c>
      <c r="K19" s="12" t="s">
        <v>33</v>
      </c>
      <c r="L19" s="12" t="s">
        <v>8665</v>
      </c>
      <c r="M19" s="12" t="s">
        <v>8666</v>
      </c>
      <c r="N19" s="12" t="s">
        <v>36</v>
      </c>
      <c r="O19" s="12"/>
      <c r="P19" s="12"/>
      <c r="Q19" s="30">
        <v>7.8</v>
      </c>
      <c r="R19" s="30">
        <v>9.4</v>
      </c>
      <c r="S19" s="30">
        <v>7.3</v>
      </c>
      <c r="T19" s="30">
        <v>8.5</v>
      </c>
      <c r="U19" s="30">
        <f t="shared" si="0"/>
        <v>82.5</v>
      </c>
      <c r="V19" s="12" t="str">
        <f>IF(U19&gt;='Rarity Calibration'!$E$4,"Legendary",IF(U19&gt;='Rarity Calibration'!$E$5,"Extraordinary",IF(U19&gt;='Rarity Calibration'!$E$6,"Rare",IF(U19&gt;='Rarity Calibration'!$E$7,"Uncommon","Common"))))</f>
        <v>Rare</v>
      </c>
      <c r="W19" s="12" t="s">
        <v>8650</v>
      </c>
      <c r="X19" s="12"/>
    </row>
    <row r="20" spans="1:24" ht="38.25">
      <c r="A20" s="12" t="s">
        <v>8504</v>
      </c>
      <c r="B20" s="12" t="s">
        <v>8505</v>
      </c>
      <c r="C20" s="12" t="s">
        <v>26</v>
      </c>
      <c r="D20" s="12" t="s">
        <v>7006</v>
      </c>
      <c r="E20" s="12" t="s">
        <v>7007</v>
      </c>
      <c r="F20" s="12" t="s">
        <v>8667</v>
      </c>
      <c r="G20" s="12">
        <v>4</v>
      </c>
      <c r="H20" s="12" t="s">
        <v>168</v>
      </c>
      <c r="I20" s="12" t="s">
        <v>31</v>
      </c>
      <c r="J20" s="12" t="s">
        <v>74</v>
      </c>
      <c r="K20" s="12" t="s">
        <v>75</v>
      </c>
      <c r="L20" s="12" t="s">
        <v>8668</v>
      </c>
      <c r="M20" s="12" t="s">
        <v>8669</v>
      </c>
      <c r="N20" s="12" t="s">
        <v>36</v>
      </c>
      <c r="O20" s="12"/>
      <c r="P20" s="12"/>
      <c r="Q20" s="30">
        <v>6.6</v>
      </c>
      <c r="R20" s="30">
        <v>9.4</v>
      </c>
      <c r="S20" s="30">
        <v>7.3</v>
      </c>
      <c r="T20" s="30">
        <v>8.5</v>
      </c>
      <c r="U20" s="30">
        <f t="shared" si="0"/>
        <v>77.7</v>
      </c>
      <c r="V20" s="12" t="str">
        <f>IF(U20&gt;='Rarity Calibration'!$E$4,"Legendary",IF(U20&gt;='Rarity Calibration'!$E$5,"Extraordinary",IF(U20&gt;='Rarity Calibration'!$E$6,"Rare",IF(U20&gt;='Rarity Calibration'!$E$7,"Uncommon","Common"))))</f>
        <v>Rare</v>
      </c>
      <c r="W20" s="12" t="s">
        <v>8603</v>
      </c>
      <c r="X20" s="12"/>
    </row>
    <row r="21" spans="1:24" ht="38.25">
      <c r="A21" s="12" t="s">
        <v>8506</v>
      </c>
      <c r="B21" s="12" t="s">
        <v>8507</v>
      </c>
      <c r="C21" s="12" t="s">
        <v>26</v>
      </c>
      <c r="D21" s="12" t="s">
        <v>7006</v>
      </c>
      <c r="E21" s="12" t="s">
        <v>7007</v>
      </c>
      <c r="F21" s="12" t="s">
        <v>8670</v>
      </c>
      <c r="G21" s="12">
        <v>3</v>
      </c>
      <c r="H21" s="12" t="s">
        <v>263</v>
      </c>
      <c r="I21" s="12" t="s">
        <v>31</v>
      </c>
      <c r="J21" s="12" t="s">
        <v>83</v>
      </c>
      <c r="K21" s="12" t="s">
        <v>265</v>
      </c>
      <c r="L21" s="12" t="s">
        <v>8671</v>
      </c>
      <c r="M21" s="12" t="s">
        <v>8672</v>
      </c>
      <c r="N21" s="12" t="s">
        <v>36</v>
      </c>
      <c r="O21" s="12"/>
      <c r="P21" s="12"/>
      <c r="Q21" s="30">
        <v>5.5</v>
      </c>
      <c r="R21" s="30">
        <v>9.4</v>
      </c>
      <c r="S21" s="30">
        <v>7.3</v>
      </c>
      <c r="T21" s="30">
        <v>8.5</v>
      </c>
      <c r="U21" s="30">
        <f t="shared" si="0"/>
        <v>73.3</v>
      </c>
      <c r="V21" s="12" t="str">
        <f>IF(U21&gt;='Rarity Calibration'!$E$4,"Legendary",IF(U21&gt;='Rarity Calibration'!$E$5,"Extraordinary",IF(U21&gt;='Rarity Calibration'!$E$6,"Rare",IF(U21&gt;='Rarity Calibration'!$E$7,"Uncommon","Common"))))</f>
        <v>Uncommon</v>
      </c>
      <c r="W21" s="12" t="s">
        <v>8619</v>
      </c>
      <c r="X21" s="12"/>
    </row>
    <row r="22" spans="1:24" ht="38.25">
      <c r="A22" s="12" t="s">
        <v>8508</v>
      </c>
      <c r="B22" s="12" t="s">
        <v>8509</v>
      </c>
      <c r="C22" s="12" t="s">
        <v>26</v>
      </c>
      <c r="D22" s="12" t="s">
        <v>7006</v>
      </c>
      <c r="E22" s="12" t="s">
        <v>7007</v>
      </c>
      <c r="F22" s="12" t="s">
        <v>8673</v>
      </c>
      <c r="G22" s="12">
        <v>3</v>
      </c>
      <c r="H22" s="12" t="s">
        <v>263</v>
      </c>
      <c r="I22" s="12" t="s">
        <v>73</v>
      </c>
      <c r="J22" s="12" t="s">
        <v>83</v>
      </c>
      <c r="K22" s="12" t="s">
        <v>265</v>
      </c>
      <c r="L22" s="12" t="s">
        <v>8674</v>
      </c>
      <c r="M22" s="12" t="s">
        <v>8675</v>
      </c>
      <c r="N22" s="12" t="s">
        <v>36</v>
      </c>
      <c r="O22" s="12" t="s">
        <v>8676</v>
      </c>
      <c r="P22" s="12"/>
      <c r="Q22" s="30">
        <v>5.5</v>
      </c>
      <c r="R22" s="30">
        <v>8</v>
      </c>
      <c r="S22" s="30">
        <v>7.3</v>
      </c>
      <c r="T22" s="30">
        <v>8.5</v>
      </c>
      <c r="U22" s="30">
        <f t="shared" si="0"/>
        <v>69.099999999999994</v>
      </c>
      <c r="V22" s="12" t="str">
        <f>IF(U22&gt;='Rarity Calibration'!$E$4,"Legendary",IF(U22&gt;='Rarity Calibration'!$E$5,"Extraordinary",IF(U22&gt;='Rarity Calibration'!$E$6,"Rare",IF(U22&gt;='Rarity Calibration'!$E$7,"Uncommon","Common"))))</f>
        <v>Uncommon</v>
      </c>
      <c r="W22" s="12" t="s">
        <v>8611</v>
      </c>
      <c r="X22" s="12"/>
    </row>
    <row r="23" spans="1:24" ht="38.25">
      <c r="A23" s="12" t="s">
        <v>8510</v>
      </c>
      <c r="B23" s="12" t="s">
        <v>8511</v>
      </c>
      <c r="C23" s="12" t="s">
        <v>26</v>
      </c>
      <c r="D23" s="12" t="s">
        <v>7006</v>
      </c>
      <c r="E23" s="12" t="s">
        <v>7007</v>
      </c>
      <c r="F23" s="12" t="s">
        <v>8677</v>
      </c>
      <c r="G23" s="12">
        <v>4</v>
      </c>
      <c r="H23" s="12" t="s">
        <v>168</v>
      </c>
      <c r="I23" s="12" t="s">
        <v>31</v>
      </c>
      <c r="J23" s="12" t="s">
        <v>74</v>
      </c>
      <c r="K23" s="12" t="s">
        <v>75</v>
      </c>
      <c r="L23" s="12" t="s">
        <v>8678</v>
      </c>
      <c r="M23" s="12" t="s">
        <v>8679</v>
      </c>
      <c r="N23" s="12" t="s">
        <v>36</v>
      </c>
      <c r="O23" s="12"/>
      <c r="P23" s="12"/>
      <c r="Q23" s="30">
        <v>6.6</v>
      </c>
      <c r="R23" s="30">
        <v>9.4</v>
      </c>
      <c r="S23" s="30">
        <v>7.9</v>
      </c>
      <c r="T23" s="30">
        <v>8.5</v>
      </c>
      <c r="U23" s="30">
        <f t="shared" si="0"/>
        <v>78.900000000000006</v>
      </c>
      <c r="V23" s="12" t="str">
        <f>IF(U23&gt;='Rarity Calibration'!$E$4,"Legendary",IF(U23&gt;='Rarity Calibration'!$E$5,"Extraordinary",IF(U23&gt;='Rarity Calibration'!$E$6,"Rare",IF(U23&gt;='Rarity Calibration'!$E$7,"Uncommon","Common"))))</f>
        <v>Rare</v>
      </c>
      <c r="W23" s="12" t="s">
        <v>8655</v>
      </c>
      <c r="X23" s="12"/>
    </row>
    <row r="24" spans="1:24" ht="38.25">
      <c r="A24" s="12" t="s">
        <v>8512</v>
      </c>
      <c r="B24" s="12" t="s">
        <v>8513</v>
      </c>
      <c r="C24" s="12" t="s">
        <v>26</v>
      </c>
      <c r="D24" s="12" t="s">
        <v>7006</v>
      </c>
      <c r="E24" s="12" t="s">
        <v>7007</v>
      </c>
      <c r="F24" s="12" t="s">
        <v>8680</v>
      </c>
      <c r="G24" s="12">
        <v>4</v>
      </c>
      <c r="H24" s="12" t="s">
        <v>168</v>
      </c>
      <c r="I24" s="12" t="s">
        <v>31</v>
      </c>
      <c r="J24" s="12" t="s">
        <v>74</v>
      </c>
      <c r="K24" s="12" t="s">
        <v>75</v>
      </c>
      <c r="L24" s="12" t="s">
        <v>8681</v>
      </c>
      <c r="M24" s="12" t="s">
        <v>8682</v>
      </c>
      <c r="N24" s="12" t="s">
        <v>36</v>
      </c>
      <c r="O24" s="12"/>
      <c r="P24" s="12"/>
      <c r="Q24" s="30">
        <v>6.6</v>
      </c>
      <c r="R24" s="30">
        <v>9.4</v>
      </c>
      <c r="S24" s="30">
        <v>7.3</v>
      </c>
      <c r="T24" s="30">
        <v>8.5</v>
      </c>
      <c r="U24" s="30">
        <f t="shared" si="0"/>
        <v>77.7</v>
      </c>
      <c r="V24" s="12" t="str">
        <f>IF(U24&gt;='Rarity Calibration'!$E$4,"Legendary",IF(U24&gt;='Rarity Calibration'!$E$5,"Extraordinary",IF(U24&gt;='Rarity Calibration'!$E$6,"Rare",IF(U24&gt;='Rarity Calibration'!$E$7,"Uncommon","Common"))))</f>
        <v>Rare</v>
      </c>
      <c r="W24" s="12" t="s">
        <v>8603</v>
      </c>
      <c r="X24" s="12"/>
    </row>
    <row r="25" spans="1:24" ht="38.25">
      <c r="A25" s="12" t="s">
        <v>7031</v>
      </c>
      <c r="B25" s="12" t="s">
        <v>8514</v>
      </c>
      <c r="C25" s="12" t="s">
        <v>26</v>
      </c>
      <c r="D25" s="12" t="s">
        <v>7006</v>
      </c>
      <c r="E25" s="12" t="s">
        <v>7007</v>
      </c>
      <c r="F25" s="12" t="s">
        <v>8683</v>
      </c>
      <c r="G25" s="12">
        <v>4</v>
      </c>
      <c r="H25" s="12" t="s">
        <v>168</v>
      </c>
      <c r="I25" s="12" t="s">
        <v>31</v>
      </c>
      <c r="J25" s="12" t="s">
        <v>74</v>
      </c>
      <c r="K25" s="12" t="s">
        <v>75</v>
      </c>
      <c r="L25" s="12" t="s">
        <v>8684</v>
      </c>
      <c r="M25" s="12" t="s">
        <v>8685</v>
      </c>
      <c r="N25" s="12" t="s">
        <v>36</v>
      </c>
      <c r="O25" s="12"/>
      <c r="P25" s="12"/>
      <c r="Q25" s="30">
        <v>6.6</v>
      </c>
      <c r="R25" s="30">
        <v>9.4</v>
      </c>
      <c r="S25" s="30">
        <v>7.3</v>
      </c>
      <c r="T25" s="30">
        <v>8.5</v>
      </c>
      <c r="U25" s="30">
        <f t="shared" si="0"/>
        <v>77.7</v>
      </c>
      <c r="V25" s="12" t="str">
        <f>IF(U25&gt;='Rarity Calibration'!$E$4,"Legendary",IF(U25&gt;='Rarity Calibration'!$E$5,"Extraordinary",IF(U25&gt;='Rarity Calibration'!$E$6,"Rare",IF(U25&gt;='Rarity Calibration'!$E$7,"Uncommon","Common"))))</f>
        <v>Rare</v>
      </c>
      <c r="W25" s="12" t="s">
        <v>8603</v>
      </c>
      <c r="X25" s="12"/>
    </row>
    <row r="26" spans="1:24" ht="38.25">
      <c r="A26" s="12" t="s">
        <v>8515</v>
      </c>
      <c r="B26" s="12" t="s">
        <v>8516</v>
      </c>
      <c r="C26" s="12" t="s">
        <v>26</v>
      </c>
      <c r="D26" s="12" t="s">
        <v>7006</v>
      </c>
      <c r="E26" s="12" t="s">
        <v>7007</v>
      </c>
      <c r="F26" s="12" t="s">
        <v>8686</v>
      </c>
      <c r="G26" s="12">
        <v>3</v>
      </c>
      <c r="H26" s="12" t="s">
        <v>263</v>
      </c>
      <c r="I26" s="12" t="s">
        <v>31</v>
      </c>
      <c r="J26" s="12" t="s">
        <v>83</v>
      </c>
      <c r="K26" s="12" t="s">
        <v>265</v>
      </c>
      <c r="L26" s="12" t="s">
        <v>8687</v>
      </c>
      <c r="M26" s="12" t="s">
        <v>8688</v>
      </c>
      <c r="N26" s="12" t="s">
        <v>36</v>
      </c>
      <c r="O26" s="12"/>
      <c r="P26" s="12"/>
      <c r="Q26" s="30">
        <v>5.5</v>
      </c>
      <c r="R26" s="30">
        <v>9.4</v>
      </c>
      <c r="S26" s="30">
        <v>7.3</v>
      </c>
      <c r="T26" s="30">
        <v>8.5</v>
      </c>
      <c r="U26" s="30">
        <f t="shared" si="0"/>
        <v>73.3</v>
      </c>
      <c r="V26" s="12" t="str">
        <f>IF(U26&gt;='Rarity Calibration'!$E$4,"Legendary",IF(U26&gt;='Rarity Calibration'!$E$5,"Extraordinary",IF(U26&gt;='Rarity Calibration'!$E$6,"Rare",IF(U26&gt;='Rarity Calibration'!$E$7,"Uncommon","Common"))))</f>
        <v>Uncommon</v>
      </c>
      <c r="W26" s="12" t="s">
        <v>8619</v>
      </c>
      <c r="X26" s="12"/>
    </row>
    <row r="27" spans="1:24" ht="25.5">
      <c r="A27" s="12" t="s">
        <v>8517</v>
      </c>
      <c r="B27" s="12" t="s">
        <v>6197</v>
      </c>
      <c r="C27" s="12" t="s">
        <v>26</v>
      </c>
      <c r="D27" s="12" t="s">
        <v>7006</v>
      </c>
      <c r="E27" s="12" t="s">
        <v>7007</v>
      </c>
      <c r="F27" s="12" t="s">
        <v>8689</v>
      </c>
      <c r="G27" s="12">
        <v>5</v>
      </c>
      <c r="H27" s="12" t="s">
        <v>30</v>
      </c>
      <c r="I27" s="12" t="s">
        <v>31</v>
      </c>
      <c r="J27" s="12" t="s">
        <v>47</v>
      </c>
      <c r="K27" s="12" t="s">
        <v>33</v>
      </c>
      <c r="L27" s="12" t="s">
        <v>8690</v>
      </c>
      <c r="M27" s="12" t="s">
        <v>8691</v>
      </c>
      <c r="N27" s="12" t="s">
        <v>36</v>
      </c>
      <c r="O27" s="12"/>
      <c r="P27" s="12"/>
      <c r="Q27" s="30">
        <v>8.5</v>
      </c>
      <c r="R27" s="30">
        <v>9.4</v>
      </c>
      <c r="S27" s="30">
        <v>7.9</v>
      </c>
      <c r="T27" s="30">
        <v>8.5</v>
      </c>
      <c r="U27" s="30">
        <f t="shared" si="0"/>
        <v>86.5</v>
      </c>
      <c r="V27" s="12" t="str">
        <f>IF(U27&gt;='Rarity Calibration'!$E$4,"Legendary",IF(U27&gt;='Rarity Calibration'!$E$5,"Extraordinary",IF(U27&gt;='Rarity Calibration'!$E$6,"Rare",IF(U27&gt;='Rarity Calibration'!$E$7,"Uncommon","Common"))))</f>
        <v>Extraordinary</v>
      </c>
      <c r="W27" s="12" t="s">
        <v>8692</v>
      </c>
      <c r="X27" s="12"/>
    </row>
    <row r="28" spans="1:24" ht="38.25">
      <c r="A28" s="12" t="s">
        <v>8518</v>
      </c>
      <c r="B28" s="12" t="s">
        <v>8519</v>
      </c>
      <c r="C28" s="12" t="s">
        <v>26</v>
      </c>
      <c r="D28" s="12" t="s">
        <v>7006</v>
      </c>
      <c r="E28" s="12" t="s">
        <v>8520</v>
      </c>
      <c r="F28" s="12" t="s">
        <v>8693</v>
      </c>
      <c r="G28" s="12">
        <v>3</v>
      </c>
      <c r="H28" s="12" t="s">
        <v>263</v>
      </c>
      <c r="I28" s="12" t="s">
        <v>31</v>
      </c>
      <c r="J28" s="12" t="s">
        <v>83</v>
      </c>
      <c r="K28" s="12" t="s">
        <v>265</v>
      </c>
      <c r="L28" s="12" t="s">
        <v>8694</v>
      </c>
      <c r="M28" s="12" t="s">
        <v>8695</v>
      </c>
      <c r="N28" s="12" t="s">
        <v>36</v>
      </c>
      <c r="O28" s="12"/>
      <c r="P28" s="12"/>
      <c r="Q28" s="30">
        <v>5.5</v>
      </c>
      <c r="R28" s="30">
        <v>9.4</v>
      </c>
      <c r="S28" s="30">
        <v>7.3</v>
      </c>
      <c r="T28" s="30">
        <v>8.5</v>
      </c>
      <c r="U28" s="30">
        <f t="shared" si="0"/>
        <v>73.3</v>
      </c>
      <c r="V28" s="12" t="str">
        <f>IF(U28&gt;='Rarity Calibration'!$E$4,"Legendary",IF(U28&gt;='Rarity Calibration'!$E$5,"Extraordinary",IF(U28&gt;='Rarity Calibration'!$E$6,"Rare",IF(U28&gt;='Rarity Calibration'!$E$7,"Uncommon","Common"))))</f>
        <v>Uncommon</v>
      </c>
      <c r="W28" s="12" t="s">
        <v>8619</v>
      </c>
      <c r="X28" s="12"/>
    </row>
    <row r="29" spans="1:24" ht="38.25">
      <c r="A29" s="12" t="s">
        <v>8521</v>
      </c>
      <c r="B29" s="12" t="s">
        <v>8522</v>
      </c>
      <c r="C29" s="12" t="s">
        <v>26</v>
      </c>
      <c r="D29" s="12" t="s">
        <v>7006</v>
      </c>
      <c r="E29" s="12" t="s">
        <v>8520</v>
      </c>
      <c r="F29" s="12" t="s">
        <v>8696</v>
      </c>
      <c r="G29" s="12">
        <v>3</v>
      </c>
      <c r="H29" s="12" t="s">
        <v>263</v>
      </c>
      <c r="I29" s="12" t="s">
        <v>31</v>
      </c>
      <c r="J29" s="12" t="s">
        <v>83</v>
      </c>
      <c r="K29" s="12" t="s">
        <v>75</v>
      </c>
      <c r="L29" s="12" t="s">
        <v>8697</v>
      </c>
      <c r="M29" s="12" t="s">
        <v>8698</v>
      </c>
      <c r="N29" s="12" t="s">
        <v>36</v>
      </c>
      <c r="O29" s="12"/>
      <c r="P29" s="12"/>
      <c r="Q29" s="30">
        <v>5.5</v>
      </c>
      <c r="R29" s="30">
        <v>9.4</v>
      </c>
      <c r="S29" s="30">
        <v>7.3</v>
      </c>
      <c r="T29" s="30">
        <v>8.5</v>
      </c>
      <c r="U29" s="30">
        <f t="shared" si="0"/>
        <v>73.3</v>
      </c>
      <c r="V29" s="12" t="str">
        <f>IF(U29&gt;='Rarity Calibration'!$E$4,"Legendary",IF(U29&gt;='Rarity Calibration'!$E$5,"Extraordinary",IF(U29&gt;='Rarity Calibration'!$E$6,"Rare",IF(U29&gt;='Rarity Calibration'!$E$7,"Uncommon","Common"))))</f>
        <v>Uncommon</v>
      </c>
      <c r="W29" s="12" t="s">
        <v>8619</v>
      </c>
      <c r="X29" s="12"/>
    </row>
    <row r="30" spans="1:24" ht="38.25">
      <c r="A30" s="12" t="s">
        <v>8523</v>
      </c>
      <c r="B30" s="12" t="s">
        <v>8524</v>
      </c>
      <c r="C30" s="12" t="s">
        <v>26</v>
      </c>
      <c r="D30" s="12" t="s">
        <v>7006</v>
      </c>
      <c r="E30" s="12" t="s">
        <v>8520</v>
      </c>
      <c r="F30" s="12" t="s">
        <v>8699</v>
      </c>
      <c r="G30" s="12">
        <v>4</v>
      </c>
      <c r="H30" s="12" t="s">
        <v>168</v>
      </c>
      <c r="I30" s="12" t="s">
        <v>31</v>
      </c>
      <c r="J30" s="12" t="s">
        <v>74</v>
      </c>
      <c r="K30" s="12" t="s">
        <v>75</v>
      </c>
      <c r="L30" s="12" t="s">
        <v>8700</v>
      </c>
      <c r="M30" s="12" t="s">
        <v>8701</v>
      </c>
      <c r="N30" s="12" t="s">
        <v>36</v>
      </c>
      <c r="O30" s="12"/>
      <c r="P30" s="12"/>
      <c r="Q30" s="30">
        <v>6.6</v>
      </c>
      <c r="R30" s="30">
        <v>9.4</v>
      </c>
      <c r="S30" s="30">
        <v>7.3</v>
      </c>
      <c r="T30" s="30">
        <v>8.5</v>
      </c>
      <c r="U30" s="30">
        <f t="shared" si="0"/>
        <v>77.7</v>
      </c>
      <c r="V30" s="12" t="str">
        <f>IF(U30&gt;='Rarity Calibration'!$E$4,"Legendary",IF(U30&gt;='Rarity Calibration'!$E$5,"Extraordinary",IF(U30&gt;='Rarity Calibration'!$E$6,"Rare",IF(U30&gt;='Rarity Calibration'!$E$7,"Uncommon","Common"))))</f>
        <v>Rare</v>
      </c>
      <c r="W30" s="12" t="s">
        <v>8603</v>
      </c>
      <c r="X30" s="12"/>
    </row>
    <row r="31" spans="1:24" ht="38.25">
      <c r="A31" s="12" t="s">
        <v>8525</v>
      </c>
      <c r="B31" s="12" t="s">
        <v>8526</v>
      </c>
      <c r="C31" s="12" t="s">
        <v>26</v>
      </c>
      <c r="D31" s="12" t="s">
        <v>7006</v>
      </c>
      <c r="E31" s="12" t="s">
        <v>8520</v>
      </c>
      <c r="F31" s="12" t="s">
        <v>8702</v>
      </c>
      <c r="G31" s="12">
        <v>3</v>
      </c>
      <c r="H31" s="12" t="s">
        <v>263</v>
      </c>
      <c r="I31" s="12" t="s">
        <v>73</v>
      </c>
      <c r="J31" s="12" t="s">
        <v>83</v>
      </c>
      <c r="K31" s="12" t="s">
        <v>265</v>
      </c>
      <c r="L31" s="12" t="s">
        <v>8703</v>
      </c>
      <c r="M31" s="12" t="s">
        <v>8704</v>
      </c>
      <c r="N31" s="12" t="s">
        <v>36</v>
      </c>
      <c r="O31" s="12"/>
      <c r="P31" s="12"/>
      <c r="Q31" s="30">
        <v>5.5</v>
      </c>
      <c r="R31" s="30">
        <v>8</v>
      </c>
      <c r="S31" s="30">
        <v>7.6</v>
      </c>
      <c r="T31" s="30">
        <v>8.5</v>
      </c>
      <c r="U31" s="30">
        <f t="shared" si="0"/>
        <v>69.7</v>
      </c>
      <c r="V31" s="12" t="str">
        <f>IF(U31&gt;='Rarity Calibration'!$E$4,"Legendary",IF(U31&gt;='Rarity Calibration'!$E$5,"Extraordinary",IF(U31&gt;='Rarity Calibration'!$E$6,"Rare",IF(U31&gt;='Rarity Calibration'!$E$7,"Uncommon","Common"))))</f>
        <v>Uncommon</v>
      </c>
      <c r="W31" s="12" t="s">
        <v>8705</v>
      </c>
      <c r="X31" s="12"/>
    </row>
    <row r="32" spans="1:24" ht="38.25">
      <c r="A32" s="12" t="s">
        <v>8527</v>
      </c>
      <c r="B32" s="12" t="s">
        <v>8528</v>
      </c>
      <c r="C32" s="12" t="s">
        <v>26</v>
      </c>
      <c r="D32" s="12" t="s">
        <v>7006</v>
      </c>
      <c r="E32" s="12" t="s">
        <v>8529</v>
      </c>
      <c r="F32" s="12" t="s">
        <v>8706</v>
      </c>
      <c r="G32" s="12">
        <v>5</v>
      </c>
      <c r="H32" s="12" t="s">
        <v>30</v>
      </c>
      <c r="I32" s="12" t="s">
        <v>31</v>
      </c>
      <c r="J32" s="12" t="s">
        <v>32</v>
      </c>
      <c r="K32" s="12" t="s">
        <v>33</v>
      </c>
      <c r="L32" s="12" t="s">
        <v>8707</v>
      </c>
      <c r="M32" s="12" t="s">
        <v>8708</v>
      </c>
      <c r="N32" s="12" t="s">
        <v>36</v>
      </c>
      <c r="O32" s="12" t="s">
        <v>8709</v>
      </c>
      <c r="P32" s="12" t="s">
        <v>8710</v>
      </c>
      <c r="Q32" s="30">
        <v>8.6999999999999993</v>
      </c>
      <c r="R32" s="30">
        <v>9.8000000000000007</v>
      </c>
      <c r="S32" s="30">
        <v>7.9</v>
      </c>
      <c r="T32" s="30">
        <v>8.5</v>
      </c>
      <c r="U32" s="30">
        <f t="shared" si="0"/>
        <v>88.5</v>
      </c>
      <c r="V32" s="12" t="str">
        <f>IF(U32&gt;='Rarity Calibration'!$E$4,"Legendary",IF(U32&gt;='Rarity Calibration'!$E$5,"Extraordinary",IF(U32&gt;='Rarity Calibration'!$E$6,"Rare",IF(U32&gt;='Rarity Calibration'!$E$7,"Uncommon","Common"))))</f>
        <v>Extraordinary</v>
      </c>
      <c r="W32" s="12" t="s">
        <v>8711</v>
      </c>
      <c r="X32" s="12"/>
    </row>
    <row r="33" spans="1:24" ht="38.25">
      <c r="A33" s="12" t="s">
        <v>8530</v>
      </c>
      <c r="B33" s="12" t="s">
        <v>3088</v>
      </c>
      <c r="C33" s="12" t="s">
        <v>26</v>
      </c>
      <c r="D33" s="12" t="s">
        <v>7006</v>
      </c>
      <c r="E33" s="12" t="s">
        <v>8529</v>
      </c>
      <c r="F33" s="12" t="s">
        <v>8712</v>
      </c>
      <c r="G33" s="12">
        <v>4</v>
      </c>
      <c r="H33" s="12" t="s">
        <v>168</v>
      </c>
      <c r="I33" s="12" t="s">
        <v>31</v>
      </c>
      <c r="J33" s="12" t="s">
        <v>74</v>
      </c>
      <c r="K33" s="12" t="s">
        <v>75</v>
      </c>
      <c r="L33" s="12" t="s">
        <v>8713</v>
      </c>
      <c r="M33" s="12" t="s">
        <v>8714</v>
      </c>
      <c r="N33" s="12" t="s">
        <v>36</v>
      </c>
      <c r="O33" s="12"/>
      <c r="P33" s="12"/>
      <c r="Q33" s="30">
        <v>6.6</v>
      </c>
      <c r="R33" s="30">
        <v>9.8000000000000007</v>
      </c>
      <c r="S33" s="30">
        <v>7.9</v>
      </c>
      <c r="T33" s="30">
        <v>8.5</v>
      </c>
      <c r="U33" s="30">
        <f t="shared" si="0"/>
        <v>80.099999999999994</v>
      </c>
      <c r="V33" s="12" t="str">
        <f>IF(U33&gt;='Rarity Calibration'!$E$4,"Legendary",IF(U33&gt;='Rarity Calibration'!$E$5,"Extraordinary",IF(U33&gt;='Rarity Calibration'!$E$6,"Rare",IF(U33&gt;='Rarity Calibration'!$E$7,"Uncommon","Common"))))</f>
        <v>Rare</v>
      </c>
      <c r="W33" s="12" t="s">
        <v>8715</v>
      </c>
      <c r="X33" s="12"/>
    </row>
    <row r="34" spans="1:24" ht="38.25">
      <c r="A34" s="12" t="s">
        <v>8531</v>
      </c>
      <c r="B34" s="12" t="s">
        <v>8532</v>
      </c>
      <c r="C34" s="12" t="s">
        <v>26</v>
      </c>
      <c r="D34" s="12" t="s">
        <v>7006</v>
      </c>
      <c r="E34" s="12" t="s">
        <v>8529</v>
      </c>
      <c r="F34" s="12" t="s">
        <v>8716</v>
      </c>
      <c r="G34" s="12">
        <v>5</v>
      </c>
      <c r="H34" s="12" t="s">
        <v>30</v>
      </c>
      <c r="I34" s="12" t="s">
        <v>31</v>
      </c>
      <c r="J34" s="12" t="s">
        <v>47</v>
      </c>
      <c r="K34" s="12" t="s">
        <v>33</v>
      </c>
      <c r="L34" s="12" t="s">
        <v>8717</v>
      </c>
      <c r="M34" s="12" t="s">
        <v>8718</v>
      </c>
      <c r="N34" s="12" t="s">
        <v>36</v>
      </c>
      <c r="O34" s="12"/>
      <c r="P34" s="12"/>
      <c r="Q34" s="30">
        <v>7.8</v>
      </c>
      <c r="R34" s="30">
        <v>9.8000000000000007</v>
      </c>
      <c r="S34" s="30">
        <v>7.9</v>
      </c>
      <c r="T34" s="30">
        <v>8.5</v>
      </c>
      <c r="U34" s="30">
        <f t="shared" ref="U34:U65" si="1">ROUND(Q34*4+R34*3+S34*2+T34,1)</f>
        <v>84.9</v>
      </c>
      <c r="V34" s="12" t="str">
        <f>IF(U34&gt;='Rarity Calibration'!$E$4,"Legendary",IF(U34&gt;='Rarity Calibration'!$E$5,"Extraordinary",IF(U34&gt;='Rarity Calibration'!$E$6,"Rare",IF(U34&gt;='Rarity Calibration'!$E$7,"Uncommon","Common"))))</f>
        <v>Extraordinary</v>
      </c>
      <c r="W34" s="12" t="s">
        <v>8719</v>
      </c>
      <c r="X34" s="12"/>
    </row>
    <row r="35" spans="1:24" ht="38.25">
      <c r="A35" s="12" t="s">
        <v>7038</v>
      </c>
      <c r="B35" s="12" t="s">
        <v>8533</v>
      </c>
      <c r="C35" s="12" t="s">
        <v>26</v>
      </c>
      <c r="D35" s="12" t="s">
        <v>7006</v>
      </c>
      <c r="E35" s="12" t="s">
        <v>8529</v>
      </c>
      <c r="F35" s="12" t="s">
        <v>8720</v>
      </c>
      <c r="G35" s="12">
        <v>4</v>
      </c>
      <c r="H35" s="12" t="s">
        <v>168</v>
      </c>
      <c r="I35" s="12" t="s">
        <v>31</v>
      </c>
      <c r="J35" s="12" t="s">
        <v>74</v>
      </c>
      <c r="K35" s="12" t="s">
        <v>75</v>
      </c>
      <c r="L35" s="12" t="s">
        <v>8721</v>
      </c>
      <c r="M35" s="12" t="s">
        <v>8722</v>
      </c>
      <c r="N35" s="12" t="s">
        <v>36</v>
      </c>
      <c r="O35" s="12"/>
      <c r="P35" s="12"/>
      <c r="Q35" s="30">
        <v>6.6</v>
      </c>
      <c r="R35" s="30">
        <v>9.8000000000000007</v>
      </c>
      <c r="S35" s="30">
        <v>7.9</v>
      </c>
      <c r="T35" s="30">
        <v>8.5</v>
      </c>
      <c r="U35" s="30">
        <f t="shared" si="1"/>
        <v>80.099999999999994</v>
      </c>
      <c r="V35" s="12" t="str">
        <f>IF(U35&gt;='Rarity Calibration'!$E$4,"Legendary",IF(U35&gt;='Rarity Calibration'!$E$5,"Extraordinary",IF(U35&gt;='Rarity Calibration'!$E$6,"Rare",IF(U35&gt;='Rarity Calibration'!$E$7,"Uncommon","Common"))))</f>
        <v>Rare</v>
      </c>
      <c r="W35" s="12" t="s">
        <v>8715</v>
      </c>
      <c r="X35" s="12"/>
    </row>
    <row r="36" spans="1:24" ht="38.25">
      <c r="A36" s="12" t="s">
        <v>8534</v>
      </c>
      <c r="B36" s="12" t="s">
        <v>3567</v>
      </c>
      <c r="C36" s="12" t="s">
        <v>26</v>
      </c>
      <c r="D36" s="12" t="s">
        <v>7006</v>
      </c>
      <c r="E36" s="12" t="s">
        <v>8529</v>
      </c>
      <c r="F36" s="12" t="s">
        <v>8723</v>
      </c>
      <c r="G36" s="12">
        <v>5</v>
      </c>
      <c r="H36" s="12" t="s">
        <v>30</v>
      </c>
      <c r="I36" s="12" t="s">
        <v>31</v>
      </c>
      <c r="J36" s="12" t="s">
        <v>47</v>
      </c>
      <c r="K36" s="12" t="s">
        <v>33</v>
      </c>
      <c r="L36" s="12" t="s">
        <v>8724</v>
      </c>
      <c r="M36" s="12" t="s">
        <v>8725</v>
      </c>
      <c r="N36" s="12" t="s">
        <v>36</v>
      </c>
      <c r="O36" s="12"/>
      <c r="P36" s="12"/>
      <c r="Q36" s="30">
        <v>7.8</v>
      </c>
      <c r="R36" s="30">
        <v>9.8000000000000007</v>
      </c>
      <c r="S36" s="30">
        <v>7.9</v>
      </c>
      <c r="T36" s="30">
        <v>8.5</v>
      </c>
      <c r="U36" s="30">
        <f t="shared" si="1"/>
        <v>84.9</v>
      </c>
      <c r="V36" s="12" t="str">
        <f>IF(U36&gt;='Rarity Calibration'!$E$4,"Legendary",IF(U36&gt;='Rarity Calibration'!$E$5,"Extraordinary",IF(U36&gt;='Rarity Calibration'!$E$6,"Rare",IF(U36&gt;='Rarity Calibration'!$E$7,"Uncommon","Common"))))</f>
        <v>Extraordinary</v>
      </c>
      <c r="W36" s="12" t="s">
        <v>8719</v>
      </c>
      <c r="X36" s="12"/>
    </row>
    <row r="37" spans="1:24" ht="38.25">
      <c r="A37" s="12" t="s">
        <v>8535</v>
      </c>
      <c r="B37" s="12" t="s">
        <v>8536</v>
      </c>
      <c r="C37" s="12" t="s">
        <v>26</v>
      </c>
      <c r="D37" s="12" t="s">
        <v>7006</v>
      </c>
      <c r="E37" s="12" t="s">
        <v>8529</v>
      </c>
      <c r="F37" s="12" t="s">
        <v>8726</v>
      </c>
      <c r="G37" s="12">
        <v>4</v>
      </c>
      <c r="H37" s="12" t="s">
        <v>168</v>
      </c>
      <c r="I37" s="12" t="s">
        <v>31</v>
      </c>
      <c r="J37" s="12" t="s">
        <v>74</v>
      </c>
      <c r="K37" s="12" t="s">
        <v>75</v>
      </c>
      <c r="L37" s="12" t="s">
        <v>8727</v>
      </c>
      <c r="M37" s="12" t="s">
        <v>8728</v>
      </c>
      <c r="N37" s="12" t="s">
        <v>36</v>
      </c>
      <c r="O37" s="12"/>
      <c r="P37" s="12"/>
      <c r="Q37" s="30">
        <v>6.6</v>
      </c>
      <c r="R37" s="30">
        <v>9.8000000000000007</v>
      </c>
      <c r="S37" s="30">
        <v>7.9</v>
      </c>
      <c r="T37" s="30">
        <v>8.5</v>
      </c>
      <c r="U37" s="30">
        <f t="shared" si="1"/>
        <v>80.099999999999994</v>
      </c>
      <c r="V37" s="12" t="str">
        <f>IF(U37&gt;='Rarity Calibration'!$E$4,"Legendary",IF(U37&gt;='Rarity Calibration'!$E$5,"Extraordinary",IF(U37&gt;='Rarity Calibration'!$E$6,"Rare",IF(U37&gt;='Rarity Calibration'!$E$7,"Uncommon","Common"))))</f>
        <v>Rare</v>
      </c>
      <c r="W37" s="12" t="s">
        <v>8715</v>
      </c>
      <c r="X37" s="12"/>
    </row>
    <row r="38" spans="1:24" ht="38.25">
      <c r="A38" s="12" t="s">
        <v>8537</v>
      </c>
      <c r="B38" s="12" t="s">
        <v>8538</v>
      </c>
      <c r="C38" s="12" t="s">
        <v>26</v>
      </c>
      <c r="D38" s="12" t="s">
        <v>7006</v>
      </c>
      <c r="E38" s="12" t="s">
        <v>7047</v>
      </c>
      <c r="F38" s="12" t="s">
        <v>8729</v>
      </c>
      <c r="G38" s="12">
        <v>5</v>
      </c>
      <c r="H38" s="12" t="s">
        <v>30</v>
      </c>
      <c r="I38" s="12" t="s">
        <v>31</v>
      </c>
      <c r="J38" s="12" t="s">
        <v>47</v>
      </c>
      <c r="K38" s="12" t="s">
        <v>33</v>
      </c>
      <c r="L38" s="12" t="s">
        <v>8730</v>
      </c>
      <c r="M38" s="12" t="s">
        <v>8731</v>
      </c>
      <c r="N38" s="12" t="s">
        <v>36</v>
      </c>
      <c r="O38" s="12"/>
      <c r="P38" s="12" t="s">
        <v>8732</v>
      </c>
      <c r="Q38" s="30">
        <v>9</v>
      </c>
      <c r="R38" s="30">
        <v>9.8000000000000007</v>
      </c>
      <c r="S38" s="30">
        <v>8</v>
      </c>
      <c r="T38" s="30">
        <v>8.5</v>
      </c>
      <c r="U38" s="30">
        <f t="shared" si="1"/>
        <v>89.9</v>
      </c>
      <c r="V38" s="12" t="str">
        <f>IF(U38&gt;='Rarity Calibration'!$E$4,"Legendary",IF(U38&gt;='Rarity Calibration'!$E$5,"Extraordinary",IF(U38&gt;='Rarity Calibration'!$E$6,"Rare",IF(U38&gt;='Rarity Calibration'!$E$7,"Uncommon","Common"))))</f>
        <v>Legendary</v>
      </c>
      <c r="W38" s="12" t="s">
        <v>8733</v>
      </c>
      <c r="X38" s="12"/>
    </row>
    <row r="39" spans="1:24" ht="38.25">
      <c r="A39" s="12" t="s">
        <v>8539</v>
      </c>
      <c r="B39" s="12" t="s">
        <v>8540</v>
      </c>
      <c r="C39" s="12" t="s">
        <v>26</v>
      </c>
      <c r="D39" s="12" t="s">
        <v>7006</v>
      </c>
      <c r="E39" s="12" t="s">
        <v>7047</v>
      </c>
      <c r="F39" s="12" t="s">
        <v>8734</v>
      </c>
      <c r="G39" s="12">
        <v>4</v>
      </c>
      <c r="H39" s="12" t="s">
        <v>168</v>
      </c>
      <c r="I39" s="12" t="s">
        <v>31</v>
      </c>
      <c r="J39" s="12" t="s">
        <v>74</v>
      </c>
      <c r="K39" s="12" t="s">
        <v>75</v>
      </c>
      <c r="L39" s="12" t="s">
        <v>8735</v>
      </c>
      <c r="M39" s="12" t="s">
        <v>8736</v>
      </c>
      <c r="N39" s="12" t="s">
        <v>36</v>
      </c>
      <c r="O39" s="12"/>
      <c r="P39" s="12"/>
      <c r="Q39" s="30">
        <v>6.6</v>
      </c>
      <c r="R39" s="30">
        <v>9.8000000000000007</v>
      </c>
      <c r="S39" s="30">
        <v>8</v>
      </c>
      <c r="T39" s="30">
        <v>8.5</v>
      </c>
      <c r="U39" s="30">
        <f t="shared" si="1"/>
        <v>80.3</v>
      </c>
      <c r="V39" s="12" t="str">
        <f>IF(U39&gt;='Rarity Calibration'!$E$4,"Legendary",IF(U39&gt;='Rarity Calibration'!$E$5,"Extraordinary",IF(U39&gt;='Rarity Calibration'!$E$6,"Rare",IF(U39&gt;='Rarity Calibration'!$E$7,"Uncommon","Common"))))</f>
        <v>Rare</v>
      </c>
      <c r="W39" s="12" t="s">
        <v>8737</v>
      </c>
      <c r="X39" s="12"/>
    </row>
    <row r="40" spans="1:24" ht="25.5">
      <c r="A40" s="12" t="s">
        <v>8541</v>
      </c>
      <c r="B40" s="12" t="s">
        <v>8542</v>
      </c>
      <c r="C40" s="12" t="s">
        <v>26</v>
      </c>
      <c r="D40" s="12" t="s">
        <v>7006</v>
      </c>
      <c r="E40" s="12" t="s">
        <v>7047</v>
      </c>
      <c r="F40" s="12" t="s">
        <v>8738</v>
      </c>
      <c r="G40" s="12">
        <v>5</v>
      </c>
      <c r="H40" s="12" t="s">
        <v>30</v>
      </c>
      <c r="I40" s="12" t="s">
        <v>31</v>
      </c>
      <c r="J40" s="12" t="s">
        <v>32</v>
      </c>
      <c r="K40" s="12" t="s">
        <v>33</v>
      </c>
      <c r="L40" s="12" t="s">
        <v>8739</v>
      </c>
      <c r="M40" s="12" t="s">
        <v>8740</v>
      </c>
      <c r="N40" s="12" t="s">
        <v>36</v>
      </c>
      <c r="O40" s="12" t="s">
        <v>8741</v>
      </c>
      <c r="P40" s="12"/>
      <c r="Q40" s="30">
        <v>9.1</v>
      </c>
      <c r="R40" s="30">
        <v>9.8000000000000007</v>
      </c>
      <c r="S40" s="30">
        <v>8</v>
      </c>
      <c r="T40" s="30">
        <v>8.5</v>
      </c>
      <c r="U40" s="30">
        <f t="shared" si="1"/>
        <v>90.3</v>
      </c>
      <c r="V40" s="12" t="str">
        <f>IF(U40&gt;='Rarity Calibration'!$E$4,"Legendary",IF(U40&gt;='Rarity Calibration'!$E$5,"Extraordinary",IF(U40&gt;='Rarity Calibration'!$E$6,"Rare",IF(U40&gt;='Rarity Calibration'!$E$7,"Uncommon","Common"))))</f>
        <v>Legendary</v>
      </c>
      <c r="W40" s="12" t="s">
        <v>8742</v>
      </c>
      <c r="X40" s="12"/>
    </row>
    <row r="41" spans="1:24" ht="25.5">
      <c r="A41" s="12" t="s">
        <v>8543</v>
      </c>
      <c r="B41" s="12" t="s">
        <v>8544</v>
      </c>
      <c r="C41" s="12" t="s">
        <v>26</v>
      </c>
      <c r="D41" s="12" t="s">
        <v>7006</v>
      </c>
      <c r="E41" s="12" t="s">
        <v>7047</v>
      </c>
      <c r="F41" s="12" t="s">
        <v>8743</v>
      </c>
      <c r="G41" s="12">
        <v>5</v>
      </c>
      <c r="H41" s="12" t="s">
        <v>30</v>
      </c>
      <c r="I41" s="12" t="s">
        <v>31</v>
      </c>
      <c r="J41" s="12" t="s">
        <v>32</v>
      </c>
      <c r="K41" s="12" t="s">
        <v>33</v>
      </c>
      <c r="L41" s="12" t="s">
        <v>8744</v>
      </c>
      <c r="M41" s="12" t="s">
        <v>8745</v>
      </c>
      <c r="N41" s="12" t="s">
        <v>36</v>
      </c>
      <c r="O41" s="12" t="s">
        <v>8741</v>
      </c>
      <c r="P41" s="12"/>
      <c r="Q41" s="30">
        <v>9.1</v>
      </c>
      <c r="R41" s="30">
        <v>10</v>
      </c>
      <c r="S41" s="30">
        <v>8</v>
      </c>
      <c r="T41" s="30">
        <v>9.1999999999999993</v>
      </c>
      <c r="U41" s="30">
        <f t="shared" si="1"/>
        <v>91.6</v>
      </c>
      <c r="V41" s="12" t="str">
        <f>IF(U41&gt;='Rarity Calibration'!$E$4,"Legendary",IF(U41&gt;='Rarity Calibration'!$E$5,"Extraordinary",IF(U41&gt;='Rarity Calibration'!$E$6,"Rare",IF(U41&gt;='Rarity Calibration'!$E$7,"Uncommon","Common"))))</f>
        <v>Legendary</v>
      </c>
      <c r="W41" s="12" t="s">
        <v>8746</v>
      </c>
      <c r="X41" s="12"/>
    </row>
    <row r="42" spans="1:24" ht="25.5">
      <c r="A42" s="12" t="s">
        <v>8545</v>
      </c>
      <c r="B42" s="12" t="s">
        <v>8546</v>
      </c>
      <c r="C42" s="12" t="s">
        <v>26</v>
      </c>
      <c r="D42" s="12" t="s">
        <v>7006</v>
      </c>
      <c r="E42" s="12" t="s">
        <v>7047</v>
      </c>
      <c r="F42" s="12" t="s">
        <v>8747</v>
      </c>
      <c r="G42" s="12">
        <v>5</v>
      </c>
      <c r="H42" s="12" t="s">
        <v>30</v>
      </c>
      <c r="I42" s="12" t="s">
        <v>31</v>
      </c>
      <c r="J42" s="12" t="s">
        <v>32</v>
      </c>
      <c r="K42" s="12" t="s">
        <v>33</v>
      </c>
      <c r="L42" s="12" t="s">
        <v>8748</v>
      </c>
      <c r="M42" s="12" t="s">
        <v>8749</v>
      </c>
      <c r="N42" s="12" t="s">
        <v>36</v>
      </c>
      <c r="O42" s="12" t="s">
        <v>8741</v>
      </c>
      <c r="P42" s="12"/>
      <c r="Q42" s="30">
        <v>9</v>
      </c>
      <c r="R42" s="30">
        <v>10</v>
      </c>
      <c r="S42" s="30">
        <v>7.3</v>
      </c>
      <c r="T42" s="30">
        <v>9.1999999999999993</v>
      </c>
      <c r="U42" s="30">
        <f t="shared" si="1"/>
        <v>89.8</v>
      </c>
      <c r="V42" s="12" t="str">
        <f>IF(U42&gt;='Rarity Calibration'!$E$4,"Legendary",IF(U42&gt;='Rarity Calibration'!$E$5,"Extraordinary",IF(U42&gt;='Rarity Calibration'!$E$6,"Rare",IF(U42&gt;='Rarity Calibration'!$E$7,"Uncommon","Common"))))</f>
        <v>Legendary</v>
      </c>
      <c r="W42" s="12" t="s">
        <v>8750</v>
      </c>
      <c r="X42" s="12"/>
    </row>
    <row r="43" spans="1:24" ht="38.25">
      <c r="A43" s="12" t="s">
        <v>8547</v>
      </c>
      <c r="B43" s="12" t="s">
        <v>3552</v>
      </c>
      <c r="C43" s="12" t="s">
        <v>26</v>
      </c>
      <c r="D43" s="12" t="s">
        <v>7006</v>
      </c>
      <c r="E43" s="12" t="s">
        <v>8548</v>
      </c>
      <c r="F43" s="12" t="s">
        <v>8751</v>
      </c>
      <c r="G43" s="12">
        <v>4</v>
      </c>
      <c r="H43" s="12" t="s">
        <v>168</v>
      </c>
      <c r="I43" s="12" t="s">
        <v>31</v>
      </c>
      <c r="J43" s="12" t="s">
        <v>74</v>
      </c>
      <c r="K43" s="12" t="s">
        <v>75</v>
      </c>
      <c r="L43" s="12" t="s">
        <v>8752</v>
      </c>
      <c r="M43" s="12" t="s">
        <v>8753</v>
      </c>
      <c r="N43" s="12" t="s">
        <v>36</v>
      </c>
      <c r="O43" s="12"/>
      <c r="P43" s="12"/>
      <c r="Q43" s="30">
        <v>6.6</v>
      </c>
      <c r="R43" s="30">
        <v>9.4</v>
      </c>
      <c r="S43" s="30">
        <v>7.3</v>
      </c>
      <c r="T43" s="30">
        <v>8.5</v>
      </c>
      <c r="U43" s="30">
        <f t="shared" si="1"/>
        <v>77.7</v>
      </c>
      <c r="V43" s="12" t="str">
        <f>IF(U43&gt;='Rarity Calibration'!$E$4,"Legendary",IF(U43&gt;='Rarity Calibration'!$E$5,"Extraordinary",IF(U43&gt;='Rarity Calibration'!$E$6,"Rare",IF(U43&gt;='Rarity Calibration'!$E$7,"Uncommon","Common"))))</f>
        <v>Rare</v>
      </c>
      <c r="W43" s="12" t="s">
        <v>8603</v>
      </c>
      <c r="X43" s="12"/>
    </row>
    <row r="44" spans="1:24" ht="38.25">
      <c r="A44" s="12" t="s">
        <v>7045</v>
      </c>
      <c r="B44" s="12" t="s">
        <v>8549</v>
      </c>
      <c r="C44" s="12" t="s">
        <v>26</v>
      </c>
      <c r="D44" s="12" t="s">
        <v>7006</v>
      </c>
      <c r="E44" s="12" t="s">
        <v>7047</v>
      </c>
      <c r="F44" s="12" t="s">
        <v>8754</v>
      </c>
      <c r="G44" s="12">
        <v>4</v>
      </c>
      <c r="H44" s="12" t="s">
        <v>168</v>
      </c>
      <c r="I44" s="12" t="s">
        <v>31</v>
      </c>
      <c r="J44" s="12" t="s">
        <v>74</v>
      </c>
      <c r="K44" s="12" t="s">
        <v>75</v>
      </c>
      <c r="L44" s="12" t="s">
        <v>8755</v>
      </c>
      <c r="M44" s="12" t="s">
        <v>8756</v>
      </c>
      <c r="N44" s="12" t="s">
        <v>36</v>
      </c>
      <c r="O44" s="12"/>
      <c r="P44" s="12"/>
      <c r="Q44" s="30">
        <v>6.6</v>
      </c>
      <c r="R44" s="30">
        <v>9.8000000000000007</v>
      </c>
      <c r="S44" s="30">
        <v>8</v>
      </c>
      <c r="T44" s="30">
        <v>8.5</v>
      </c>
      <c r="U44" s="30">
        <f t="shared" si="1"/>
        <v>80.3</v>
      </c>
      <c r="V44" s="12" t="str">
        <f>IF(U44&gt;='Rarity Calibration'!$E$4,"Legendary",IF(U44&gt;='Rarity Calibration'!$E$5,"Extraordinary",IF(U44&gt;='Rarity Calibration'!$E$6,"Rare",IF(U44&gt;='Rarity Calibration'!$E$7,"Uncommon","Common"))))</f>
        <v>Rare</v>
      </c>
      <c r="W44" s="12" t="s">
        <v>8737</v>
      </c>
      <c r="X44" s="12"/>
    </row>
    <row r="45" spans="1:24" ht="38.25">
      <c r="A45" s="12" t="s">
        <v>8550</v>
      </c>
      <c r="B45" s="12" t="s">
        <v>8551</v>
      </c>
      <c r="C45" s="12" t="s">
        <v>26</v>
      </c>
      <c r="D45" s="12" t="s">
        <v>7006</v>
      </c>
      <c r="E45" s="12" t="s">
        <v>7047</v>
      </c>
      <c r="F45" s="12" t="s">
        <v>8757</v>
      </c>
      <c r="G45" s="12">
        <v>3</v>
      </c>
      <c r="H45" s="12" t="s">
        <v>263</v>
      </c>
      <c r="I45" s="12" t="s">
        <v>31</v>
      </c>
      <c r="J45" s="12" t="s">
        <v>83</v>
      </c>
      <c r="K45" s="12" t="s">
        <v>265</v>
      </c>
      <c r="L45" s="12" t="s">
        <v>8758</v>
      </c>
      <c r="M45" s="12" t="s">
        <v>8759</v>
      </c>
      <c r="N45" s="12" t="s">
        <v>36</v>
      </c>
      <c r="O45" s="12"/>
      <c r="P45" s="12"/>
      <c r="Q45" s="30">
        <v>5.5</v>
      </c>
      <c r="R45" s="30">
        <v>9.4</v>
      </c>
      <c r="S45" s="30">
        <v>9</v>
      </c>
      <c r="T45" s="30">
        <v>8.5</v>
      </c>
      <c r="U45" s="30">
        <f t="shared" si="1"/>
        <v>76.7</v>
      </c>
      <c r="V45" s="12" t="str">
        <f>IF(U45&gt;='Rarity Calibration'!$E$4,"Legendary",IF(U45&gt;='Rarity Calibration'!$E$5,"Extraordinary",IF(U45&gt;='Rarity Calibration'!$E$6,"Rare",IF(U45&gt;='Rarity Calibration'!$E$7,"Uncommon","Common"))))</f>
        <v>Uncommon</v>
      </c>
      <c r="W45" s="12" t="s">
        <v>8760</v>
      </c>
      <c r="X45" s="12"/>
    </row>
    <row r="46" spans="1:24" ht="38.25">
      <c r="A46" s="12" t="s">
        <v>8552</v>
      </c>
      <c r="B46" s="12" t="s">
        <v>8553</v>
      </c>
      <c r="C46" s="12" t="s">
        <v>26</v>
      </c>
      <c r="D46" s="12" t="s">
        <v>7006</v>
      </c>
      <c r="E46" s="12" t="s">
        <v>7047</v>
      </c>
      <c r="F46" s="12" t="s">
        <v>8761</v>
      </c>
      <c r="G46" s="12">
        <v>4</v>
      </c>
      <c r="H46" s="12" t="s">
        <v>168</v>
      </c>
      <c r="I46" s="12" t="s">
        <v>31</v>
      </c>
      <c r="J46" s="12" t="s">
        <v>74</v>
      </c>
      <c r="K46" s="12" t="s">
        <v>75</v>
      </c>
      <c r="L46" s="12" t="s">
        <v>8762</v>
      </c>
      <c r="M46" s="12" t="s">
        <v>8763</v>
      </c>
      <c r="N46" s="12" t="s">
        <v>36</v>
      </c>
      <c r="O46" s="12"/>
      <c r="P46" s="12"/>
      <c r="Q46" s="30">
        <v>6.6</v>
      </c>
      <c r="R46" s="30">
        <v>9.4</v>
      </c>
      <c r="S46" s="30">
        <v>7.3</v>
      </c>
      <c r="T46" s="30">
        <v>8.5</v>
      </c>
      <c r="U46" s="30">
        <f t="shared" si="1"/>
        <v>77.7</v>
      </c>
      <c r="V46" s="12" t="str">
        <f>IF(U46&gt;='Rarity Calibration'!$E$4,"Legendary",IF(U46&gt;='Rarity Calibration'!$E$5,"Extraordinary",IF(U46&gt;='Rarity Calibration'!$E$6,"Rare",IF(U46&gt;='Rarity Calibration'!$E$7,"Uncommon","Common"))))</f>
        <v>Rare</v>
      </c>
      <c r="W46" s="12" t="s">
        <v>8603</v>
      </c>
      <c r="X46" s="12"/>
    </row>
    <row r="47" spans="1:24" ht="38.25">
      <c r="A47" s="12" t="s">
        <v>8554</v>
      </c>
      <c r="B47" s="12" t="s">
        <v>8555</v>
      </c>
      <c r="C47" s="12" t="s">
        <v>26</v>
      </c>
      <c r="D47" s="12" t="s">
        <v>7006</v>
      </c>
      <c r="E47" s="12" t="s">
        <v>7047</v>
      </c>
      <c r="F47" s="12" t="s">
        <v>8764</v>
      </c>
      <c r="G47" s="12">
        <v>4</v>
      </c>
      <c r="H47" s="12" t="s">
        <v>168</v>
      </c>
      <c r="I47" s="12" t="s">
        <v>31</v>
      </c>
      <c r="J47" s="12" t="s">
        <v>74</v>
      </c>
      <c r="K47" s="12" t="s">
        <v>75</v>
      </c>
      <c r="L47" s="12" t="s">
        <v>8765</v>
      </c>
      <c r="M47" s="12" t="s">
        <v>8766</v>
      </c>
      <c r="N47" s="12" t="s">
        <v>36</v>
      </c>
      <c r="O47" s="12"/>
      <c r="P47" s="12" t="s">
        <v>8767</v>
      </c>
      <c r="Q47" s="30">
        <v>6.6</v>
      </c>
      <c r="R47" s="30">
        <v>9.4</v>
      </c>
      <c r="S47" s="30">
        <v>7.3</v>
      </c>
      <c r="T47" s="30">
        <v>8.5</v>
      </c>
      <c r="U47" s="30">
        <f t="shared" si="1"/>
        <v>77.7</v>
      </c>
      <c r="V47" s="12" t="str">
        <f>IF(U47&gt;='Rarity Calibration'!$E$4,"Legendary",IF(U47&gt;='Rarity Calibration'!$E$5,"Extraordinary",IF(U47&gt;='Rarity Calibration'!$E$6,"Rare",IF(U47&gt;='Rarity Calibration'!$E$7,"Uncommon","Common"))))</f>
        <v>Rare</v>
      </c>
      <c r="W47" s="12" t="s">
        <v>8603</v>
      </c>
      <c r="X47" s="12"/>
    </row>
    <row r="48" spans="1:24" ht="38.25">
      <c r="A48" s="12" t="s">
        <v>8556</v>
      </c>
      <c r="B48" s="12" t="s">
        <v>4955</v>
      </c>
      <c r="C48" s="12" t="s">
        <v>26</v>
      </c>
      <c r="D48" s="12" t="s">
        <v>7006</v>
      </c>
      <c r="E48" s="12" t="s">
        <v>7047</v>
      </c>
      <c r="F48" s="12" t="s">
        <v>8768</v>
      </c>
      <c r="G48" s="12">
        <v>3</v>
      </c>
      <c r="H48" s="12" t="s">
        <v>263</v>
      </c>
      <c r="I48" s="12" t="s">
        <v>31</v>
      </c>
      <c r="J48" s="12" t="s">
        <v>83</v>
      </c>
      <c r="K48" s="12" t="s">
        <v>265</v>
      </c>
      <c r="L48" s="12" t="s">
        <v>8769</v>
      </c>
      <c r="M48" s="12" t="s">
        <v>8770</v>
      </c>
      <c r="N48" s="12" t="s">
        <v>36</v>
      </c>
      <c r="O48" s="12"/>
      <c r="P48" s="12"/>
      <c r="Q48" s="30">
        <v>5.5</v>
      </c>
      <c r="R48" s="30">
        <v>9.4</v>
      </c>
      <c r="S48" s="30">
        <v>7.3</v>
      </c>
      <c r="T48" s="30">
        <v>8.5</v>
      </c>
      <c r="U48" s="30">
        <f t="shared" si="1"/>
        <v>73.3</v>
      </c>
      <c r="V48" s="12" t="str">
        <f>IF(U48&gt;='Rarity Calibration'!$E$4,"Legendary",IF(U48&gt;='Rarity Calibration'!$E$5,"Extraordinary",IF(U48&gt;='Rarity Calibration'!$E$6,"Rare",IF(U48&gt;='Rarity Calibration'!$E$7,"Uncommon","Common"))))</f>
        <v>Uncommon</v>
      </c>
      <c r="W48" s="12" t="s">
        <v>8619</v>
      </c>
      <c r="X48" s="12"/>
    </row>
    <row r="49" spans="1:24" ht="38.25">
      <c r="A49" s="12" t="s">
        <v>8557</v>
      </c>
      <c r="B49" s="12" t="s">
        <v>8558</v>
      </c>
      <c r="C49" s="12" t="s">
        <v>26</v>
      </c>
      <c r="D49" s="12" t="s">
        <v>7006</v>
      </c>
      <c r="E49" s="12" t="s">
        <v>7047</v>
      </c>
      <c r="F49" s="12" t="s">
        <v>8771</v>
      </c>
      <c r="G49" s="12">
        <v>5</v>
      </c>
      <c r="H49" s="12" t="s">
        <v>30</v>
      </c>
      <c r="I49" s="12" t="s">
        <v>31</v>
      </c>
      <c r="J49" s="12" t="s">
        <v>47</v>
      </c>
      <c r="K49" s="12" t="s">
        <v>33</v>
      </c>
      <c r="L49" s="12" t="s">
        <v>8772</v>
      </c>
      <c r="M49" s="12" t="s">
        <v>8773</v>
      </c>
      <c r="N49" s="12" t="s">
        <v>36</v>
      </c>
      <c r="O49" s="12" t="s">
        <v>8741</v>
      </c>
      <c r="P49" s="12" t="s">
        <v>8774</v>
      </c>
      <c r="Q49" s="30">
        <v>7.8</v>
      </c>
      <c r="R49" s="30">
        <v>9.8000000000000007</v>
      </c>
      <c r="S49" s="30">
        <v>8</v>
      </c>
      <c r="T49" s="30">
        <v>8.5</v>
      </c>
      <c r="U49" s="30">
        <f t="shared" si="1"/>
        <v>85.1</v>
      </c>
      <c r="V49" s="12" t="str">
        <f>IF(U49&gt;='Rarity Calibration'!$E$4,"Legendary",IF(U49&gt;='Rarity Calibration'!$E$5,"Extraordinary",IF(U49&gt;='Rarity Calibration'!$E$6,"Rare",IF(U49&gt;='Rarity Calibration'!$E$7,"Uncommon","Common"))))</f>
        <v>Extraordinary</v>
      </c>
      <c r="W49" s="12" t="s">
        <v>8775</v>
      </c>
      <c r="X49" s="12"/>
    </row>
    <row r="50" spans="1:24" ht="38.25">
      <c r="A50" s="12" t="s">
        <v>8559</v>
      </c>
      <c r="B50" s="12" t="s">
        <v>8560</v>
      </c>
      <c r="C50" s="12" t="s">
        <v>26</v>
      </c>
      <c r="D50" s="12" t="s">
        <v>7006</v>
      </c>
      <c r="E50" s="12" t="s">
        <v>7047</v>
      </c>
      <c r="F50" s="12" t="s">
        <v>8776</v>
      </c>
      <c r="G50" s="12">
        <v>4</v>
      </c>
      <c r="H50" s="12" t="s">
        <v>168</v>
      </c>
      <c r="I50" s="12" t="s">
        <v>31</v>
      </c>
      <c r="J50" s="12" t="s">
        <v>74</v>
      </c>
      <c r="K50" s="12" t="s">
        <v>75</v>
      </c>
      <c r="L50" s="12" t="s">
        <v>8777</v>
      </c>
      <c r="M50" s="12" t="s">
        <v>8778</v>
      </c>
      <c r="N50" s="12" t="s">
        <v>36</v>
      </c>
      <c r="O50" s="12"/>
      <c r="P50" s="12"/>
      <c r="Q50" s="30">
        <v>6.6</v>
      </c>
      <c r="R50" s="30">
        <v>9.8000000000000007</v>
      </c>
      <c r="S50" s="30">
        <v>8</v>
      </c>
      <c r="T50" s="30">
        <v>8.5</v>
      </c>
      <c r="U50" s="30">
        <f t="shared" si="1"/>
        <v>80.3</v>
      </c>
      <c r="V50" s="12" t="str">
        <f>IF(U50&gt;='Rarity Calibration'!$E$4,"Legendary",IF(U50&gt;='Rarity Calibration'!$E$5,"Extraordinary",IF(U50&gt;='Rarity Calibration'!$E$6,"Rare",IF(U50&gt;='Rarity Calibration'!$E$7,"Uncommon","Common"))))</f>
        <v>Rare</v>
      </c>
      <c r="W50" s="12" t="s">
        <v>8737</v>
      </c>
      <c r="X50" s="12"/>
    </row>
    <row r="51" spans="1:24" ht="38.25">
      <c r="A51" s="12" t="s">
        <v>8561</v>
      </c>
      <c r="B51" s="12" t="s">
        <v>8562</v>
      </c>
      <c r="C51" s="12" t="s">
        <v>26</v>
      </c>
      <c r="D51" s="12" t="s">
        <v>7006</v>
      </c>
      <c r="E51" s="12" t="s">
        <v>8563</v>
      </c>
      <c r="F51" s="12" t="s">
        <v>8779</v>
      </c>
      <c r="G51" s="12">
        <v>5</v>
      </c>
      <c r="H51" s="12" t="s">
        <v>30</v>
      </c>
      <c r="I51" s="12" t="s">
        <v>31</v>
      </c>
      <c r="J51" s="12" t="s">
        <v>47</v>
      </c>
      <c r="K51" s="12" t="s">
        <v>33</v>
      </c>
      <c r="L51" s="12" t="s">
        <v>8780</v>
      </c>
      <c r="M51" s="12" t="s">
        <v>8781</v>
      </c>
      <c r="N51" s="12" t="s">
        <v>36</v>
      </c>
      <c r="O51" s="12"/>
      <c r="P51" s="12"/>
      <c r="Q51" s="30">
        <v>7.8</v>
      </c>
      <c r="R51" s="30">
        <v>9.4</v>
      </c>
      <c r="S51" s="30">
        <v>7.3</v>
      </c>
      <c r="T51" s="30">
        <v>8.5</v>
      </c>
      <c r="U51" s="30">
        <f t="shared" si="1"/>
        <v>82.5</v>
      </c>
      <c r="V51" s="12" t="str">
        <f>IF(U51&gt;='Rarity Calibration'!$E$4,"Legendary",IF(U51&gt;='Rarity Calibration'!$E$5,"Extraordinary",IF(U51&gt;='Rarity Calibration'!$E$6,"Rare",IF(U51&gt;='Rarity Calibration'!$E$7,"Uncommon","Common"))))</f>
        <v>Rare</v>
      </c>
      <c r="W51" s="12" t="s">
        <v>8650</v>
      </c>
      <c r="X51" s="12"/>
    </row>
    <row r="52" spans="1:24" ht="25.5">
      <c r="A52" s="12" t="s">
        <v>8564</v>
      </c>
      <c r="B52" s="12" t="s">
        <v>8565</v>
      </c>
      <c r="C52" s="12" t="s">
        <v>26</v>
      </c>
      <c r="D52" s="12" t="s">
        <v>7006</v>
      </c>
      <c r="E52" s="12" t="s">
        <v>8563</v>
      </c>
      <c r="F52" s="12" t="s">
        <v>8782</v>
      </c>
      <c r="G52" s="12">
        <v>5</v>
      </c>
      <c r="H52" s="12" t="s">
        <v>30</v>
      </c>
      <c r="I52" s="12" t="s">
        <v>31</v>
      </c>
      <c r="J52" s="12" t="s">
        <v>32</v>
      </c>
      <c r="K52" s="12" t="s">
        <v>33</v>
      </c>
      <c r="L52" s="12" t="s">
        <v>8783</v>
      </c>
      <c r="M52" s="12" t="s">
        <v>8784</v>
      </c>
      <c r="N52" s="12" t="s">
        <v>36</v>
      </c>
      <c r="O52" s="12"/>
      <c r="P52" s="12"/>
      <c r="Q52" s="30">
        <v>9.1999999999999993</v>
      </c>
      <c r="R52" s="30">
        <v>9.4</v>
      </c>
      <c r="S52" s="30">
        <v>7.3</v>
      </c>
      <c r="T52" s="30">
        <v>8.5</v>
      </c>
      <c r="U52" s="30">
        <f t="shared" si="1"/>
        <v>88.1</v>
      </c>
      <c r="V52" s="12" t="str">
        <f>IF(U52&gt;='Rarity Calibration'!$E$4,"Legendary",IF(U52&gt;='Rarity Calibration'!$E$5,"Extraordinary",IF(U52&gt;='Rarity Calibration'!$E$6,"Rare",IF(U52&gt;='Rarity Calibration'!$E$7,"Uncommon","Common"))))</f>
        <v>Extraordinary</v>
      </c>
      <c r="W52" s="12" t="s">
        <v>8785</v>
      </c>
      <c r="X52" s="12"/>
    </row>
    <row r="53" spans="1:24" ht="25.5">
      <c r="A53" s="12" t="s">
        <v>8566</v>
      </c>
      <c r="B53" s="12" t="s">
        <v>8567</v>
      </c>
      <c r="C53" s="12" t="s">
        <v>26</v>
      </c>
      <c r="D53" s="12" t="s">
        <v>7006</v>
      </c>
      <c r="E53" s="12" t="s">
        <v>8563</v>
      </c>
      <c r="F53" s="12" t="s">
        <v>8786</v>
      </c>
      <c r="G53" s="12">
        <v>5</v>
      </c>
      <c r="H53" s="12" t="s">
        <v>30</v>
      </c>
      <c r="I53" s="12" t="s">
        <v>31</v>
      </c>
      <c r="J53" s="12" t="s">
        <v>32</v>
      </c>
      <c r="K53" s="12" t="s">
        <v>33</v>
      </c>
      <c r="L53" s="12" t="s">
        <v>8787</v>
      </c>
      <c r="M53" s="12" t="s">
        <v>8788</v>
      </c>
      <c r="N53" s="12" t="s">
        <v>36</v>
      </c>
      <c r="O53" s="12"/>
      <c r="P53" s="12"/>
      <c r="Q53" s="30">
        <v>9.4</v>
      </c>
      <c r="R53" s="30">
        <v>10</v>
      </c>
      <c r="S53" s="30">
        <v>8.9</v>
      </c>
      <c r="T53" s="30">
        <v>9.1999999999999993</v>
      </c>
      <c r="U53" s="30">
        <f t="shared" si="1"/>
        <v>94.6</v>
      </c>
      <c r="V53" s="12" t="str">
        <f>IF(U53&gt;='Rarity Calibration'!$E$4,"Legendary",IF(U53&gt;='Rarity Calibration'!$E$5,"Extraordinary",IF(U53&gt;='Rarity Calibration'!$E$6,"Rare",IF(U53&gt;='Rarity Calibration'!$E$7,"Uncommon","Common"))))</f>
        <v>Legendary</v>
      </c>
      <c r="W53" s="12" t="s">
        <v>8789</v>
      </c>
      <c r="X53" s="12"/>
    </row>
    <row r="54" spans="1:24" ht="25.5">
      <c r="A54" s="12" t="s">
        <v>8568</v>
      </c>
      <c r="B54" s="12" t="s">
        <v>8569</v>
      </c>
      <c r="C54" s="12" t="s">
        <v>26</v>
      </c>
      <c r="D54" s="12" t="s">
        <v>7006</v>
      </c>
      <c r="E54" s="12" t="s">
        <v>8563</v>
      </c>
      <c r="F54" s="12" t="s">
        <v>8790</v>
      </c>
      <c r="G54" s="12">
        <v>5</v>
      </c>
      <c r="H54" s="12" t="s">
        <v>30</v>
      </c>
      <c r="I54" s="12" t="s">
        <v>31</v>
      </c>
      <c r="J54" s="12" t="s">
        <v>32</v>
      </c>
      <c r="K54" s="12" t="s">
        <v>33</v>
      </c>
      <c r="L54" s="12" t="s">
        <v>8791</v>
      </c>
      <c r="M54" s="12" t="s">
        <v>8792</v>
      </c>
      <c r="N54" s="12" t="s">
        <v>36</v>
      </c>
      <c r="O54" s="12"/>
      <c r="P54" s="12"/>
      <c r="Q54" s="30">
        <v>9.1</v>
      </c>
      <c r="R54" s="30">
        <v>10</v>
      </c>
      <c r="S54" s="30">
        <v>8.1999999999999993</v>
      </c>
      <c r="T54" s="30">
        <v>9.1999999999999993</v>
      </c>
      <c r="U54" s="30">
        <f t="shared" si="1"/>
        <v>92</v>
      </c>
      <c r="V54" s="12" t="str">
        <f>IF(U54&gt;='Rarity Calibration'!$E$4,"Legendary",IF(U54&gt;='Rarity Calibration'!$E$5,"Extraordinary",IF(U54&gt;='Rarity Calibration'!$E$6,"Rare",IF(U54&gt;='Rarity Calibration'!$E$7,"Uncommon","Common"))))</f>
        <v>Legendary</v>
      </c>
      <c r="W54" s="12" t="s">
        <v>8793</v>
      </c>
      <c r="X54" s="12"/>
    </row>
    <row r="55" spans="1:24" ht="38.25">
      <c r="A55" s="12" t="s">
        <v>8570</v>
      </c>
      <c r="B55" s="12" t="s">
        <v>8571</v>
      </c>
      <c r="C55" s="12" t="s">
        <v>26</v>
      </c>
      <c r="D55" s="12" t="s">
        <v>7006</v>
      </c>
      <c r="E55" s="12" t="s">
        <v>8563</v>
      </c>
      <c r="F55" s="12" t="s">
        <v>8794</v>
      </c>
      <c r="G55" s="12">
        <v>4</v>
      </c>
      <c r="H55" s="12" t="s">
        <v>168</v>
      </c>
      <c r="I55" s="12" t="s">
        <v>31</v>
      </c>
      <c r="J55" s="12" t="s">
        <v>74</v>
      </c>
      <c r="K55" s="12" t="s">
        <v>75</v>
      </c>
      <c r="L55" s="12" t="s">
        <v>8795</v>
      </c>
      <c r="M55" s="12" t="s">
        <v>8796</v>
      </c>
      <c r="N55" s="12" t="s">
        <v>36</v>
      </c>
      <c r="O55" s="12"/>
      <c r="P55" s="12"/>
      <c r="Q55" s="30">
        <v>6.6</v>
      </c>
      <c r="R55" s="30">
        <v>9.4</v>
      </c>
      <c r="S55" s="30">
        <v>7.3</v>
      </c>
      <c r="T55" s="30">
        <v>8.5</v>
      </c>
      <c r="U55" s="30">
        <f t="shared" si="1"/>
        <v>77.7</v>
      </c>
      <c r="V55" s="12" t="str">
        <f>IF(U55&gt;='Rarity Calibration'!$E$4,"Legendary",IF(U55&gt;='Rarity Calibration'!$E$5,"Extraordinary",IF(U55&gt;='Rarity Calibration'!$E$6,"Rare",IF(U55&gt;='Rarity Calibration'!$E$7,"Uncommon","Common"))))</f>
        <v>Rare</v>
      </c>
      <c r="W55" s="12" t="s">
        <v>8603</v>
      </c>
      <c r="X55" s="12"/>
    </row>
    <row r="56" spans="1:24">
      <c r="A56" s="12"/>
      <c r="B56" s="12"/>
      <c r="C56" s="12"/>
      <c r="D56" s="12"/>
      <c r="E56" s="12"/>
      <c r="F56" s="12"/>
      <c r="G56" s="12"/>
      <c r="H56" s="12"/>
      <c r="I56" s="12"/>
      <c r="J56" s="12"/>
      <c r="K56" s="12"/>
      <c r="L56" s="12"/>
      <c r="M56" s="12"/>
      <c r="N56" s="12"/>
      <c r="O56" s="12"/>
      <c r="P56" s="12"/>
    </row>
    <row r="57" spans="1:24">
      <c r="A57" s="12"/>
      <c r="B57" s="12"/>
      <c r="C57" s="12"/>
      <c r="D57" s="12"/>
      <c r="E57" s="12"/>
      <c r="F57" s="12"/>
      <c r="G57" s="12"/>
      <c r="H57" s="12"/>
      <c r="I57" s="12"/>
      <c r="J57" s="12"/>
      <c r="K57" s="12"/>
      <c r="L57" s="12"/>
      <c r="M57" s="12"/>
      <c r="N57" s="12"/>
      <c r="O57" s="12"/>
    </row>
    <row r="58" spans="1:24">
      <c r="A58" s="12"/>
      <c r="B58" s="12"/>
      <c r="C58" s="12"/>
      <c r="D58" s="12"/>
      <c r="E58" s="12"/>
      <c r="F58" s="12"/>
      <c r="G58" s="12"/>
      <c r="H58" s="12"/>
      <c r="I58" s="12"/>
      <c r="J58" s="12"/>
      <c r="K58" s="12"/>
      <c r="L58" s="12"/>
      <c r="M58" s="12"/>
      <c r="N58" s="12"/>
      <c r="O58" s="12"/>
    </row>
    <row r="59" spans="1:24">
      <c r="A59" s="12"/>
      <c r="B59" s="12"/>
      <c r="C59" s="12"/>
      <c r="D59" s="12"/>
      <c r="E59" s="12"/>
      <c r="F59" s="12"/>
      <c r="G59" s="12"/>
      <c r="H59" s="12"/>
      <c r="I59" s="12"/>
      <c r="J59" s="12"/>
      <c r="K59" s="12"/>
      <c r="L59" s="12"/>
      <c r="M59" s="12"/>
      <c r="N59" s="12"/>
      <c r="O59" s="12"/>
    </row>
    <row r="60" spans="1:24">
      <c r="A60" s="12"/>
      <c r="B60" s="12"/>
      <c r="C60" s="12"/>
      <c r="D60" s="12"/>
      <c r="E60" s="12"/>
      <c r="F60" s="12"/>
      <c r="G60" s="12"/>
      <c r="H60" s="12"/>
      <c r="I60" s="12"/>
      <c r="J60" s="12"/>
      <c r="K60" s="12"/>
      <c r="L60" s="12"/>
      <c r="M60" s="12"/>
      <c r="N60" s="12"/>
      <c r="O60" s="12"/>
    </row>
    <row r="61" spans="1:24">
      <c r="A61" s="12"/>
      <c r="B61" s="12"/>
      <c r="C61" s="12"/>
      <c r="D61" s="12"/>
      <c r="E61" s="12"/>
      <c r="F61" s="12"/>
      <c r="G61" s="12"/>
      <c r="H61" s="12"/>
      <c r="I61" s="12"/>
      <c r="J61" s="12"/>
      <c r="K61" s="12"/>
      <c r="L61" s="12"/>
      <c r="M61" s="12"/>
      <c r="N61" s="12"/>
      <c r="O61" s="12"/>
    </row>
  </sheetData>
  <conditionalFormatting sqref="U2:U55">
    <cfRule type="colorScale" priority="1">
      <colorScale>
        <cfvo type="min"/>
        <cfvo type="percentile" val="50"/>
        <cfvo type="max"/>
        <color rgb="FFF3F4F6"/>
        <color rgb="FFFEF3C7"/>
        <color rgb="FFDCFCE7"/>
      </colorScale>
    </cfRule>
  </conditionalFormatting>
  <dataValidations count="4">
    <dataValidation type="list" sqref="I2:I61" xr:uid="{00000000-0002-0000-0E00-000000000000}">
      <formula1>"Low,Medium,High,Exceptional"</formula1>
    </dataValidation>
    <dataValidation type="list" sqref="X2:X55 J2:J61" xr:uid="{00000000-0002-0000-0E00-000001000000}">
      <formula1>"Common,Uncommon,Rare,Extraordinary,Legendary,Special / Non-economy"</formula1>
    </dataValidation>
    <dataValidation type="list" sqref="K2:K61" xr:uid="{00000000-0002-0000-0E00-000002000000}">
      <formula1>"No,Maybe,Yes"</formula1>
    </dataValidation>
    <dataValidation type="list" sqref="N2:N61" xr:uid="{00000000-0002-0000-0E00-000003000000}">
      <formula1>"Idea,Approved,Content Drafted,Art Drafted,Complete"</formula1>
    </dataValidation>
  </dataValidation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18"/>
  <sheetViews>
    <sheetView workbookViewId="0"/>
  </sheetViews>
  <sheetFormatPr defaultRowHeight="14.25"/>
  <cols>
    <col min="1" max="1" width="28" customWidth="1"/>
    <col min="2" max="2" width="12" customWidth="1"/>
    <col min="3" max="3" width="42" customWidth="1"/>
    <col min="4" max="4" width="28" customWidth="1"/>
    <col min="5" max="5" width="14" customWidth="1"/>
    <col min="6" max="6" width="42" customWidth="1"/>
    <col min="7" max="8" width="68" customWidth="1"/>
    <col min="9" max="9" width="42" customWidth="1"/>
    <col min="10" max="10" width="14" customWidth="1"/>
  </cols>
  <sheetData>
    <row r="1" spans="1:10" ht="30" customHeight="1">
      <c r="A1" s="45" t="s">
        <v>8797</v>
      </c>
      <c r="B1" s="45"/>
      <c r="C1" s="45"/>
      <c r="D1" s="45"/>
      <c r="E1" s="45"/>
      <c r="F1" s="45"/>
      <c r="G1" s="45"/>
      <c r="H1" s="45"/>
      <c r="I1" s="45"/>
      <c r="J1" s="45"/>
    </row>
    <row r="3" spans="1:10">
      <c r="A3" s="18" t="s">
        <v>8798</v>
      </c>
      <c r="B3" s="18" t="s">
        <v>8408</v>
      </c>
      <c r="C3" s="18" t="s">
        <v>8799</v>
      </c>
      <c r="D3" s="18" t="s">
        <v>8800</v>
      </c>
    </row>
    <row r="4" spans="1:10">
      <c r="A4">
        <v>632</v>
      </c>
      <c r="B4">
        <v>111</v>
      </c>
      <c r="C4">
        <v>521</v>
      </c>
      <c r="D4">
        <v>89</v>
      </c>
    </row>
    <row r="7" spans="1:10" ht="25.5">
      <c r="A7" s="18" t="s">
        <v>8801</v>
      </c>
      <c r="B7" s="18" t="s">
        <v>8802</v>
      </c>
      <c r="C7" s="18" t="s">
        <v>8803</v>
      </c>
      <c r="D7" s="18" t="s">
        <v>8804</v>
      </c>
      <c r="E7" s="18" t="s">
        <v>8805</v>
      </c>
      <c r="F7" s="18" t="s">
        <v>8806</v>
      </c>
      <c r="G7" s="18" t="s">
        <v>8807</v>
      </c>
      <c r="H7" s="18" t="s">
        <v>8808</v>
      </c>
      <c r="I7" s="18" t="s">
        <v>8809</v>
      </c>
      <c r="J7" s="18" t="s">
        <v>8462</v>
      </c>
    </row>
    <row r="8" spans="1:10" ht="38.25">
      <c r="A8" s="12" t="s">
        <v>617</v>
      </c>
      <c r="B8" s="12" t="s">
        <v>482</v>
      </c>
      <c r="C8" s="12" t="s">
        <v>483</v>
      </c>
      <c r="D8" s="12" t="s">
        <v>617</v>
      </c>
      <c r="E8" s="12" t="s">
        <v>510</v>
      </c>
      <c r="F8" s="12" t="s">
        <v>6716</v>
      </c>
      <c r="G8" s="12" t="s">
        <v>8810</v>
      </c>
      <c r="H8" s="12" t="s">
        <v>6717</v>
      </c>
      <c r="I8" s="12" t="s">
        <v>8811</v>
      </c>
      <c r="J8" s="12" t="s">
        <v>8812</v>
      </c>
    </row>
    <row r="9" spans="1:10" ht="38.25">
      <c r="A9" s="12" t="s">
        <v>617</v>
      </c>
      <c r="B9" s="12" t="s">
        <v>482</v>
      </c>
      <c r="C9" s="12" t="s">
        <v>483</v>
      </c>
      <c r="D9" s="12" t="s">
        <v>617</v>
      </c>
      <c r="E9" s="12" t="s">
        <v>515</v>
      </c>
      <c r="F9" s="12" t="s">
        <v>6722</v>
      </c>
      <c r="G9" s="12" t="s">
        <v>8810</v>
      </c>
      <c r="H9" s="12" t="s">
        <v>6723</v>
      </c>
      <c r="I9" s="12" t="s">
        <v>8811</v>
      </c>
      <c r="J9" s="12" t="s">
        <v>8812</v>
      </c>
    </row>
    <row r="10" spans="1:10" ht="38.25">
      <c r="A10" s="12" t="s">
        <v>619</v>
      </c>
      <c r="B10" s="12" t="s">
        <v>753</v>
      </c>
      <c r="C10" s="12" t="s">
        <v>754</v>
      </c>
      <c r="D10" s="12" t="s">
        <v>619</v>
      </c>
      <c r="E10" s="12" t="s">
        <v>760</v>
      </c>
      <c r="F10" s="12" t="s">
        <v>6725</v>
      </c>
      <c r="G10" s="12" t="s">
        <v>8810</v>
      </c>
      <c r="H10" s="12" t="s">
        <v>6726</v>
      </c>
      <c r="I10" s="12" t="s">
        <v>8811</v>
      </c>
      <c r="J10" s="12" t="s">
        <v>8812</v>
      </c>
    </row>
    <row r="11" spans="1:10" ht="38.25">
      <c r="A11" s="12" t="s">
        <v>619</v>
      </c>
      <c r="B11" s="12" t="s">
        <v>811</v>
      </c>
      <c r="C11" s="12" t="s">
        <v>812</v>
      </c>
      <c r="D11" s="12" t="s">
        <v>619</v>
      </c>
      <c r="E11" s="12" t="s">
        <v>818</v>
      </c>
      <c r="F11" s="12" t="s">
        <v>6731</v>
      </c>
      <c r="G11" s="12" t="s">
        <v>8810</v>
      </c>
      <c r="H11" s="12" t="s">
        <v>6732</v>
      </c>
      <c r="I11" s="12" t="s">
        <v>8811</v>
      </c>
      <c r="J11" s="12" t="s">
        <v>8812</v>
      </c>
    </row>
    <row r="12" spans="1:10" ht="38.25">
      <c r="A12" s="12" t="s">
        <v>619</v>
      </c>
      <c r="B12" s="12" t="s">
        <v>811</v>
      </c>
      <c r="C12" s="12" t="s">
        <v>812</v>
      </c>
      <c r="D12" s="12" t="s">
        <v>619</v>
      </c>
      <c r="E12" s="12" t="s">
        <v>829</v>
      </c>
      <c r="F12" s="12" t="s">
        <v>6737</v>
      </c>
      <c r="G12" s="12" t="s">
        <v>8810</v>
      </c>
      <c r="H12" s="12" t="s">
        <v>6738</v>
      </c>
      <c r="I12" s="12" t="s">
        <v>8811</v>
      </c>
      <c r="J12" s="12" t="s">
        <v>8812</v>
      </c>
    </row>
    <row r="13" spans="1:10" ht="38.25">
      <c r="A13" s="12" t="s">
        <v>619</v>
      </c>
      <c r="B13" s="12" t="s">
        <v>811</v>
      </c>
      <c r="C13" s="12" t="s">
        <v>812</v>
      </c>
      <c r="D13" s="12" t="s">
        <v>621</v>
      </c>
      <c r="E13" s="12" t="s">
        <v>3975</v>
      </c>
      <c r="F13" s="12" t="s">
        <v>6741</v>
      </c>
      <c r="G13" s="12" t="s">
        <v>8810</v>
      </c>
      <c r="H13" s="12" t="s">
        <v>6742</v>
      </c>
      <c r="I13" s="12" t="s">
        <v>8811</v>
      </c>
      <c r="J13" s="12" t="s">
        <v>8812</v>
      </c>
    </row>
    <row r="14" spans="1:10" ht="38.25">
      <c r="A14" s="12" t="s">
        <v>619</v>
      </c>
      <c r="B14" s="12" t="s">
        <v>804</v>
      </c>
      <c r="C14" s="12" t="s">
        <v>805</v>
      </c>
      <c r="D14" s="12" t="s">
        <v>621</v>
      </c>
      <c r="E14" s="12" t="s">
        <v>3965</v>
      </c>
      <c r="F14" s="12" t="s">
        <v>6746</v>
      </c>
      <c r="G14" s="12" t="s">
        <v>8810</v>
      </c>
      <c r="H14" s="12" t="s">
        <v>6747</v>
      </c>
      <c r="I14" s="12" t="s">
        <v>8811</v>
      </c>
      <c r="J14" s="12" t="s">
        <v>8812</v>
      </c>
    </row>
    <row r="15" spans="1:10" ht="38.25">
      <c r="A15" s="12" t="s">
        <v>619</v>
      </c>
      <c r="B15" s="12" t="s">
        <v>861</v>
      </c>
      <c r="C15" s="12" t="s">
        <v>862</v>
      </c>
      <c r="D15" s="12" t="s">
        <v>621</v>
      </c>
      <c r="E15" s="12" t="s">
        <v>1346</v>
      </c>
      <c r="F15" s="12" t="s">
        <v>6753</v>
      </c>
      <c r="G15" s="12" t="s">
        <v>8810</v>
      </c>
      <c r="H15" s="12" t="s">
        <v>6754</v>
      </c>
      <c r="I15" s="12" t="s">
        <v>8811</v>
      </c>
      <c r="J15" s="12" t="s">
        <v>8812</v>
      </c>
    </row>
    <row r="16" spans="1:10" ht="38.25">
      <c r="A16" s="12" t="s">
        <v>619</v>
      </c>
      <c r="B16" s="12" t="s">
        <v>891</v>
      </c>
      <c r="C16" s="12" t="s">
        <v>892</v>
      </c>
      <c r="D16" s="12" t="s">
        <v>621</v>
      </c>
      <c r="E16" s="12" t="s">
        <v>1377</v>
      </c>
      <c r="F16" s="12" t="s">
        <v>6758</v>
      </c>
      <c r="G16" s="12" t="s">
        <v>8810</v>
      </c>
      <c r="H16" s="12" t="s">
        <v>6759</v>
      </c>
      <c r="I16" s="12" t="s">
        <v>8811</v>
      </c>
      <c r="J16" s="12" t="s">
        <v>8812</v>
      </c>
    </row>
    <row r="17" spans="1:10" ht="38.25">
      <c r="A17" s="12" t="s">
        <v>619</v>
      </c>
      <c r="B17" s="12" t="s">
        <v>879</v>
      </c>
      <c r="C17" s="12" t="s">
        <v>880</v>
      </c>
      <c r="D17" s="12" t="s">
        <v>619</v>
      </c>
      <c r="E17" s="12" t="s">
        <v>905</v>
      </c>
      <c r="F17" s="12" t="s">
        <v>6764</v>
      </c>
      <c r="G17" s="12" t="s">
        <v>8810</v>
      </c>
      <c r="H17" s="12" t="s">
        <v>6765</v>
      </c>
      <c r="I17" s="12" t="s">
        <v>8811</v>
      </c>
      <c r="J17" s="12" t="s">
        <v>8812</v>
      </c>
    </row>
    <row r="18" spans="1:10" ht="38.25">
      <c r="A18" s="12" t="s">
        <v>619</v>
      </c>
      <c r="B18" s="12" t="s">
        <v>975</v>
      </c>
      <c r="C18" s="12" t="s">
        <v>976</v>
      </c>
      <c r="D18" s="12" t="s">
        <v>621</v>
      </c>
      <c r="E18" s="12" t="s">
        <v>1470</v>
      </c>
      <c r="F18" s="12" t="s">
        <v>6770</v>
      </c>
      <c r="G18" s="12" t="s">
        <v>8810</v>
      </c>
      <c r="H18" s="12" t="s">
        <v>6771</v>
      </c>
      <c r="I18" s="12" t="s">
        <v>8811</v>
      </c>
      <c r="J18" s="12" t="s">
        <v>8812</v>
      </c>
    </row>
    <row r="19" spans="1:10" ht="38.25">
      <c r="A19" s="12" t="s">
        <v>619</v>
      </c>
      <c r="B19" s="12" t="s">
        <v>999</v>
      </c>
      <c r="C19" s="12" t="s">
        <v>1000</v>
      </c>
      <c r="D19" s="12" t="s">
        <v>619</v>
      </c>
      <c r="E19" s="12" t="s">
        <v>1027</v>
      </c>
      <c r="F19" s="12" t="s">
        <v>6776</v>
      </c>
      <c r="G19" s="12" t="s">
        <v>8810</v>
      </c>
      <c r="H19" s="12" t="s">
        <v>6777</v>
      </c>
      <c r="I19" s="12" t="s">
        <v>8811</v>
      </c>
      <c r="J19" s="12" t="s">
        <v>8812</v>
      </c>
    </row>
    <row r="20" spans="1:10" ht="38.25">
      <c r="A20" s="12" t="s">
        <v>619</v>
      </c>
      <c r="B20" s="12" t="s">
        <v>999</v>
      </c>
      <c r="C20" s="12" t="s">
        <v>1000</v>
      </c>
      <c r="D20" s="12" t="s">
        <v>619</v>
      </c>
      <c r="E20" s="12" t="s">
        <v>1032</v>
      </c>
      <c r="F20" s="12" t="s">
        <v>6781</v>
      </c>
      <c r="G20" s="12" t="s">
        <v>8810</v>
      </c>
      <c r="H20" s="12" t="s">
        <v>6782</v>
      </c>
      <c r="I20" s="12" t="s">
        <v>8811</v>
      </c>
      <c r="J20" s="12" t="s">
        <v>8812</v>
      </c>
    </row>
    <row r="21" spans="1:10" ht="38.25">
      <c r="A21" s="12" t="s">
        <v>619</v>
      </c>
      <c r="B21" s="12" t="s">
        <v>1032</v>
      </c>
      <c r="C21" s="12" t="s">
        <v>1033</v>
      </c>
      <c r="D21" s="12" t="s">
        <v>621</v>
      </c>
      <c r="E21" s="12" t="s">
        <v>6785</v>
      </c>
      <c r="F21" s="12" t="s">
        <v>6786</v>
      </c>
      <c r="G21" s="12" t="s">
        <v>8810</v>
      </c>
      <c r="H21" s="12" t="s">
        <v>6787</v>
      </c>
      <c r="I21" s="12" t="s">
        <v>8811</v>
      </c>
      <c r="J21" s="12" t="s">
        <v>8812</v>
      </c>
    </row>
    <row r="22" spans="1:10" ht="38.25">
      <c r="A22" s="12" t="s">
        <v>619</v>
      </c>
      <c r="B22" s="12" t="s">
        <v>1051</v>
      </c>
      <c r="C22" s="12" t="s">
        <v>1052</v>
      </c>
      <c r="D22" s="12" t="s">
        <v>619</v>
      </c>
      <c r="E22" s="12" t="s">
        <v>1100</v>
      </c>
      <c r="F22" s="12" t="s">
        <v>6793</v>
      </c>
      <c r="G22" s="12" t="s">
        <v>8810</v>
      </c>
      <c r="H22" s="12" t="s">
        <v>6794</v>
      </c>
      <c r="I22" s="12" t="s">
        <v>8811</v>
      </c>
      <c r="J22" s="12" t="s">
        <v>8812</v>
      </c>
    </row>
    <row r="23" spans="1:10" ht="38.25">
      <c r="A23" s="12" t="s">
        <v>619</v>
      </c>
      <c r="B23" s="12" t="s">
        <v>1051</v>
      </c>
      <c r="C23" s="12" t="s">
        <v>1052</v>
      </c>
      <c r="D23" s="12" t="s">
        <v>621</v>
      </c>
      <c r="E23" s="12" t="s">
        <v>1506</v>
      </c>
      <c r="F23" s="12" t="s">
        <v>6799</v>
      </c>
      <c r="G23" s="12" t="s">
        <v>8810</v>
      </c>
      <c r="H23" s="12" t="s">
        <v>6800</v>
      </c>
      <c r="I23" s="12" t="s">
        <v>8811</v>
      </c>
      <c r="J23" s="12" t="s">
        <v>8812</v>
      </c>
    </row>
    <row r="24" spans="1:10" ht="38.25">
      <c r="A24" s="12" t="s">
        <v>619</v>
      </c>
      <c r="B24" s="12" t="s">
        <v>1051</v>
      </c>
      <c r="C24" s="12" t="s">
        <v>1052</v>
      </c>
      <c r="D24" s="12" t="s">
        <v>635</v>
      </c>
      <c r="E24" s="12" t="s">
        <v>6453</v>
      </c>
      <c r="F24" s="12" t="s">
        <v>6804</v>
      </c>
      <c r="G24" s="12" t="s">
        <v>8810</v>
      </c>
      <c r="H24" s="12" t="s">
        <v>6805</v>
      </c>
      <c r="I24" s="12" t="s">
        <v>8811</v>
      </c>
      <c r="J24" s="12" t="s">
        <v>8812</v>
      </c>
    </row>
    <row r="25" spans="1:10" ht="38.25">
      <c r="A25" s="12" t="s">
        <v>619</v>
      </c>
      <c r="B25" s="12" t="s">
        <v>1051</v>
      </c>
      <c r="C25" s="12" t="s">
        <v>1052</v>
      </c>
      <c r="D25" s="12" t="s">
        <v>635</v>
      </c>
      <c r="E25" s="12" t="s">
        <v>6808</v>
      </c>
      <c r="F25" s="12" t="s">
        <v>6809</v>
      </c>
      <c r="G25" s="12" t="s">
        <v>8810</v>
      </c>
      <c r="H25" s="12" t="s">
        <v>6811</v>
      </c>
      <c r="I25" s="12" t="s">
        <v>8811</v>
      </c>
      <c r="J25" s="12" t="s">
        <v>8812</v>
      </c>
    </row>
    <row r="26" spans="1:10" ht="38.25">
      <c r="A26" s="12" t="s">
        <v>619</v>
      </c>
      <c r="B26" s="12" t="s">
        <v>1064</v>
      </c>
      <c r="C26" s="12" t="s">
        <v>1065</v>
      </c>
      <c r="D26" s="12" t="s">
        <v>621</v>
      </c>
      <c r="E26" s="12" t="s">
        <v>4087</v>
      </c>
      <c r="F26" s="12" t="s">
        <v>6814</v>
      </c>
      <c r="G26" s="12" t="s">
        <v>8810</v>
      </c>
      <c r="H26" s="12" t="s">
        <v>6815</v>
      </c>
      <c r="I26" s="12" t="s">
        <v>8811</v>
      </c>
      <c r="J26" s="12" t="s">
        <v>8812</v>
      </c>
    </row>
    <row r="27" spans="1:10" ht="38.25">
      <c r="A27" s="12" t="s">
        <v>619</v>
      </c>
      <c r="B27" s="12" t="s">
        <v>1080</v>
      </c>
      <c r="C27" s="12" t="s">
        <v>1081</v>
      </c>
      <c r="D27" s="12" t="s">
        <v>621</v>
      </c>
      <c r="E27" s="12" t="s">
        <v>1526</v>
      </c>
      <c r="F27" s="12" t="s">
        <v>6820</v>
      </c>
      <c r="G27" s="12" t="s">
        <v>8810</v>
      </c>
      <c r="H27" s="12" t="s">
        <v>6821</v>
      </c>
      <c r="I27" s="12" t="s">
        <v>8811</v>
      </c>
      <c r="J27" s="12" t="s">
        <v>8812</v>
      </c>
    </row>
    <row r="28" spans="1:10" ht="38.25">
      <c r="A28" s="12" t="s">
        <v>619</v>
      </c>
      <c r="B28" s="12" t="s">
        <v>1093</v>
      </c>
      <c r="C28" s="12" t="s">
        <v>1094</v>
      </c>
      <c r="D28" s="12" t="s">
        <v>619</v>
      </c>
      <c r="E28" s="12" t="s">
        <v>1139</v>
      </c>
      <c r="F28" s="12" t="s">
        <v>6827</v>
      </c>
      <c r="G28" s="12" t="s">
        <v>8810</v>
      </c>
      <c r="H28" s="12" t="s">
        <v>6828</v>
      </c>
      <c r="I28" s="12" t="s">
        <v>8811</v>
      </c>
      <c r="J28" s="12" t="s">
        <v>8812</v>
      </c>
    </row>
    <row r="29" spans="1:10" ht="38.25">
      <c r="A29" s="12" t="s">
        <v>619</v>
      </c>
      <c r="B29" s="12" t="s">
        <v>1093</v>
      </c>
      <c r="C29" s="12" t="s">
        <v>1094</v>
      </c>
      <c r="D29" s="12" t="s">
        <v>621</v>
      </c>
      <c r="E29" s="12" t="s">
        <v>1485</v>
      </c>
      <c r="F29" s="12" t="s">
        <v>6833</v>
      </c>
      <c r="G29" s="12" t="s">
        <v>8810</v>
      </c>
      <c r="H29" s="12" t="s">
        <v>6834</v>
      </c>
      <c r="I29" s="12" t="s">
        <v>8811</v>
      </c>
      <c r="J29" s="12" t="s">
        <v>8812</v>
      </c>
    </row>
    <row r="30" spans="1:10" ht="38.25">
      <c r="A30" s="12" t="s">
        <v>619</v>
      </c>
      <c r="B30" s="12" t="s">
        <v>1093</v>
      </c>
      <c r="C30" s="12" t="s">
        <v>1094</v>
      </c>
      <c r="D30" s="12" t="s">
        <v>635</v>
      </c>
      <c r="E30" s="12" t="s">
        <v>6497</v>
      </c>
      <c r="F30" s="12" t="s">
        <v>6837</v>
      </c>
      <c r="G30" s="12" t="s">
        <v>8810</v>
      </c>
      <c r="H30" s="12" t="s">
        <v>6838</v>
      </c>
      <c r="I30" s="12" t="s">
        <v>8811</v>
      </c>
      <c r="J30" s="12" t="s">
        <v>8812</v>
      </c>
    </row>
    <row r="31" spans="1:10" ht="38.25">
      <c r="A31" s="12" t="s">
        <v>619</v>
      </c>
      <c r="B31" s="12" t="s">
        <v>1093</v>
      </c>
      <c r="C31" s="12" t="s">
        <v>1094</v>
      </c>
      <c r="D31" s="12" t="s">
        <v>635</v>
      </c>
      <c r="E31" s="12" t="s">
        <v>6491</v>
      </c>
      <c r="F31" s="12" t="s">
        <v>6840</v>
      </c>
      <c r="G31" s="12" t="s">
        <v>8810</v>
      </c>
      <c r="H31" s="12" t="s">
        <v>6841</v>
      </c>
      <c r="I31" s="12" t="s">
        <v>8811</v>
      </c>
      <c r="J31" s="12" t="s">
        <v>8812</v>
      </c>
    </row>
    <row r="32" spans="1:10" ht="38.25">
      <c r="A32" s="12" t="s">
        <v>619</v>
      </c>
      <c r="B32" s="12" t="s">
        <v>1105</v>
      </c>
      <c r="C32" s="12" t="s">
        <v>718</v>
      </c>
      <c r="D32" s="12" t="s">
        <v>619</v>
      </c>
      <c r="E32" s="12" t="s">
        <v>1156</v>
      </c>
      <c r="F32" s="12" t="s">
        <v>6843</v>
      </c>
      <c r="G32" s="12" t="s">
        <v>8810</v>
      </c>
      <c r="H32" s="12" t="s">
        <v>6844</v>
      </c>
      <c r="I32" s="12" t="s">
        <v>8811</v>
      </c>
      <c r="J32" s="12" t="s">
        <v>8812</v>
      </c>
    </row>
    <row r="33" spans="1:10" ht="38.25">
      <c r="A33" s="12" t="s">
        <v>619</v>
      </c>
      <c r="B33" s="12" t="s">
        <v>1105</v>
      </c>
      <c r="C33" s="12" t="s">
        <v>718</v>
      </c>
      <c r="D33" s="12" t="s">
        <v>621</v>
      </c>
      <c r="E33" s="12" t="s">
        <v>1490</v>
      </c>
      <c r="F33" s="12" t="s">
        <v>6849</v>
      </c>
      <c r="G33" s="12" t="s">
        <v>8810</v>
      </c>
      <c r="H33" s="12" t="s">
        <v>6850</v>
      </c>
      <c r="I33" s="12" t="s">
        <v>8811</v>
      </c>
      <c r="J33" s="12" t="s">
        <v>8812</v>
      </c>
    </row>
    <row r="34" spans="1:10" ht="38.25">
      <c r="A34" s="12" t="s">
        <v>619</v>
      </c>
      <c r="B34" s="12" t="s">
        <v>1105</v>
      </c>
      <c r="C34" s="12" t="s">
        <v>718</v>
      </c>
      <c r="D34" s="12" t="s">
        <v>623</v>
      </c>
      <c r="E34" s="12" t="s">
        <v>4775</v>
      </c>
      <c r="F34" s="12" t="s">
        <v>6853</v>
      </c>
      <c r="G34" s="12" t="s">
        <v>8810</v>
      </c>
      <c r="H34" s="12" t="s">
        <v>6854</v>
      </c>
      <c r="I34" s="12" t="s">
        <v>8811</v>
      </c>
      <c r="J34" s="12" t="s">
        <v>8812</v>
      </c>
    </row>
    <row r="35" spans="1:10" ht="38.25">
      <c r="A35" s="12" t="s">
        <v>619</v>
      </c>
      <c r="B35" s="12" t="s">
        <v>1105</v>
      </c>
      <c r="C35" s="12" t="s">
        <v>718</v>
      </c>
      <c r="D35" s="12" t="s">
        <v>627</v>
      </c>
      <c r="E35" s="12" t="s">
        <v>6857</v>
      </c>
      <c r="F35" s="12" t="s">
        <v>6858</v>
      </c>
      <c r="G35" s="12" t="s">
        <v>8810</v>
      </c>
      <c r="H35" s="12" t="s">
        <v>6859</v>
      </c>
      <c r="I35" s="12" t="s">
        <v>8811</v>
      </c>
      <c r="J35" s="12" t="s">
        <v>8812</v>
      </c>
    </row>
    <row r="36" spans="1:10" ht="38.25">
      <c r="A36" s="12" t="s">
        <v>619</v>
      </c>
      <c r="B36" s="12" t="s">
        <v>1105</v>
      </c>
      <c r="C36" s="12" t="s">
        <v>718</v>
      </c>
      <c r="D36" s="12" t="s">
        <v>635</v>
      </c>
      <c r="E36" s="12" t="s">
        <v>6503</v>
      </c>
      <c r="F36" s="12" t="s">
        <v>6861</v>
      </c>
      <c r="G36" s="12" t="s">
        <v>8810</v>
      </c>
      <c r="H36" s="12" t="s">
        <v>6863</v>
      </c>
      <c r="I36" s="12" t="s">
        <v>8811</v>
      </c>
      <c r="J36" s="12" t="s">
        <v>8812</v>
      </c>
    </row>
    <row r="37" spans="1:10" ht="38.25">
      <c r="A37" s="12" t="s">
        <v>619</v>
      </c>
      <c r="B37" s="12" t="s">
        <v>1116</v>
      </c>
      <c r="C37" s="12" t="s">
        <v>1117</v>
      </c>
      <c r="D37" s="12" t="s">
        <v>621</v>
      </c>
      <c r="E37" s="12" t="s">
        <v>1520</v>
      </c>
      <c r="F37" s="12" t="s">
        <v>6866</v>
      </c>
      <c r="G37" s="12" t="s">
        <v>8810</v>
      </c>
      <c r="H37" s="12" t="s">
        <v>6867</v>
      </c>
      <c r="I37" s="12" t="s">
        <v>8811</v>
      </c>
      <c r="J37" s="12" t="s">
        <v>8812</v>
      </c>
    </row>
    <row r="38" spans="1:10" ht="38.25">
      <c r="A38" s="12" t="s">
        <v>619</v>
      </c>
      <c r="B38" s="12" t="s">
        <v>1116</v>
      </c>
      <c r="C38" s="12" t="s">
        <v>1117</v>
      </c>
      <c r="D38" s="12" t="s">
        <v>621</v>
      </c>
      <c r="E38" s="12" t="s">
        <v>4165</v>
      </c>
      <c r="F38" s="12" t="s">
        <v>6873</v>
      </c>
      <c r="G38" s="12" t="s">
        <v>8810</v>
      </c>
      <c r="H38" s="12" t="s">
        <v>6874</v>
      </c>
      <c r="I38" s="12" t="s">
        <v>8811</v>
      </c>
      <c r="J38" s="12" t="s">
        <v>8812</v>
      </c>
    </row>
    <row r="39" spans="1:10" ht="38.25">
      <c r="A39" s="12" t="s">
        <v>619</v>
      </c>
      <c r="B39" s="12" t="s">
        <v>1122</v>
      </c>
      <c r="C39" s="12" t="s">
        <v>1123</v>
      </c>
      <c r="D39" s="12" t="s">
        <v>619</v>
      </c>
      <c r="E39" s="12" t="s">
        <v>1172</v>
      </c>
      <c r="F39" s="12" t="s">
        <v>6876</v>
      </c>
      <c r="G39" s="12" t="s">
        <v>8810</v>
      </c>
      <c r="H39" s="12" t="s">
        <v>6877</v>
      </c>
      <c r="I39" s="12" t="s">
        <v>8811</v>
      </c>
      <c r="J39" s="12" t="s">
        <v>8812</v>
      </c>
    </row>
    <row r="40" spans="1:10" ht="38.25">
      <c r="A40" s="12" t="s">
        <v>619</v>
      </c>
      <c r="B40" s="12" t="s">
        <v>1139</v>
      </c>
      <c r="C40" s="12" t="s">
        <v>1140</v>
      </c>
      <c r="D40" s="12" t="s">
        <v>619</v>
      </c>
      <c r="E40" s="12" t="s">
        <v>3220</v>
      </c>
      <c r="F40" s="12" t="s">
        <v>6882</v>
      </c>
      <c r="G40" s="12" t="s">
        <v>8810</v>
      </c>
      <c r="H40" s="12" t="s">
        <v>6883</v>
      </c>
      <c r="I40" s="12" t="s">
        <v>8811</v>
      </c>
      <c r="J40" s="12" t="s">
        <v>8812</v>
      </c>
    </row>
    <row r="41" spans="1:10" ht="38.25">
      <c r="A41" s="12" t="s">
        <v>619</v>
      </c>
      <c r="B41" s="12" t="s">
        <v>1139</v>
      </c>
      <c r="C41" s="12" t="s">
        <v>1140</v>
      </c>
      <c r="D41" s="12" t="s">
        <v>635</v>
      </c>
      <c r="E41" s="12" t="s">
        <v>6508</v>
      </c>
      <c r="F41" s="12" t="s">
        <v>6888</v>
      </c>
      <c r="G41" s="12" t="s">
        <v>8810</v>
      </c>
      <c r="H41" s="12" t="s">
        <v>6889</v>
      </c>
      <c r="I41" s="12" t="s">
        <v>8811</v>
      </c>
      <c r="J41" s="12" t="s">
        <v>8812</v>
      </c>
    </row>
    <row r="42" spans="1:10" ht="38.25">
      <c r="A42" s="12" t="s">
        <v>619</v>
      </c>
      <c r="B42" s="12" t="s">
        <v>1156</v>
      </c>
      <c r="C42" s="12" t="s">
        <v>1157</v>
      </c>
      <c r="D42" s="12" t="s">
        <v>621</v>
      </c>
      <c r="E42" s="12" t="s">
        <v>6891</v>
      </c>
      <c r="F42" s="12" t="s">
        <v>6892</v>
      </c>
      <c r="G42" s="12" t="s">
        <v>8810</v>
      </c>
      <c r="H42" s="12" t="s">
        <v>6893</v>
      </c>
      <c r="I42" s="12" t="s">
        <v>8811</v>
      </c>
      <c r="J42" s="12" t="s">
        <v>8812</v>
      </c>
    </row>
    <row r="43" spans="1:10" ht="38.25">
      <c r="A43" s="12" t="s">
        <v>619</v>
      </c>
      <c r="B43" s="12" t="s">
        <v>1172</v>
      </c>
      <c r="C43" s="12" t="s">
        <v>1173</v>
      </c>
      <c r="D43" s="12" t="s">
        <v>619</v>
      </c>
      <c r="E43" s="12" t="s">
        <v>3242</v>
      </c>
      <c r="F43" s="12" t="s">
        <v>6899</v>
      </c>
      <c r="G43" s="12" t="s">
        <v>8810</v>
      </c>
      <c r="H43" s="12" t="s">
        <v>6900</v>
      </c>
      <c r="I43" s="12" t="s">
        <v>8811</v>
      </c>
      <c r="J43" s="12" t="s">
        <v>8812</v>
      </c>
    </row>
    <row r="44" spans="1:10" ht="38.25">
      <c r="A44" s="12" t="s">
        <v>619</v>
      </c>
      <c r="B44" s="12" t="s">
        <v>1150</v>
      </c>
      <c r="C44" s="12" t="s">
        <v>1151</v>
      </c>
      <c r="D44" s="12" t="s">
        <v>623</v>
      </c>
      <c r="E44" s="12" t="s">
        <v>4791</v>
      </c>
      <c r="F44" s="12" t="s">
        <v>6905</v>
      </c>
      <c r="G44" s="12" t="s">
        <v>8810</v>
      </c>
      <c r="H44" s="12" t="s">
        <v>6906</v>
      </c>
      <c r="I44" s="12" t="s">
        <v>8811</v>
      </c>
      <c r="J44" s="12" t="s">
        <v>8812</v>
      </c>
    </row>
    <row r="45" spans="1:10" ht="38.25">
      <c r="A45" s="12" t="s">
        <v>619</v>
      </c>
      <c r="B45" s="12" t="s">
        <v>1058</v>
      </c>
      <c r="C45" s="12" t="s">
        <v>1059</v>
      </c>
      <c r="D45" s="12" t="s">
        <v>623</v>
      </c>
      <c r="E45" s="12" t="s">
        <v>4754</v>
      </c>
      <c r="F45" s="12" t="s">
        <v>6911</v>
      </c>
      <c r="G45" s="12" t="s">
        <v>8810</v>
      </c>
      <c r="H45" s="12" t="s">
        <v>6913</v>
      </c>
      <c r="I45" s="12" t="s">
        <v>8811</v>
      </c>
      <c r="J45" s="12" t="s">
        <v>8812</v>
      </c>
    </row>
    <row r="46" spans="1:10" ht="38.25">
      <c r="A46" s="12" t="s">
        <v>619</v>
      </c>
      <c r="B46" s="12" t="s">
        <v>1045</v>
      </c>
      <c r="C46" s="12" t="s">
        <v>1046</v>
      </c>
      <c r="D46" s="12" t="s">
        <v>623</v>
      </c>
      <c r="E46" s="12" t="s">
        <v>6918</v>
      </c>
      <c r="F46" s="12" t="s">
        <v>6919</v>
      </c>
      <c r="G46" s="12" t="s">
        <v>8810</v>
      </c>
      <c r="H46" s="12" t="s">
        <v>6921</v>
      </c>
      <c r="I46" s="12" t="s">
        <v>8811</v>
      </c>
      <c r="J46" s="12" t="s">
        <v>8812</v>
      </c>
    </row>
    <row r="47" spans="1:10" ht="38.25">
      <c r="A47" s="12" t="s">
        <v>619</v>
      </c>
      <c r="B47" s="12" t="s">
        <v>898</v>
      </c>
      <c r="C47" s="12" t="s">
        <v>899</v>
      </c>
      <c r="D47" s="12" t="s">
        <v>623</v>
      </c>
      <c r="E47" s="12" t="s">
        <v>1813</v>
      </c>
      <c r="F47" s="12" t="s">
        <v>6925</v>
      </c>
      <c r="G47" s="12" t="s">
        <v>8810</v>
      </c>
      <c r="H47" s="12" t="s">
        <v>6927</v>
      </c>
      <c r="I47" s="12" t="s">
        <v>8811</v>
      </c>
      <c r="J47" s="12" t="s">
        <v>8812</v>
      </c>
    </row>
    <row r="48" spans="1:10" ht="38.25">
      <c r="A48" s="12" t="s">
        <v>619</v>
      </c>
      <c r="B48" s="12" t="s">
        <v>916</v>
      </c>
      <c r="C48" s="12" t="s">
        <v>917</v>
      </c>
      <c r="D48" s="12" t="s">
        <v>623</v>
      </c>
      <c r="E48" s="12" t="s">
        <v>1843</v>
      </c>
      <c r="F48" s="12" t="s">
        <v>6932</v>
      </c>
      <c r="G48" s="12" t="s">
        <v>8810</v>
      </c>
      <c r="H48" s="12" t="s">
        <v>6933</v>
      </c>
      <c r="I48" s="12" t="s">
        <v>8811</v>
      </c>
      <c r="J48" s="12" t="s">
        <v>8812</v>
      </c>
    </row>
    <row r="49" spans="1:10" ht="38.25">
      <c r="A49" s="12" t="s">
        <v>619</v>
      </c>
      <c r="B49" s="12" t="s">
        <v>951</v>
      </c>
      <c r="C49" s="12" t="s">
        <v>952</v>
      </c>
      <c r="D49" s="12" t="s">
        <v>635</v>
      </c>
      <c r="E49" s="12" t="s">
        <v>6483</v>
      </c>
      <c r="F49" s="12" t="s">
        <v>6938</v>
      </c>
      <c r="G49" s="12" t="s">
        <v>8810</v>
      </c>
      <c r="H49" s="12" t="s">
        <v>6939</v>
      </c>
      <c r="I49" s="12" t="s">
        <v>8811</v>
      </c>
      <c r="J49" s="12" t="s">
        <v>8812</v>
      </c>
    </row>
    <row r="50" spans="1:10" ht="38.25">
      <c r="A50" s="12" t="s">
        <v>623</v>
      </c>
      <c r="B50" s="12" t="s">
        <v>1611</v>
      </c>
      <c r="C50" s="12" t="s">
        <v>1612</v>
      </c>
      <c r="D50" s="12" t="s">
        <v>623</v>
      </c>
      <c r="E50" s="12" t="s">
        <v>1592</v>
      </c>
      <c r="F50" s="12" t="s">
        <v>6944</v>
      </c>
      <c r="G50" s="12" t="s">
        <v>8810</v>
      </c>
      <c r="H50" s="12" t="s">
        <v>6945</v>
      </c>
      <c r="I50" s="12" t="s">
        <v>8811</v>
      </c>
      <c r="J50" s="12" t="s">
        <v>8812</v>
      </c>
    </row>
    <row r="51" spans="1:10" ht="38.25">
      <c r="A51" s="12" t="s">
        <v>623</v>
      </c>
      <c r="B51" s="12" t="s">
        <v>1668</v>
      </c>
      <c r="C51" s="12" t="s">
        <v>1669</v>
      </c>
      <c r="D51" s="12" t="s">
        <v>623</v>
      </c>
      <c r="E51" s="12" t="s">
        <v>1709</v>
      </c>
      <c r="F51" s="12" t="s">
        <v>6950</v>
      </c>
      <c r="G51" s="12" t="s">
        <v>8810</v>
      </c>
      <c r="H51" s="12" t="s">
        <v>6951</v>
      </c>
      <c r="I51" s="12" t="s">
        <v>8811</v>
      </c>
      <c r="J51" s="12" t="s">
        <v>8812</v>
      </c>
    </row>
    <row r="52" spans="1:10" ht="38.25">
      <c r="A52" s="12" t="s">
        <v>623</v>
      </c>
      <c r="B52" s="12" t="s">
        <v>1836</v>
      </c>
      <c r="C52" s="12" t="s">
        <v>1837</v>
      </c>
      <c r="D52" s="12" t="s">
        <v>623</v>
      </c>
      <c r="E52" s="12" t="s">
        <v>6955</v>
      </c>
      <c r="F52" s="12" t="s">
        <v>6956</v>
      </c>
      <c r="G52" s="12" t="s">
        <v>8810</v>
      </c>
      <c r="H52" s="12" t="s">
        <v>6958</v>
      </c>
      <c r="I52" s="12" t="s">
        <v>8811</v>
      </c>
      <c r="J52" s="12" t="s">
        <v>8812</v>
      </c>
    </row>
    <row r="53" spans="1:10" ht="38.25">
      <c r="A53" s="12" t="s">
        <v>623</v>
      </c>
      <c r="B53" s="12" t="s">
        <v>1836</v>
      </c>
      <c r="C53" s="12" t="s">
        <v>1837</v>
      </c>
      <c r="D53" s="12" t="s">
        <v>623</v>
      </c>
      <c r="E53" s="12" t="s">
        <v>6962</v>
      </c>
      <c r="F53" s="12" t="s">
        <v>6963</v>
      </c>
      <c r="G53" s="12" t="s">
        <v>8810</v>
      </c>
      <c r="H53" s="12" t="s">
        <v>6965</v>
      </c>
      <c r="I53" s="12" t="s">
        <v>8811</v>
      </c>
      <c r="J53" s="12" t="s">
        <v>8812</v>
      </c>
    </row>
    <row r="54" spans="1:10" ht="38.25">
      <c r="A54" s="12" t="s">
        <v>623</v>
      </c>
      <c r="B54" s="12" t="s">
        <v>1813</v>
      </c>
      <c r="C54" s="12" t="s">
        <v>1814</v>
      </c>
      <c r="D54" s="12" t="s">
        <v>623</v>
      </c>
      <c r="E54" s="12" t="s">
        <v>1901</v>
      </c>
      <c r="F54" s="12" t="s">
        <v>6968</v>
      </c>
      <c r="G54" s="12" t="s">
        <v>8810</v>
      </c>
      <c r="H54" s="12" t="s">
        <v>6969</v>
      </c>
      <c r="I54" s="12" t="s">
        <v>8811</v>
      </c>
      <c r="J54" s="12" t="s">
        <v>8812</v>
      </c>
    </row>
    <row r="55" spans="1:10" ht="38.25">
      <c r="A55" s="12" t="s">
        <v>623</v>
      </c>
      <c r="B55" s="12" t="s">
        <v>1753</v>
      </c>
      <c r="C55" s="12" t="s">
        <v>1754</v>
      </c>
      <c r="D55" s="12" t="s">
        <v>623</v>
      </c>
      <c r="E55" s="12" t="s">
        <v>1819</v>
      </c>
      <c r="F55" s="12" t="s">
        <v>6974</v>
      </c>
      <c r="G55" s="12" t="s">
        <v>8810</v>
      </c>
      <c r="H55" s="12" t="s">
        <v>6975</v>
      </c>
      <c r="I55" s="12" t="s">
        <v>8811</v>
      </c>
      <c r="J55" s="12" t="s">
        <v>8812</v>
      </c>
    </row>
    <row r="56" spans="1:10" ht="38.25">
      <c r="A56" s="12" t="s">
        <v>623</v>
      </c>
      <c r="B56" s="12" t="s">
        <v>1848</v>
      </c>
      <c r="C56" s="12" t="s">
        <v>1849</v>
      </c>
      <c r="D56" s="12" t="s">
        <v>623</v>
      </c>
      <c r="E56" s="12" t="s">
        <v>4720</v>
      </c>
      <c r="F56" s="12" t="s">
        <v>6980</v>
      </c>
      <c r="G56" s="12" t="s">
        <v>8810</v>
      </c>
      <c r="H56" s="12" t="s">
        <v>6982</v>
      </c>
      <c r="I56" s="12" t="s">
        <v>8811</v>
      </c>
      <c r="J56" s="12" t="s">
        <v>8812</v>
      </c>
    </row>
    <row r="57" spans="1:10" ht="38.25">
      <c r="A57" s="12" t="s">
        <v>623</v>
      </c>
      <c r="B57" s="12" t="s">
        <v>1883</v>
      </c>
      <c r="C57" s="12" t="s">
        <v>1884</v>
      </c>
      <c r="D57" s="12" t="s">
        <v>623</v>
      </c>
      <c r="E57" s="12" t="s">
        <v>4750</v>
      </c>
      <c r="F57" s="12" t="s">
        <v>6986</v>
      </c>
      <c r="G57" s="12" t="s">
        <v>8810</v>
      </c>
      <c r="H57" s="12" t="s">
        <v>6987</v>
      </c>
      <c r="I57" s="12" t="s">
        <v>8811</v>
      </c>
      <c r="J57" s="12" t="s">
        <v>8812</v>
      </c>
    </row>
    <row r="58" spans="1:10" ht="38.25">
      <c r="A58" s="12" t="s">
        <v>623</v>
      </c>
      <c r="B58" s="12" t="s">
        <v>1929</v>
      </c>
      <c r="C58" s="12" t="s">
        <v>1930</v>
      </c>
      <c r="D58" s="12" t="s">
        <v>623</v>
      </c>
      <c r="E58" s="12" t="s">
        <v>4709</v>
      </c>
      <c r="F58" s="12" t="s">
        <v>6992</v>
      </c>
      <c r="G58" s="12" t="s">
        <v>8810</v>
      </c>
      <c r="H58" s="12" t="s">
        <v>6993</v>
      </c>
      <c r="I58" s="12" t="s">
        <v>8811</v>
      </c>
      <c r="J58" s="12" t="s">
        <v>8812</v>
      </c>
    </row>
    <row r="59" spans="1:10" ht="38.25">
      <c r="A59" s="12" t="s">
        <v>623</v>
      </c>
      <c r="B59" s="12" t="s">
        <v>1937</v>
      </c>
      <c r="C59" s="12" t="s">
        <v>1938</v>
      </c>
      <c r="D59" s="12" t="s">
        <v>623</v>
      </c>
      <c r="E59" s="12" t="s">
        <v>4807</v>
      </c>
      <c r="F59" s="12" t="s">
        <v>6998</v>
      </c>
      <c r="G59" s="12" t="s">
        <v>8810</v>
      </c>
      <c r="H59" s="12" t="s">
        <v>6999</v>
      </c>
      <c r="I59" s="12" t="s">
        <v>8811</v>
      </c>
      <c r="J59" s="12" t="s">
        <v>8812</v>
      </c>
    </row>
    <row r="60" spans="1:10" ht="38.25">
      <c r="A60" s="12" t="s">
        <v>625</v>
      </c>
      <c r="B60" s="12" t="s">
        <v>8470</v>
      </c>
      <c r="C60" s="12" t="s">
        <v>8471</v>
      </c>
      <c r="D60" s="12" t="s">
        <v>625</v>
      </c>
      <c r="E60" s="12" t="s">
        <v>7004</v>
      </c>
      <c r="F60" s="12" t="s">
        <v>7005</v>
      </c>
      <c r="G60" s="12" t="s">
        <v>8810</v>
      </c>
      <c r="H60" s="12" t="s">
        <v>7008</v>
      </c>
      <c r="I60" s="12" t="s">
        <v>8811</v>
      </c>
      <c r="J60" s="12" t="s">
        <v>8812</v>
      </c>
    </row>
    <row r="61" spans="1:10" ht="38.25">
      <c r="A61" s="12" t="s">
        <v>625</v>
      </c>
      <c r="B61" s="12" t="s">
        <v>8474</v>
      </c>
      <c r="C61" s="12" t="s">
        <v>8475</v>
      </c>
      <c r="D61" s="12" t="s">
        <v>623</v>
      </c>
      <c r="E61" s="12" t="s">
        <v>4725</v>
      </c>
      <c r="F61" s="12" t="s">
        <v>7013</v>
      </c>
      <c r="G61" s="12" t="s">
        <v>8810</v>
      </c>
      <c r="H61" s="12" t="s">
        <v>7014</v>
      </c>
      <c r="I61" s="12" t="s">
        <v>8811</v>
      </c>
      <c r="J61" s="12" t="s">
        <v>8812</v>
      </c>
    </row>
    <row r="62" spans="1:10" ht="38.25">
      <c r="A62" s="12" t="s">
        <v>625</v>
      </c>
      <c r="B62" s="12" t="s">
        <v>7004</v>
      </c>
      <c r="C62" s="12" t="s">
        <v>8483</v>
      </c>
      <c r="D62" s="12" t="s">
        <v>623</v>
      </c>
      <c r="E62" s="12" t="s">
        <v>4730</v>
      </c>
      <c r="F62" s="12" t="s">
        <v>7018</v>
      </c>
      <c r="G62" s="12" t="s">
        <v>8810</v>
      </c>
      <c r="H62" s="12" t="s">
        <v>7019</v>
      </c>
      <c r="I62" s="12" t="s">
        <v>8811</v>
      </c>
      <c r="J62" s="12" t="s">
        <v>8812</v>
      </c>
    </row>
    <row r="63" spans="1:10" ht="38.25">
      <c r="A63" s="12" t="s">
        <v>625</v>
      </c>
      <c r="B63" s="12" t="s">
        <v>8488</v>
      </c>
      <c r="C63" s="12" t="s">
        <v>8489</v>
      </c>
      <c r="D63" s="12" t="s">
        <v>625</v>
      </c>
      <c r="E63" s="12" t="s">
        <v>7024</v>
      </c>
      <c r="F63" s="12" t="s">
        <v>7025</v>
      </c>
      <c r="G63" s="12" t="s">
        <v>8810</v>
      </c>
      <c r="H63" s="12" t="s">
        <v>7026</v>
      </c>
      <c r="I63" s="12" t="s">
        <v>8811</v>
      </c>
      <c r="J63" s="12" t="s">
        <v>8812</v>
      </c>
    </row>
    <row r="64" spans="1:10" ht="38.25">
      <c r="A64" s="12" t="s">
        <v>625</v>
      </c>
      <c r="B64" s="12" t="s">
        <v>8495</v>
      </c>
      <c r="C64" s="12" t="s">
        <v>8496</v>
      </c>
      <c r="D64" s="12" t="s">
        <v>625</v>
      </c>
      <c r="E64" s="12" t="s">
        <v>7031</v>
      </c>
      <c r="F64" s="12" t="s">
        <v>7032</v>
      </c>
      <c r="G64" s="12" t="s">
        <v>8810</v>
      </c>
      <c r="H64" s="12" t="s">
        <v>7033</v>
      </c>
      <c r="I64" s="12" t="s">
        <v>8811</v>
      </c>
      <c r="J64" s="12" t="s">
        <v>8812</v>
      </c>
    </row>
    <row r="65" spans="1:10" ht="38.25">
      <c r="A65" s="12" t="s">
        <v>625</v>
      </c>
      <c r="B65" s="12" t="s">
        <v>8497</v>
      </c>
      <c r="C65" s="12" t="s">
        <v>8498</v>
      </c>
      <c r="D65" s="12" t="s">
        <v>625</v>
      </c>
      <c r="E65" s="12" t="s">
        <v>7038</v>
      </c>
      <c r="F65" s="12" t="s">
        <v>7039</v>
      </c>
      <c r="G65" s="12" t="s">
        <v>8810</v>
      </c>
      <c r="H65" s="12" t="s">
        <v>7040</v>
      </c>
      <c r="I65" s="12" t="s">
        <v>8811</v>
      </c>
      <c r="J65" s="12" t="s">
        <v>8812</v>
      </c>
    </row>
    <row r="66" spans="1:10" ht="38.25">
      <c r="A66" s="12" t="s">
        <v>625</v>
      </c>
      <c r="B66" s="12" t="s">
        <v>8537</v>
      </c>
      <c r="C66" s="12" t="s">
        <v>8538</v>
      </c>
      <c r="D66" s="12" t="s">
        <v>625</v>
      </c>
      <c r="E66" s="12" t="s">
        <v>7045</v>
      </c>
      <c r="F66" s="12" t="s">
        <v>7046</v>
      </c>
      <c r="G66" s="12" t="s">
        <v>8810</v>
      </c>
      <c r="H66" s="12" t="s">
        <v>7048</v>
      </c>
      <c r="I66" s="12" t="s">
        <v>8811</v>
      </c>
      <c r="J66" s="12" t="s">
        <v>8812</v>
      </c>
    </row>
    <row r="67" spans="1:10" ht="38.25">
      <c r="A67" s="12" t="s">
        <v>625</v>
      </c>
      <c r="B67" s="12" t="s">
        <v>8554</v>
      </c>
      <c r="C67" s="12" t="s">
        <v>8555</v>
      </c>
      <c r="D67" s="12" t="s">
        <v>623</v>
      </c>
      <c r="E67" s="12" t="s">
        <v>1878</v>
      </c>
      <c r="F67" s="12" t="s">
        <v>7053</v>
      </c>
      <c r="G67" s="12" t="s">
        <v>8810</v>
      </c>
      <c r="H67" s="12" t="s">
        <v>7054</v>
      </c>
      <c r="I67" s="12" t="s">
        <v>8811</v>
      </c>
      <c r="J67" s="12" t="s">
        <v>8812</v>
      </c>
    </row>
    <row r="68" spans="1:10" ht="38.25">
      <c r="A68" s="12" t="s">
        <v>625</v>
      </c>
      <c r="B68" s="12" t="s">
        <v>8557</v>
      </c>
      <c r="C68" s="12" t="s">
        <v>8558</v>
      </c>
      <c r="D68" s="12" t="s">
        <v>623</v>
      </c>
      <c r="E68" s="12" t="s">
        <v>4797</v>
      </c>
      <c r="F68" s="12" t="s">
        <v>7059</v>
      </c>
      <c r="G68" s="12" t="s">
        <v>8810</v>
      </c>
      <c r="H68" s="12" t="s">
        <v>7060</v>
      </c>
      <c r="I68" s="12" t="s">
        <v>8811</v>
      </c>
      <c r="J68" s="12" t="s">
        <v>8812</v>
      </c>
    </row>
    <row r="69" spans="1:10" ht="38.25">
      <c r="A69" s="12" t="s">
        <v>627</v>
      </c>
      <c r="B69" s="12" t="s">
        <v>7507</v>
      </c>
      <c r="C69" s="12" t="s">
        <v>7508</v>
      </c>
      <c r="D69" s="12" t="s">
        <v>627</v>
      </c>
      <c r="E69" s="12" t="s">
        <v>7065</v>
      </c>
      <c r="F69" s="12" t="s">
        <v>7066</v>
      </c>
      <c r="G69" s="12" t="s">
        <v>8810</v>
      </c>
      <c r="H69" s="12" t="s">
        <v>7067</v>
      </c>
      <c r="I69" s="12" t="s">
        <v>8811</v>
      </c>
      <c r="J69" s="12" t="s">
        <v>8812</v>
      </c>
    </row>
    <row r="70" spans="1:10" ht="38.25">
      <c r="A70" s="12" t="s">
        <v>627</v>
      </c>
      <c r="B70" s="12" t="s">
        <v>5432</v>
      </c>
      <c r="C70" s="12" t="s">
        <v>7615</v>
      </c>
      <c r="D70" s="12" t="s">
        <v>627</v>
      </c>
      <c r="E70" s="12" t="s">
        <v>7073</v>
      </c>
      <c r="F70" s="12" t="s">
        <v>7074</v>
      </c>
      <c r="G70" s="12" t="s">
        <v>8810</v>
      </c>
      <c r="H70" s="12" t="s">
        <v>7075</v>
      </c>
      <c r="I70" s="12" t="s">
        <v>8811</v>
      </c>
      <c r="J70" s="12" t="s">
        <v>8812</v>
      </c>
    </row>
    <row r="71" spans="1:10" ht="38.25">
      <c r="A71" s="12" t="s">
        <v>627</v>
      </c>
      <c r="B71" s="12" t="s">
        <v>5442</v>
      </c>
      <c r="C71" s="12" t="s">
        <v>7631</v>
      </c>
      <c r="D71" s="12" t="s">
        <v>627</v>
      </c>
      <c r="E71" s="12" t="s">
        <v>7080</v>
      </c>
      <c r="F71" s="12" t="s">
        <v>7081</v>
      </c>
      <c r="G71" s="12" t="s">
        <v>8810</v>
      </c>
      <c r="H71" s="12" t="s">
        <v>7083</v>
      </c>
      <c r="I71" s="12" t="s">
        <v>8811</v>
      </c>
      <c r="J71" s="12" t="s">
        <v>8812</v>
      </c>
    </row>
    <row r="72" spans="1:10" ht="38.25">
      <c r="A72" s="12" t="s">
        <v>627</v>
      </c>
      <c r="B72" s="12" t="s">
        <v>7642</v>
      </c>
      <c r="C72" s="12" t="s">
        <v>7643</v>
      </c>
      <c r="D72" s="12" t="s">
        <v>627</v>
      </c>
      <c r="E72" s="12" t="s">
        <v>7088</v>
      </c>
      <c r="F72" s="12" t="s">
        <v>7089</v>
      </c>
      <c r="G72" s="12" t="s">
        <v>8810</v>
      </c>
      <c r="H72" s="12" t="s">
        <v>7090</v>
      </c>
      <c r="I72" s="12" t="s">
        <v>8811</v>
      </c>
      <c r="J72" s="12" t="s">
        <v>8812</v>
      </c>
    </row>
    <row r="73" spans="1:10" ht="38.25">
      <c r="A73" s="12" t="s">
        <v>627</v>
      </c>
      <c r="B73" s="12" t="s">
        <v>7684</v>
      </c>
      <c r="C73" s="12" t="s">
        <v>7685</v>
      </c>
      <c r="D73" s="12" t="s">
        <v>627</v>
      </c>
      <c r="E73" s="12" t="s">
        <v>7094</v>
      </c>
      <c r="F73" s="12" t="s">
        <v>7095</v>
      </c>
      <c r="G73" s="12" t="s">
        <v>8810</v>
      </c>
      <c r="H73" s="12" t="s">
        <v>7097</v>
      </c>
      <c r="I73" s="12" t="s">
        <v>8811</v>
      </c>
      <c r="J73" s="12" t="s">
        <v>8812</v>
      </c>
    </row>
    <row r="74" spans="1:10" ht="38.25">
      <c r="A74" s="12" t="s">
        <v>627</v>
      </c>
      <c r="B74" s="12" t="s">
        <v>5453</v>
      </c>
      <c r="C74" s="12" t="s">
        <v>7663</v>
      </c>
      <c r="D74" s="12" t="s">
        <v>627</v>
      </c>
      <c r="E74" s="12" t="s">
        <v>5464</v>
      </c>
      <c r="F74" s="12" t="s">
        <v>7102</v>
      </c>
      <c r="G74" s="12" t="s">
        <v>8810</v>
      </c>
      <c r="H74" s="12" t="s">
        <v>7104</v>
      </c>
      <c r="I74" s="12" t="s">
        <v>8811</v>
      </c>
      <c r="J74" s="12" t="s">
        <v>8812</v>
      </c>
    </row>
    <row r="75" spans="1:10" ht="38.25">
      <c r="A75" s="12" t="s">
        <v>629</v>
      </c>
      <c r="B75" s="12" t="s">
        <v>6351</v>
      </c>
      <c r="C75" s="12" t="s">
        <v>721</v>
      </c>
      <c r="D75" s="12" t="s">
        <v>629</v>
      </c>
      <c r="E75" s="12" t="s">
        <v>7110</v>
      </c>
      <c r="F75" s="12" t="s">
        <v>7111</v>
      </c>
      <c r="G75" s="12" t="s">
        <v>8810</v>
      </c>
      <c r="H75" s="12" t="s">
        <v>7112</v>
      </c>
      <c r="I75" s="12" t="s">
        <v>8811</v>
      </c>
      <c r="J75" s="12" t="s">
        <v>8812</v>
      </c>
    </row>
    <row r="76" spans="1:10" ht="38.25">
      <c r="A76" s="12" t="s">
        <v>629</v>
      </c>
      <c r="B76" s="12" t="s">
        <v>6351</v>
      </c>
      <c r="C76" s="12" t="s">
        <v>721</v>
      </c>
      <c r="D76" s="12" t="s">
        <v>633</v>
      </c>
      <c r="E76" s="12" t="s">
        <v>5656</v>
      </c>
      <c r="F76" s="12" t="s">
        <v>7117</v>
      </c>
      <c r="G76" s="12" t="s">
        <v>8810</v>
      </c>
      <c r="H76" s="12" t="s">
        <v>7118</v>
      </c>
      <c r="I76" s="12" t="s">
        <v>8811</v>
      </c>
      <c r="J76" s="12" t="s">
        <v>8812</v>
      </c>
    </row>
    <row r="77" spans="1:10" ht="38.25">
      <c r="A77" s="12" t="s">
        <v>629</v>
      </c>
      <c r="B77" s="12" t="s">
        <v>6351</v>
      </c>
      <c r="C77" s="12" t="s">
        <v>721</v>
      </c>
      <c r="D77" s="12" t="s">
        <v>633</v>
      </c>
      <c r="E77" s="12" t="s">
        <v>7122</v>
      </c>
      <c r="F77" s="12" t="s">
        <v>7123</v>
      </c>
      <c r="G77" s="12" t="s">
        <v>8810</v>
      </c>
      <c r="H77" s="12" t="s">
        <v>7125</v>
      </c>
      <c r="I77" s="12" t="s">
        <v>8811</v>
      </c>
      <c r="J77" s="12" t="s">
        <v>8812</v>
      </c>
    </row>
    <row r="78" spans="1:10" ht="38.25">
      <c r="A78" s="12" t="s">
        <v>629</v>
      </c>
      <c r="B78" s="12" t="s">
        <v>7753</v>
      </c>
      <c r="C78" s="12" t="s">
        <v>7754</v>
      </c>
      <c r="D78" s="12" t="s">
        <v>633</v>
      </c>
      <c r="E78" s="12" t="s">
        <v>7127</v>
      </c>
      <c r="F78" s="12" t="s">
        <v>7128</v>
      </c>
      <c r="G78" s="12" t="s">
        <v>8810</v>
      </c>
      <c r="H78" s="12" t="s">
        <v>7129</v>
      </c>
      <c r="I78" s="12" t="s">
        <v>8811</v>
      </c>
      <c r="J78" s="12" t="s">
        <v>8812</v>
      </c>
    </row>
    <row r="79" spans="1:10" ht="38.25">
      <c r="A79" s="12" t="s">
        <v>629</v>
      </c>
      <c r="B79" s="12" t="s">
        <v>7761</v>
      </c>
      <c r="C79" s="12" t="s">
        <v>7762</v>
      </c>
      <c r="D79" s="12" t="s">
        <v>633</v>
      </c>
      <c r="E79" s="12" t="s">
        <v>7135</v>
      </c>
      <c r="F79" s="12" t="s">
        <v>7136</v>
      </c>
      <c r="G79" s="12" t="s">
        <v>8810</v>
      </c>
      <c r="H79" s="12" t="s">
        <v>7137</v>
      </c>
      <c r="I79" s="12" t="s">
        <v>8811</v>
      </c>
      <c r="J79" s="12" t="s">
        <v>8812</v>
      </c>
    </row>
    <row r="80" spans="1:10" ht="38.25">
      <c r="A80" s="12" t="s">
        <v>633</v>
      </c>
      <c r="B80" s="12" t="s">
        <v>5656</v>
      </c>
      <c r="C80" s="12" t="s">
        <v>7995</v>
      </c>
      <c r="D80" s="12" t="s">
        <v>627</v>
      </c>
      <c r="E80" s="12" t="s">
        <v>5442</v>
      </c>
      <c r="F80" s="12" t="s">
        <v>7144</v>
      </c>
      <c r="G80" s="12" t="s">
        <v>8810</v>
      </c>
      <c r="H80" s="12" t="s">
        <v>7146</v>
      </c>
      <c r="I80" s="12" t="s">
        <v>8811</v>
      </c>
      <c r="J80" s="12" t="s">
        <v>8812</v>
      </c>
    </row>
    <row r="81" spans="1:10" ht="38.25">
      <c r="A81" s="12" t="s">
        <v>633</v>
      </c>
      <c r="B81" s="12" t="s">
        <v>7127</v>
      </c>
      <c r="C81" s="12" t="s">
        <v>8023</v>
      </c>
      <c r="D81" s="12" t="s">
        <v>633</v>
      </c>
      <c r="E81" s="12" t="s">
        <v>5665</v>
      </c>
      <c r="F81" s="12" t="s">
        <v>7151</v>
      </c>
      <c r="G81" s="12" t="s">
        <v>8810</v>
      </c>
      <c r="H81" s="12" t="s">
        <v>7153</v>
      </c>
      <c r="I81" s="12" t="s">
        <v>8811</v>
      </c>
      <c r="J81" s="12" t="s">
        <v>8812</v>
      </c>
    </row>
    <row r="82" spans="1:10" ht="38.25">
      <c r="A82" s="12" t="s">
        <v>633</v>
      </c>
      <c r="B82" s="12" t="s">
        <v>7135</v>
      </c>
      <c r="C82" s="12" t="s">
        <v>8031</v>
      </c>
      <c r="D82" s="12" t="s">
        <v>633</v>
      </c>
      <c r="E82" s="12" t="s">
        <v>6235</v>
      </c>
      <c r="F82" s="12" t="s">
        <v>7160</v>
      </c>
      <c r="G82" s="12" t="s">
        <v>8810</v>
      </c>
      <c r="H82" s="12" t="s">
        <v>7162</v>
      </c>
      <c r="I82" s="12" t="s">
        <v>8811</v>
      </c>
      <c r="J82" s="12" t="s">
        <v>8812</v>
      </c>
    </row>
    <row r="83" spans="1:10" ht="38.25">
      <c r="A83" s="12" t="s">
        <v>633</v>
      </c>
      <c r="B83" s="12" t="s">
        <v>5665</v>
      </c>
      <c r="C83" s="12" t="s">
        <v>8052</v>
      </c>
      <c r="D83" s="12" t="s">
        <v>633</v>
      </c>
      <c r="E83" s="12" t="s">
        <v>7168</v>
      </c>
      <c r="F83" s="12" t="s">
        <v>7169</v>
      </c>
      <c r="G83" s="12" t="s">
        <v>8810</v>
      </c>
      <c r="H83" s="12" t="s">
        <v>7171</v>
      </c>
      <c r="I83" s="12" t="s">
        <v>8811</v>
      </c>
      <c r="J83" s="12" t="s">
        <v>8812</v>
      </c>
    </row>
    <row r="84" spans="1:10" ht="38.25">
      <c r="A84" s="12" t="s">
        <v>633</v>
      </c>
      <c r="B84" s="12" t="s">
        <v>6235</v>
      </c>
      <c r="C84" s="12" t="s">
        <v>8063</v>
      </c>
      <c r="D84" s="12" t="s">
        <v>633</v>
      </c>
      <c r="E84" s="12" t="s">
        <v>7176</v>
      </c>
      <c r="F84" s="12" t="s">
        <v>7177</v>
      </c>
      <c r="G84" s="12" t="s">
        <v>8810</v>
      </c>
      <c r="H84" s="12" t="s">
        <v>7178</v>
      </c>
      <c r="I84" s="12" t="s">
        <v>8811</v>
      </c>
      <c r="J84" s="12" t="s">
        <v>8812</v>
      </c>
    </row>
    <row r="85" spans="1:10" ht="38.25">
      <c r="A85" s="12" t="s">
        <v>633</v>
      </c>
      <c r="B85" s="12" t="s">
        <v>6235</v>
      </c>
      <c r="C85" s="12" t="s">
        <v>8063</v>
      </c>
      <c r="D85" s="12" t="s">
        <v>633</v>
      </c>
      <c r="E85" s="12" t="s">
        <v>7184</v>
      </c>
      <c r="F85" s="12" t="s">
        <v>7185</v>
      </c>
      <c r="G85" s="12" t="s">
        <v>8810</v>
      </c>
      <c r="H85" s="12" t="s">
        <v>7186</v>
      </c>
      <c r="I85" s="12" t="s">
        <v>8811</v>
      </c>
      <c r="J85" s="12" t="s">
        <v>8812</v>
      </c>
    </row>
    <row r="86" spans="1:10" ht="38.25">
      <c r="A86" s="12" t="s">
        <v>633</v>
      </c>
      <c r="B86" s="12" t="s">
        <v>8069</v>
      </c>
      <c r="C86" s="12" t="s">
        <v>8070</v>
      </c>
      <c r="D86" s="12" t="s">
        <v>633</v>
      </c>
      <c r="E86" s="12" t="s">
        <v>7189</v>
      </c>
      <c r="F86" s="12" t="s">
        <v>7190</v>
      </c>
      <c r="G86" s="12" t="s">
        <v>8810</v>
      </c>
      <c r="H86" s="12" t="s">
        <v>7191</v>
      </c>
      <c r="I86" s="12" t="s">
        <v>8811</v>
      </c>
      <c r="J86" s="12" t="s">
        <v>8812</v>
      </c>
    </row>
    <row r="87" spans="1:10" ht="38.25">
      <c r="A87" s="12" t="s">
        <v>631</v>
      </c>
      <c r="B87" s="12" t="s">
        <v>7932</v>
      </c>
      <c r="C87" s="12" t="s">
        <v>7933</v>
      </c>
      <c r="D87" s="12" t="s">
        <v>633</v>
      </c>
      <c r="E87" s="12" t="s">
        <v>7197</v>
      </c>
      <c r="F87" s="12" t="s">
        <v>7198</v>
      </c>
      <c r="G87" s="12" t="s">
        <v>8810</v>
      </c>
      <c r="H87" s="12" t="s">
        <v>7200</v>
      </c>
      <c r="I87" s="12" t="s">
        <v>8811</v>
      </c>
      <c r="J87" s="12" t="s">
        <v>8812</v>
      </c>
    </row>
    <row r="88" spans="1:10" ht="38.25">
      <c r="A88" s="12" t="s">
        <v>633</v>
      </c>
      <c r="B88" s="12" t="s">
        <v>7197</v>
      </c>
      <c r="C88" s="12" t="s">
        <v>8190</v>
      </c>
      <c r="D88" s="12" t="s">
        <v>633</v>
      </c>
      <c r="E88" s="12" t="s">
        <v>7206</v>
      </c>
      <c r="F88" s="12" t="s">
        <v>7207</v>
      </c>
      <c r="G88" s="12" t="s">
        <v>8810</v>
      </c>
      <c r="H88" s="12" t="s">
        <v>7208</v>
      </c>
      <c r="I88" s="12" t="s">
        <v>8811</v>
      </c>
      <c r="J88" s="12" t="s">
        <v>8812</v>
      </c>
    </row>
    <row r="89" spans="1:10" ht="38.25">
      <c r="A89" s="12" t="s">
        <v>631</v>
      </c>
      <c r="B89" s="12" t="s">
        <v>7834</v>
      </c>
      <c r="C89" s="12" t="s">
        <v>7835</v>
      </c>
      <c r="D89" s="12" t="s">
        <v>631</v>
      </c>
      <c r="E89" s="12" t="s">
        <v>7214</v>
      </c>
      <c r="F89" s="12" t="s">
        <v>7215</v>
      </c>
      <c r="G89" s="12" t="s">
        <v>8810</v>
      </c>
      <c r="H89" s="12" t="s">
        <v>7218</v>
      </c>
      <c r="I89" s="12" t="s">
        <v>8811</v>
      </c>
      <c r="J89" s="12" t="s">
        <v>8812</v>
      </c>
    </row>
    <row r="90" spans="1:10" ht="38.25">
      <c r="A90" s="12" t="s">
        <v>631</v>
      </c>
      <c r="B90" s="12" t="s">
        <v>7834</v>
      </c>
      <c r="C90" s="12" t="s">
        <v>7835</v>
      </c>
      <c r="D90" s="12" t="s">
        <v>631</v>
      </c>
      <c r="E90" s="12" t="s">
        <v>7224</v>
      </c>
      <c r="F90" s="12" t="s">
        <v>7225</v>
      </c>
      <c r="G90" s="12" t="s">
        <v>8810</v>
      </c>
      <c r="H90" s="12" t="s">
        <v>7226</v>
      </c>
      <c r="I90" s="12" t="s">
        <v>8811</v>
      </c>
      <c r="J90" s="12" t="s">
        <v>8812</v>
      </c>
    </row>
    <row r="91" spans="1:10" ht="38.25">
      <c r="A91" s="12" t="s">
        <v>635</v>
      </c>
      <c r="B91" s="12" t="s">
        <v>6508</v>
      </c>
      <c r="C91" s="12" t="s">
        <v>8272</v>
      </c>
      <c r="D91" s="12" t="s">
        <v>635</v>
      </c>
      <c r="E91" s="12" t="s">
        <v>6463</v>
      </c>
      <c r="F91" s="12" t="s">
        <v>7230</v>
      </c>
      <c r="G91" s="12" t="s">
        <v>8810</v>
      </c>
      <c r="H91" s="12" t="s">
        <v>7231</v>
      </c>
      <c r="I91" s="12" t="s">
        <v>8811</v>
      </c>
      <c r="J91" s="12" t="s">
        <v>8812</v>
      </c>
    </row>
    <row r="92" spans="1:10" ht="38.25">
      <c r="A92" s="12" t="s">
        <v>635</v>
      </c>
      <c r="B92" s="12" t="s">
        <v>6487</v>
      </c>
      <c r="C92" s="12" t="s">
        <v>8250</v>
      </c>
      <c r="D92" s="12" t="s">
        <v>635</v>
      </c>
      <c r="E92" s="12" t="s">
        <v>6523</v>
      </c>
      <c r="F92" s="12" t="s">
        <v>7235</v>
      </c>
      <c r="G92" s="12" t="s">
        <v>8810</v>
      </c>
      <c r="H92" s="12" t="s">
        <v>7237</v>
      </c>
      <c r="I92" s="12" t="s">
        <v>8811</v>
      </c>
      <c r="J92" s="12" t="s">
        <v>8812</v>
      </c>
    </row>
    <row r="93" spans="1:10" ht="38.25">
      <c r="A93" s="12" t="s">
        <v>635</v>
      </c>
      <c r="B93" s="12" t="s">
        <v>6523</v>
      </c>
      <c r="C93" s="12" t="s">
        <v>8293</v>
      </c>
      <c r="D93" s="12" t="s">
        <v>635</v>
      </c>
      <c r="E93" s="12" t="s">
        <v>6283</v>
      </c>
      <c r="F93" s="12" t="s">
        <v>7242</v>
      </c>
      <c r="G93" s="12" t="s">
        <v>8810</v>
      </c>
      <c r="H93" s="12" t="s">
        <v>7243</v>
      </c>
      <c r="I93" s="12" t="s">
        <v>8811</v>
      </c>
      <c r="J93" s="12" t="s">
        <v>8812</v>
      </c>
    </row>
    <row r="94" spans="1:10" ht="38.25">
      <c r="A94" s="12" t="s">
        <v>635</v>
      </c>
      <c r="B94" s="12" t="s">
        <v>6252</v>
      </c>
      <c r="C94" s="12" t="s">
        <v>8304</v>
      </c>
      <c r="D94" s="12" t="s">
        <v>635</v>
      </c>
      <c r="E94" s="12" t="s">
        <v>6559</v>
      </c>
      <c r="F94" s="12" t="s">
        <v>7248</v>
      </c>
      <c r="G94" s="12" t="s">
        <v>8810</v>
      </c>
      <c r="H94" s="12" t="s">
        <v>7250</v>
      </c>
      <c r="I94" s="12" t="s">
        <v>8811</v>
      </c>
      <c r="J94" s="12" t="s">
        <v>8812</v>
      </c>
    </row>
    <row r="95" spans="1:10" ht="38.25">
      <c r="A95" s="12" t="s">
        <v>635</v>
      </c>
      <c r="B95" s="12" t="s">
        <v>6258</v>
      </c>
      <c r="C95" s="12" t="s">
        <v>8310</v>
      </c>
      <c r="D95" s="12" t="s">
        <v>635</v>
      </c>
      <c r="E95" s="12" t="s">
        <v>6269</v>
      </c>
      <c r="F95" s="12" t="s">
        <v>7256</v>
      </c>
      <c r="G95" s="12" t="s">
        <v>8810</v>
      </c>
      <c r="H95" s="12" t="s">
        <v>7258</v>
      </c>
      <c r="I95" s="12" t="s">
        <v>8811</v>
      </c>
      <c r="J95" s="12" t="s">
        <v>8812</v>
      </c>
    </row>
    <row r="96" spans="1:10" ht="38.25">
      <c r="A96" s="12" t="s">
        <v>635</v>
      </c>
      <c r="B96" s="12" t="s">
        <v>6263</v>
      </c>
      <c r="C96" s="12" t="s">
        <v>8316</v>
      </c>
      <c r="D96" s="12" t="s">
        <v>635</v>
      </c>
      <c r="E96" s="12" t="s">
        <v>6591</v>
      </c>
      <c r="F96" s="12" t="s">
        <v>7263</v>
      </c>
      <c r="G96" s="12" t="s">
        <v>8810</v>
      </c>
      <c r="H96" s="12" t="s">
        <v>7264</v>
      </c>
      <c r="I96" s="12" t="s">
        <v>8811</v>
      </c>
      <c r="J96" s="12" t="s">
        <v>8812</v>
      </c>
    </row>
    <row r="97" spans="1:10" ht="38.25">
      <c r="A97" s="12" t="s">
        <v>635</v>
      </c>
      <c r="B97" s="12" t="s">
        <v>8327</v>
      </c>
      <c r="C97" s="12" t="s">
        <v>8328</v>
      </c>
      <c r="D97" s="12" t="s">
        <v>635</v>
      </c>
      <c r="E97" s="12" t="s">
        <v>6555</v>
      </c>
      <c r="F97" s="12" t="s">
        <v>7269</v>
      </c>
      <c r="G97" s="12" t="s">
        <v>8810</v>
      </c>
      <c r="H97" s="12" t="s">
        <v>7270</v>
      </c>
      <c r="I97" s="12" t="s">
        <v>8811</v>
      </c>
      <c r="J97" s="12" t="s">
        <v>8812</v>
      </c>
    </row>
    <row r="98" spans="1:10" ht="38.25">
      <c r="A98" s="12" t="s">
        <v>635</v>
      </c>
      <c r="B98" s="12" t="s">
        <v>6555</v>
      </c>
      <c r="C98" s="12" t="s">
        <v>8350</v>
      </c>
      <c r="D98" s="12" t="s">
        <v>635</v>
      </c>
      <c r="E98" s="12" t="s">
        <v>7275</v>
      </c>
      <c r="F98" s="12" t="s">
        <v>7276</v>
      </c>
      <c r="G98" s="12" t="s">
        <v>8810</v>
      </c>
      <c r="H98" s="12" t="s">
        <v>7277</v>
      </c>
      <c r="I98" s="12" t="s">
        <v>8811</v>
      </c>
      <c r="J98" s="12" t="s">
        <v>8812</v>
      </c>
    </row>
    <row r="99" spans="1:10" ht="38.25">
      <c r="A99" s="12" t="s">
        <v>625</v>
      </c>
      <c r="B99" s="12" t="s">
        <v>8527</v>
      </c>
      <c r="C99" s="12" t="s">
        <v>8528</v>
      </c>
      <c r="D99" s="12" t="s">
        <v>623</v>
      </c>
      <c r="E99" s="12" t="s">
        <v>1566</v>
      </c>
      <c r="F99" s="12" t="s">
        <v>7281</v>
      </c>
      <c r="G99" s="12" t="s">
        <v>8810</v>
      </c>
      <c r="H99" s="12" t="s">
        <v>7282</v>
      </c>
      <c r="I99" s="12" t="s">
        <v>8811</v>
      </c>
      <c r="J99" s="12" t="s">
        <v>8812</v>
      </c>
    </row>
    <row r="100" spans="1:10" ht="38.25">
      <c r="A100" s="12" t="s">
        <v>617</v>
      </c>
      <c r="B100" s="12" t="s">
        <v>69</v>
      </c>
      <c r="C100" s="12" t="s">
        <v>70</v>
      </c>
      <c r="D100" s="12" t="s">
        <v>617</v>
      </c>
      <c r="E100" s="12" t="s">
        <v>80</v>
      </c>
      <c r="F100" s="12" t="s">
        <v>7286</v>
      </c>
      <c r="G100" s="12" t="s">
        <v>8810</v>
      </c>
      <c r="H100" s="12" t="s">
        <v>7287</v>
      </c>
      <c r="I100" s="12" t="s">
        <v>8811</v>
      </c>
      <c r="J100" s="12" t="s">
        <v>8812</v>
      </c>
    </row>
    <row r="101" spans="1:10" ht="38.25">
      <c r="A101" s="12" t="s">
        <v>617</v>
      </c>
      <c r="B101" s="12" t="s">
        <v>315</v>
      </c>
      <c r="C101" s="12" t="s">
        <v>316</v>
      </c>
      <c r="D101" s="12" t="s">
        <v>617</v>
      </c>
      <c r="E101" s="12" t="s">
        <v>331</v>
      </c>
      <c r="F101" s="12" t="s">
        <v>7292</v>
      </c>
      <c r="G101" s="12" t="s">
        <v>8810</v>
      </c>
      <c r="H101" s="12" t="s">
        <v>7293</v>
      </c>
      <c r="I101" s="12" t="s">
        <v>8811</v>
      </c>
      <c r="J101" s="12" t="s">
        <v>8812</v>
      </c>
    </row>
    <row r="102" spans="1:10" ht="38.25">
      <c r="A102" s="12" t="s">
        <v>617</v>
      </c>
      <c r="B102" s="12" t="s">
        <v>350</v>
      </c>
      <c r="C102" s="12" t="s">
        <v>351</v>
      </c>
      <c r="D102" s="12" t="s">
        <v>617</v>
      </c>
      <c r="E102" s="12" t="s">
        <v>371</v>
      </c>
      <c r="F102" s="12" t="s">
        <v>7298</v>
      </c>
      <c r="G102" s="12" t="s">
        <v>8810</v>
      </c>
      <c r="H102" s="12" t="s">
        <v>7299</v>
      </c>
      <c r="I102" s="12" t="s">
        <v>8811</v>
      </c>
      <c r="J102" s="12" t="s">
        <v>8812</v>
      </c>
    </row>
    <row r="103" spans="1:10" ht="38.25">
      <c r="A103" s="12" t="s">
        <v>617</v>
      </c>
      <c r="B103" s="12" t="s">
        <v>254</v>
      </c>
      <c r="C103" s="12" t="s">
        <v>255</v>
      </c>
      <c r="D103" s="12" t="s">
        <v>617</v>
      </c>
      <c r="E103" s="12" t="s">
        <v>269</v>
      </c>
      <c r="F103" s="12" t="s">
        <v>7304</v>
      </c>
      <c r="G103" s="12" t="s">
        <v>8810</v>
      </c>
      <c r="H103" s="12" t="s">
        <v>7305</v>
      </c>
      <c r="I103" s="12" t="s">
        <v>8811</v>
      </c>
      <c r="J103" s="12" t="s">
        <v>8812</v>
      </c>
    </row>
    <row r="104" spans="1:10" ht="38.25">
      <c r="A104" s="12" t="s">
        <v>617</v>
      </c>
      <c r="B104" s="12" t="s">
        <v>504</v>
      </c>
      <c r="C104" s="12" t="s">
        <v>505</v>
      </c>
      <c r="D104" s="12" t="s">
        <v>617</v>
      </c>
      <c r="E104" s="12" t="s">
        <v>540</v>
      </c>
      <c r="F104" s="12" t="s">
        <v>7311</v>
      </c>
      <c r="G104" s="12" t="s">
        <v>8810</v>
      </c>
      <c r="H104" s="12" t="s">
        <v>7312</v>
      </c>
      <c r="I104" s="12" t="s">
        <v>8811</v>
      </c>
      <c r="J104" s="12" t="s">
        <v>8812</v>
      </c>
    </row>
    <row r="105" spans="1:10" ht="38.25">
      <c r="A105" s="12" t="s">
        <v>621</v>
      </c>
      <c r="B105" s="12" t="s">
        <v>1318</v>
      </c>
      <c r="C105" s="12" t="s">
        <v>1319</v>
      </c>
      <c r="D105" s="12" t="s">
        <v>621</v>
      </c>
      <c r="E105" s="12" t="s">
        <v>1336</v>
      </c>
      <c r="F105" s="12" t="s">
        <v>7316</v>
      </c>
      <c r="G105" s="12" t="s">
        <v>8810</v>
      </c>
      <c r="H105" s="12" t="s">
        <v>7317</v>
      </c>
      <c r="I105" s="12" t="s">
        <v>8811</v>
      </c>
      <c r="J105" s="12" t="s">
        <v>8812</v>
      </c>
    </row>
    <row r="106" spans="1:10" ht="38.25">
      <c r="A106" s="12" t="s">
        <v>621</v>
      </c>
      <c r="B106" s="12" t="s">
        <v>1318</v>
      </c>
      <c r="C106" s="12" t="s">
        <v>1319</v>
      </c>
      <c r="D106" s="12" t="s">
        <v>621</v>
      </c>
      <c r="E106" s="12" t="s">
        <v>1341</v>
      </c>
      <c r="F106" s="12" t="s">
        <v>7321</v>
      </c>
      <c r="G106" s="12" t="s">
        <v>8810</v>
      </c>
      <c r="H106" s="12" t="s">
        <v>7322</v>
      </c>
      <c r="I106" s="12" t="s">
        <v>8811</v>
      </c>
      <c r="J106" s="12" t="s">
        <v>8812</v>
      </c>
    </row>
    <row r="107" spans="1:10" ht="38.25">
      <c r="A107" s="12" t="s">
        <v>619</v>
      </c>
      <c r="B107" s="12" t="s">
        <v>811</v>
      </c>
      <c r="C107" s="12" t="s">
        <v>812</v>
      </c>
      <c r="D107" s="12" t="s">
        <v>623</v>
      </c>
      <c r="E107" s="12" t="s">
        <v>1604</v>
      </c>
      <c r="F107" s="12" t="s">
        <v>7325</v>
      </c>
      <c r="G107" s="12" t="s">
        <v>8810</v>
      </c>
      <c r="H107" s="12" t="s">
        <v>7327</v>
      </c>
      <c r="I107" s="12" t="s">
        <v>8811</v>
      </c>
      <c r="J107" s="12" t="s">
        <v>8812</v>
      </c>
    </row>
    <row r="108" spans="1:10" ht="38.25">
      <c r="A108" s="12" t="s">
        <v>619</v>
      </c>
      <c r="B108" s="12" t="s">
        <v>910</v>
      </c>
      <c r="C108" s="12" t="s">
        <v>911</v>
      </c>
      <c r="D108" s="12" t="s">
        <v>623</v>
      </c>
      <c r="E108" s="12" t="s">
        <v>1836</v>
      </c>
      <c r="F108" s="12" t="s">
        <v>7332</v>
      </c>
      <c r="G108" s="12" t="s">
        <v>8810</v>
      </c>
      <c r="H108" s="12" t="s">
        <v>7333</v>
      </c>
      <c r="I108" s="12" t="s">
        <v>8811</v>
      </c>
      <c r="J108" s="12" t="s">
        <v>8812</v>
      </c>
    </row>
    <row r="109" spans="1:10" ht="38.25">
      <c r="A109" s="12" t="s">
        <v>617</v>
      </c>
      <c r="B109" s="12" t="s">
        <v>129</v>
      </c>
      <c r="C109" s="12" t="s">
        <v>130</v>
      </c>
      <c r="D109" s="12" t="s">
        <v>623</v>
      </c>
      <c r="E109" s="12" t="s">
        <v>1861</v>
      </c>
      <c r="F109" s="12" t="s">
        <v>7338</v>
      </c>
      <c r="G109" s="12" t="s">
        <v>8810</v>
      </c>
      <c r="H109" s="12" t="s">
        <v>7340</v>
      </c>
      <c r="I109" s="12" t="s">
        <v>8811</v>
      </c>
      <c r="J109" s="12" t="s">
        <v>8812</v>
      </c>
    </row>
    <row r="110" spans="1:10" ht="38.25">
      <c r="A110" s="12" t="s">
        <v>617</v>
      </c>
      <c r="B110" s="12" t="s">
        <v>243</v>
      </c>
      <c r="C110" s="12" t="s">
        <v>244</v>
      </c>
      <c r="D110" s="12" t="s">
        <v>623</v>
      </c>
      <c r="E110" s="12" t="s">
        <v>1929</v>
      </c>
      <c r="F110" s="12" t="s">
        <v>7345</v>
      </c>
      <c r="G110" s="12" t="s">
        <v>8810</v>
      </c>
      <c r="H110" s="12" t="s">
        <v>7346</v>
      </c>
      <c r="I110" s="12" t="s">
        <v>8811</v>
      </c>
      <c r="J110" s="12" t="s">
        <v>8812</v>
      </c>
    </row>
    <row r="111" spans="1:10" ht="38.25">
      <c r="A111" s="12" t="s">
        <v>617</v>
      </c>
      <c r="B111" s="12" t="s">
        <v>494</v>
      </c>
      <c r="C111" s="12" t="s">
        <v>495</v>
      </c>
      <c r="D111" s="12" t="s">
        <v>623</v>
      </c>
      <c r="E111" s="12" t="s">
        <v>1922</v>
      </c>
      <c r="F111" s="12" t="s">
        <v>7351</v>
      </c>
      <c r="G111" s="12" t="s">
        <v>8810</v>
      </c>
      <c r="H111" s="12" t="s">
        <v>7352</v>
      </c>
      <c r="I111" s="12" t="s">
        <v>8811</v>
      </c>
      <c r="J111" s="12" t="s">
        <v>8812</v>
      </c>
    </row>
    <row r="112" spans="1:10" ht="38.25">
      <c r="A112" s="12" t="s">
        <v>623</v>
      </c>
      <c r="B112" s="12" t="s">
        <v>1908</v>
      </c>
      <c r="C112" s="12" t="s">
        <v>1909</v>
      </c>
      <c r="D112" s="12" t="s">
        <v>623</v>
      </c>
      <c r="E112" s="12" t="s">
        <v>7357</v>
      </c>
      <c r="F112" s="12" t="s">
        <v>7358</v>
      </c>
      <c r="G112" s="12" t="s">
        <v>8810</v>
      </c>
      <c r="H112" s="12" t="s">
        <v>7360</v>
      </c>
      <c r="I112" s="12" t="s">
        <v>8811</v>
      </c>
      <c r="J112" s="12" t="s">
        <v>8812</v>
      </c>
    </row>
    <row r="113" spans="1:10" ht="38.25">
      <c r="A113" s="12" t="s">
        <v>623</v>
      </c>
      <c r="B113" s="12" t="s">
        <v>1916</v>
      </c>
      <c r="C113" s="12" t="s">
        <v>1917</v>
      </c>
      <c r="D113" s="12" t="s">
        <v>623</v>
      </c>
      <c r="E113" s="12" t="s">
        <v>4770</v>
      </c>
      <c r="F113" s="12" t="s">
        <v>7365</v>
      </c>
      <c r="G113" s="12" t="s">
        <v>8810</v>
      </c>
      <c r="H113" s="12" t="s">
        <v>7367</v>
      </c>
      <c r="I113" s="12" t="s">
        <v>8811</v>
      </c>
      <c r="J113" s="12" t="s">
        <v>8812</v>
      </c>
    </row>
    <row r="114" spans="1:10" ht="38.25">
      <c r="A114" s="12" t="s">
        <v>625</v>
      </c>
      <c r="B114" s="12" t="s">
        <v>8478</v>
      </c>
      <c r="C114" s="12" t="s">
        <v>8479</v>
      </c>
      <c r="D114" s="12" t="s">
        <v>625</v>
      </c>
      <c r="E114" s="12" t="s">
        <v>7372</v>
      </c>
      <c r="F114" s="12" t="s">
        <v>7373</v>
      </c>
      <c r="G114" s="12" t="s">
        <v>8810</v>
      </c>
      <c r="H114" s="12" t="s">
        <v>7374</v>
      </c>
      <c r="I114" s="12" t="s">
        <v>8811</v>
      </c>
      <c r="J114" s="12" t="s">
        <v>8812</v>
      </c>
    </row>
    <row r="115" spans="1:10" ht="38.25">
      <c r="A115" s="12" t="s">
        <v>623</v>
      </c>
      <c r="B115" s="12" t="s">
        <v>1703</v>
      </c>
      <c r="C115" s="12" t="s">
        <v>1704</v>
      </c>
      <c r="D115" s="12" t="s">
        <v>623</v>
      </c>
      <c r="E115" s="12" t="s">
        <v>1747</v>
      </c>
      <c r="F115" s="12" t="s">
        <v>7379</v>
      </c>
      <c r="G115" s="12" t="s">
        <v>8810</v>
      </c>
      <c r="H115" s="12" t="s">
        <v>7380</v>
      </c>
      <c r="I115" s="12" t="s">
        <v>8811</v>
      </c>
      <c r="J115" s="12" t="s">
        <v>8812</v>
      </c>
    </row>
    <row r="116" spans="1:10" ht="38.25">
      <c r="A116" s="12" t="s">
        <v>623</v>
      </c>
      <c r="B116" s="12" t="s">
        <v>1623</v>
      </c>
      <c r="C116" s="12" t="s">
        <v>1624</v>
      </c>
      <c r="D116" s="12" t="s">
        <v>623</v>
      </c>
      <c r="E116" s="12" t="s">
        <v>1668</v>
      </c>
      <c r="F116" s="12" t="s">
        <v>7385</v>
      </c>
      <c r="G116" s="12" t="s">
        <v>8810</v>
      </c>
      <c r="H116" s="12" t="s">
        <v>7386</v>
      </c>
      <c r="I116" s="12" t="s">
        <v>8811</v>
      </c>
      <c r="J116" s="12" t="s">
        <v>8812</v>
      </c>
    </row>
    <row r="117" spans="1:10" ht="38.25">
      <c r="A117" s="12" t="s">
        <v>623</v>
      </c>
      <c r="B117" s="12" t="s">
        <v>1630</v>
      </c>
      <c r="C117" s="12" t="s">
        <v>1631</v>
      </c>
      <c r="D117" s="12" t="s">
        <v>623</v>
      </c>
      <c r="E117" s="12" t="s">
        <v>1656</v>
      </c>
      <c r="F117" s="12" t="s">
        <v>7391</v>
      </c>
      <c r="G117" s="12" t="s">
        <v>8810</v>
      </c>
      <c r="H117" s="12" t="s">
        <v>7392</v>
      </c>
      <c r="I117" s="12" t="s">
        <v>8811</v>
      </c>
      <c r="J117" s="12" t="s">
        <v>8812</v>
      </c>
    </row>
    <row r="118" spans="1:10" ht="38.25">
      <c r="A118" s="12" t="s">
        <v>623</v>
      </c>
      <c r="B118" s="12" t="s">
        <v>1630</v>
      </c>
      <c r="C118" s="12" t="s">
        <v>1631</v>
      </c>
      <c r="D118" s="12" t="s">
        <v>623</v>
      </c>
      <c r="E118" s="12" t="s">
        <v>1662</v>
      </c>
      <c r="F118" s="12" t="s">
        <v>7397</v>
      </c>
      <c r="G118" s="12" t="s">
        <v>8810</v>
      </c>
      <c r="H118" s="12" t="s">
        <v>7398</v>
      </c>
      <c r="I118" s="12" t="s">
        <v>8811</v>
      </c>
      <c r="J118" s="12" t="s">
        <v>8812</v>
      </c>
    </row>
  </sheetData>
  <mergeCells count="1">
    <mergeCell ref="A1:J1"/>
  </mergeCell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534"/>
  <sheetViews>
    <sheetView workbookViewId="0"/>
  </sheetViews>
  <sheetFormatPr defaultRowHeight="14.25"/>
  <cols>
    <col min="1" max="1" width="9" customWidth="1"/>
    <col min="2" max="2" width="28" customWidth="1"/>
    <col min="3" max="3" width="12" customWidth="1"/>
    <col min="4" max="4" width="42" customWidth="1"/>
    <col min="5" max="5" width="28" customWidth="1"/>
    <col min="6" max="6" width="15" customWidth="1"/>
    <col min="7" max="7" width="20" customWidth="1"/>
    <col min="8" max="11" width="18" customWidth="1"/>
    <col min="12" max="12" width="20" customWidth="1"/>
    <col min="13" max="13" width="21" customWidth="1"/>
    <col min="14" max="14" width="30" customWidth="1"/>
    <col min="15" max="15" width="18" customWidth="1"/>
    <col min="16" max="16" width="32" customWidth="1"/>
    <col min="17" max="17" width="78" customWidth="1"/>
  </cols>
  <sheetData>
    <row r="1" spans="1:17" ht="30" customHeight="1">
      <c r="A1" s="46" t="s">
        <v>8813</v>
      </c>
      <c r="B1" s="46"/>
      <c r="C1" s="46"/>
      <c r="D1" s="46"/>
      <c r="E1" s="46"/>
      <c r="F1" s="46"/>
      <c r="G1" s="46"/>
      <c r="H1" s="46"/>
      <c r="I1" s="46"/>
      <c r="J1" s="46"/>
      <c r="K1" s="46"/>
      <c r="L1" s="46"/>
      <c r="M1" s="46"/>
      <c r="N1" s="46"/>
      <c r="O1" s="46"/>
      <c r="P1" s="46"/>
      <c r="Q1" s="46"/>
    </row>
    <row r="3" spans="1:17" ht="38.25">
      <c r="A3" s="23" t="s">
        <v>8814</v>
      </c>
      <c r="B3" s="23" t="s">
        <v>8815</v>
      </c>
      <c r="D3" s="23" t="s">
        <v>709</v>
      </c>
      <c r="E3" s="23" t="s">
        <v>8816</v>
      </c>
      <c r="G3" s="23" t="s">
        <v>709</v>
      </c>
      <c r="H3" s="23" t="s">
        <v>710</v>
      </c>
      <c r="I3" s="23" t="s">
        <v>711</v>
      </c>
    </row>
    <row r="4" spans="1:17">
      <c r="A4" t="s">
        <v>16</v>
      </c>
      <c r="B4" s="24">
        <v>0.4</v>
      </c>
      <c r="D4" t="s">
        <v>32</v>
      </c>
      <c r="E4" s="25">
        <v>89</v>
      </c>
      <c r="G4" t="s">
        <v>32</v>
      </c>
      <c r="H4">
        <f>COUNTIF($M$14:$M$513,G4)</f>
        <v>18</v>
      </c>
      <c r="I4" s="27">
        <f>H4/$H$9</f>
        <v>3.5999999999999997E-2</v>
      </c>
    </row>
    <row r="5" spans="1:17">
      <c r="A5" t="s">
        <v>662</v>
      </c>
      <c r="B5" s="24">
        <v>0.3</v>
      </c>
      <c r="D5" t="s">
        <v>47</v>
      </c>
      <c r="E5" s="25">
        <v>83</v>
      </c>
      <c r="G5" t="s">
        <v>47</v>
      </c>
      <c r="H5">
        <f>COUNTIF($M$14:$M$513,G5)</f>
        <v>39</v>
      </c>
      <c r="I5" s="27">
        <f>H5/$H$9</f>
        <v>7.8E-2</v>
      </c>
    </row>
    <row r="6" spans="1:17">
      <c r="A6" t="s">
        <v>18</v>
      </c>
      <c r="B6" s="24">
        <v>0.2</v>
      </c>
      <c r="D6" t="s">
        <v>74</v>
      </c>
      <c r="E6" s="25">
        <v>77</v>
      </c>
      <c r="G6" t="s">
        <v>74</v>
      </c>
      <c r="H6">
        <f>COUNTIF($M$14:$M$513,G6)</f>
        <v>101</v>
      </c>
      <c r="I6" s="27">
        <f>H6/$H$9</f>
        <v>0.20200000000000001</v>
      </c>
    </row>
    <row r="7" spans="1:17">
      <c r="A7" t="s">
        <v>19</v>
      </c>
      <c r="B7" s="24">
        <v>0.1</v>
      </c>
      <c r="D7" t="s">
        <v>83</v>
      </c>
      <c r="E7" s="25">
        <v>67</v>
      </c>
      <c r="G7" t="s">
        <v>83</v>
      </c>
      <c r="H7">
        <f>COUNTIF($M$14:$M$513,G7)</f>
        <v>150</v>
      </c>
      <c r="I7" s="27">
        <f>H7/$H$9</f>
        <v>0.3</v>
      </c>
    </row>
    <row r="8" spans="1:17">
      <c r="D8" t="s">
        <v>169</v>
      </c>
      <c r="E8" s="25">
        <v>0</v>
      </c>
      <c r="G8" t="s">
        <v>169</v>
      </c>
      <c r="H8">
        <f>COUNTIF($M$14:$M$513,G8)</f>
        <v>192</v>
      </c>
      <c r="I8" s="27">
        <f>H8/$H$9</f>
        <v>0.38400000000000001</v>
      </c>
    </row>
    <row r="9" spans="1:17">
      <c r="G9" s="26" t="s">
        <v>8817</v>
      </c>
      <c r="H9" s="26">
        <f>SUM(H4:H8)</f>
        <v>500</v>
      </c>
      <c r="I9" s="28">
        <f>SUM(I4:I8)</f>
        <v>1</v>
      </c>
    </row>
    <row r="10" spans="1:17">
      <c r="A10" s="47" t="s">
        <v>8818</v>
      </c>
      <c r="B10" s="47"/>
      <c r="C10" s="47"/>
      <c r="D10" s="47"/>
      <c r="E10" s="47"/>
      <c r="F10" s="47"/>
      <c r="G10" s="47"/>
      <c r="H10" s="47"/>
      <c r="I10" s="47"/>
    </row>
    <row r="13" spans="1:17" ht="25.5">
      <c r="A13" s="32" t="s">
        <v>8819</v>
      </c>
      <c r="B13" s="32" t="s">
        <v>2</v>
      </c>
      <c r="C13" s="32" t="s">
        <v>0</v>
      </c>
      <c r="D13" s="32" t="s">
        <v>1</v>
      </c>
      <c r="E13" s="32" t="s">
        <v>4</v>
      </c>
      <c r="F13" s="32" t="s">
        <v>6</v>
      </c>
      <c r="G13" s="32" t="s">
        <v>8820</v>
      </c>
      <c r="H13" s="32" t="s">
        <v>16</v>
      </c>
      <c r="I13" s="32" t="s">
        <v>662</v>
      </c>
      <c r="J13" s="32" t="s">
        <v>18</v>
      </c>
      <c r="K13" s="32" t="s">
        <v>19</v>
      </c>
      <c r="L13" s="32" t="s">
        <v>20</v>
      </c>
      <c r="M13" s="32" t="s">
        <v>21</v>
      </c>
      <c r="N13" s="32" t="s">
        <v>8821</v>
      </c>
      <c r="O13" s="32" t="s">
        <v>8822</v>
      </c>
      <c r="P13" s="32" t="s">
        <v>8457</v>
      </c>
      <c r="Q13" s="32" t="s">
        <v>22</v>
      </c>
    </row>
    <row r="14" spans="1:17" ht="25.5">
      <c r="A14" s="12">
        <v>1</v>
      </c>
      <c r="B14" s="12" t="s">
        <v>619</v>
      </c>
      <c r="C14" s="12" t="s">
        <v>1093</v>
      </c>
      <c r="D14" s="12" t="s">
        <v>1094</v>
      </c>
      <c r="E14" s="12" t="s">
        <v>730</v>
      </c>
      <c r="F14" s="12">
        <v>5</v>
      </c>
      <c r="G14" s="12" t="s">
        <v>32</v>
      </c>
      <c r="H14" s="30">
        <v>10</v>
      </c>
      <c r="I14" s="30">
        <v>9.9</v>
      </c>
      <c r="J14" s="30">
        <v>9</v>
      </c>
      <c r="K14" s="30">
        <v>7.5</v>
      </c>
      <c r="L14" s="30">
        <v>95.2</v>
      </c>
      <c r="M14" s="12" t="s">
        <v>32</v>
      </c>
      <c r="N14" s="12" t="s">
        <v>8823</v>
      </c>
      <c r="O14" s="12" t="s">
        <v>2571</v>
      </c>
      <c r="P14" s="12" t="s">
        <v>8421</v>
      </c>
      <c r="Q14" s="12" t="s">
        <v>1099</v>
      </c>
    </row>
    <row r="15" spans="1:17" ht="25.5">
      <c r="A15" s="12">
        <v>2</v>
      </c>
      <c r="B15" s="12" t="s">
        <v>617</v>
      </c>
      <c r="C15" s="12" t="s">
        <v>24</v>
      </c>
      <c r="D15" s="12" t="s">
        <v>25</v>
      </c>
      <c r="E15" s="12" t="s">
        <v>28</v>
      </c>
      <c r="F15" s="12">
        <v>5</v>
      </c>
      <c r="G15" s="12" t="s">
        <v>32</v>
      </c>
      <c r="H15" s="30">
        <v>10</v>
      </c>
      <c r="I15" s="30">
        <v>9.6</v>
      </c>
      <c r="J15" s="30">
        <v>8.8000000000000007</v>
      </c>
      <c r="K15" s="30">
        <v>8.5</v>
      </c>
      <c r="L15" s="30">
        <v>94.9</v>
      </c>
      <c r="M15" s="12" t="s">
        <v>32</v>
      </c>
      <c r="N15" s="12" t="s">
        <v>8823</v>
      </c>
      <c r="O15" s="12" t="s">
        <v>264</v>
      </c>
      <c r="P15" s="12" t="s">
        <v>8417</v>
      </c>
      <c r="Q15" s="12" t="s">
        <v>37</v>
      </c>
    </row>
    <row r="16" spans="1:17" ht="25.5">
      <c r="A16" s="12">
        <v>3</v>
      </c>
      <c r="B16" s="12" t="s">
        <v>625</v>
      </c>
      <c r="C16" s="12" t="s">
        <v>8566</v>
      </c>
      <c r="D16" s="12" t="s">
        <v>8567</v>
      </c>
      <c r="E16" s="12" t="s">
        <v>8563</v>
      </c>
      <c r="F16" s="12">
        <v>5</v>
      </c>
      <c r="G16" s="12" t="s">
        <v>32</v>
      </c>
      <c r="H16" s="30">
        <v>9.4</v>
      </c>
      <c r="I16" s="30">
        <v>10</v>
      </c>
      <c r="J16" s="30">
        <v>8.9</v>
      </c>
      <c r="K16" s="30">
        <v>9.1999999999999993</v>
      </c>
      <c r="L16" s="30">
        <v>94.6</v>
      </c>
      <c r="M16" s="12" t="s">
        <v>32</v>
      </c>
      <c r="N16" s="12" t="s">
        <v>8823</v>
      </c>
      <c r="O16" s="12" t="s">
        <v>2571</v>
      </c>
      <c r="P16" s="12" t="s">
        <v>8436</v>
      </c>
      <c r="Q16" s="12" t="s">
        <v>8789</v>
      </c>
    </row>
    <row r="17" spans="1:17" ht="25.5">
      <c r="A17" s="12">
        <v>4</v>
      </c>
      <c r="B17" s="12" t="s">
        <v>619</v>
      </c>
      <c r="C17" s="12" t="s">
        <v>1105</v>
      </c>
      <c r="D17" s="12" t="s">
        <v>718</v>
      </c>
      <c r="E17" s="12" t="s">
        <v>730</v>
      </c>
      <c r="F17" s="12">
        <v>5</v>
      </c>
      <c r="G17" s="12" t="s">
        <v>32</v>
      </c>
      <c r="H17" s="30">
        <v>10</v>
      </c>
      <c r="I17" s="30">
        <v>9.9</v>
      </c>
      <c r="J17" s="30">
        <v>8.4</v>
      </c>
      <c r="K17" s="30">
        <v>7.5</v>
      </c>
      <c r="L17" s="30">
        <v>94</v>
      </c>
      <c r="M17" s="12" t="s">
        <v>32</v>
      </c>
      <c r="N17" s="12" t="s">
        <v>8823</v>
      </c>
      <c r="O17" s="12" t="s">
        <v>2571</v>
      </c>
      <c r="P17" s="12" t="s">
        <v>8421</v>
      </c>
      <c r="Q17" s="12" t="s">
        <v>1110</v>
      </c>
    </row>
    <row r="18" spans="1:17" ht="25.5">
      <c r="A18" s="12">
        <v>5</v>
      </c>
      <c r="B18" s="12" t="s">
        <v>625</v>
      </c>
      <c r="C18" s="12" t="s">
        <v>8568</v>
      </c>
      <c r="D18" s="12" t="s">
        <v>8569</v>
      </c>
      <c r="E18" s="12" t="s">
        <v>8563</v>
      </c>
      <c r="F18" s="12">
        <v>5</v>
      </c>
      <c r="G18" s="12" t="s">
        <v>32</v>
      </c>
      <c r="H18" s="30">
        <v>9.1</v>
      </c>
      <c r="I18" s="30">
        <v>10</v>
      </c>
      <c r="J18" s="30">
        <v>8.1999999999999993</v>
      </c>
      <c r="K18" s="30">
        <v>9.1999999999999993</v>
      </c>
      <c r="L18" s="30">
        <v>92</v>
      </c>
      <c r="M18" s="12" t="s">
        <v>32</v>
      </c>
      <c r="N18" s="12" t="s">
        <v>8823</v>
      </c>
      <c r="O18" s="12" t="s">
        <v>2571</v>
      </c>
      <c r="P18" s="12" t="s">
        <v>8436</v>
      </c>
      <c r="Q18" s="12" t="s">
        <v>8793</v>
      </c>
    </row>
    <row r="19" spans="1:17" ht="25.5">
      <c r="A19" s="12">
        <v>6</v>
      </c>
      <c r="B19" s="12" t="s">
        <v>617</v>
      </c>
      <c r="C19" s="12" t="s">
        <v>69</v>
      </c>
      <c r="D19" s="12" t="s">
        <v>70</v>
      </c>
      <c r="E19" s="12" t="s">
        <v>71</v>
      </c>
      <c r="F19" s="12">
        <v>5</v>
      </c>
      <c r="G19" s="12" t="s">
        <v>74</v>
      </c>
      <c r="H19" s="30">
        <v>9.3000000000000007</v>
      </c>
      <c r="I19" s="30">
        <v>9.5</v>
      </c>
      <c r="J19" s="30">
        <v>8.5</v>
      </c>
      <c r="K19" s="30">
        <v>9</v>
      </c>
      <c r="L19" s="30">
        <v>91.7</v>
      </c>
      <c r="M19" s="12" t="s">
        <v>32</v>
      </c>
      <c r="N19" s="12" t="s">
        <v>8824</v>
      </c>
      <c r="O19" s="12" t="s">
        <v>264</v>
      </c>
      <c r="P19" s="12" t="s">
        <v>8417</v>
      </c>
      <c r="Q19" s="12" t="s">
        <v>79</v>
      </c>
    </row>
    <row r="20" spans="1:17" ht="25.5">
      <c r="A20" s="12">
        <v>7</v>
      </c>
      <c r="B20" s="12" t="s">
        <v>625</v>
      </c>
      <c r="C20" s="12" t="s">
        <v>8543</v>
      </c>
      <c r="D20" s="12" t="s">
        <v>8544</v>
      </c>
      <c r="E20" s="12" t="s">
        <v>7047</v>
      </c>
      <c r="F20" s="12">
        <v>5</v>
      </c>
      <c r="G20" s="12" t="s">
        <v>32</v>
      </c>
      <c r="H20" s="30">
        <v>9.1</v>
      </c>
      <c r="I20" s="30">
        <v>10</v>
      </c>
      <c r="J20" s="30">
        <v>8</v>
      </c>
      <c r="K20" s="30">
        <v>9.1999999999999993</v>
      </c>
      <c r="L20" s="30">
        <v>91.6</v>
      </c>
      <c r="M20" s="12" t="s">
        <v>32</v>
      </c>
      <c r="N20" s="12" t="s">
        <v>8823</v>
      </c>
      <c r="O20" s="12" t="s">
        <v>2571</v>
      </c>
      <c r="P20" s="12" t="s">
        <v>8436</v>
      </c>
      <c r="Q20" s="12" t="s">
        <v>8746</v>
      </c>
    </row>
    <row r="21" spans="1:17" ht="25.5">
      <c r="A21" s="12">
        <v>8</v>
      </c>
      <c r="B21" s="12" t="s">
        <v>617</v>
      </c>
      <c r="C21" s="12" t="s">
        <v>38</v>
      </c>
      <c r="D21" s="12" t="s">
        <v>39</v>
      </c>
      <c r="E21" s="12" t="s">
        <v>28</v>
      </c>
      <c r="F21" s="12">
        <v>5</v>
      </c>
      <c r="G21" s="12" t="s">
        <v>32</v>
      </c>
      <c r="H21" s="30">
        <v>9.8000000000000007</v>
      </c>
      <c r="I21" s="30">
        <v>9.1999999999999993</v>
      </c>
      <c r="J21" s="30">
        <v>8.3000000000000007</v>
      </c>
      <c r="K21" s="30">
        <v>8</v>
      </c>
      <c r="L21" s="30">
        <v>91.4</v>
      </c>
      <c r="M21" s="12" t="s">
        <v>32</v>
      </c>
      <c r="N21" s="12" t="s">
        <v>8823</v>
      </c>
      <c r="O21" s="12" t="s">
        <v>264</v>
      </c>
      <c r="P21" s="12" t="s">
        <v>8417</v>
      </c>
      <c r="Q21" s="12" t="s">
        <v>43</v>
      </c>
    </row>
    <row r="22" spans="1:17" ht="25.5">
      <c r="A22" s="12">
        <v>9</v>
      </c>
      <c r="B22" s="12" t="s">
        <v>619</v>
      </c>
      <c r="C22" s="12" t="s">
        <v>804</v>
      </c>
      <c r="D22" s="12" t="s">
        <v>805</v>
      </c>
      <c r="E22" s="12" t="s">
        <v>730</v>
      </c>
      <c r="F22" s="12">
        <v>5</v>
      </c>
      <c r="G22" s="12" t="s">
        <v>32</v>
      </c>
      <c r="H22" s="30">
        <v>9.8000000000000007</v>
      </c>
      <c r="I22" s="30">
        <v>9.9</v>
      </c>
      <c r="J22" s="30">
        <v>7</v>
      </c>
      <c r="K22" s="30">
        <v>8.1999999999999993</v>
      </c>
      <c r="L22" s="30">
        <v>91.1</v>
      </c>
      <c r="M22" s="12" t="s">
        <v>32</v>
      </c>
      <c r="N22" s="12" t="s">
        <v>8823</v>
      </c>
      <c r="O22" s="12" t="s">
        <v>2571</v>
      </c>
      <c r="P22" s="12" t="s">
        <v>8421</v>
      </c>
      <c r="Q22" s="12" t="s">
        <v>810</v>
      </c>
    </row>
    <row r="23" spans="1:17" ht="25.5">
      <c r="A23" s="12">
        <v>10</v>
      </c>
      <c r="B23" s="12" t="s">
        <v>625</v>
      </c>
      <c r="C23" s="12" t="s">
        <v>8484</v>
      </c>
      <c r="D23" s="12" t="s">
        <v>8485</v>
      </c>
      <c r="E23" s="12" t="s">
        <v>7007</v>
      </c>
      <c r="F23" s="12">
        <v>5</v>
      </c>
      <c r="G23" s="12" t="s">
        <v>32</v>
      </c>
      <c r="H23" s="30">
        <v>9.5</v>
      </c>
      <c r="I23" s="30">
        <v>10</v>
      </c>
      <c r="J23" s="30">
        <v>7.3</v>
      </c>
      <c r="K23" s="30">
        <v>8.5</v>
      </c>
      <c r="L23" s="30">
        <v>91.1</v>
      </c>
      <c r="M23" s="12" t="s">
        <v>32</v>
      </c>
      <c r="N23" s="12" t="s">
        <v>8823</v>
      </c>
      <c r="O23" s="12" t="s">
        <v>2571</v>
      </c>
      <c r="P23" s="12" t="s">
        <v>8439</v>
      </c>
      <c r="Q23" s="12" t="s">
        <v>8631</v>
      </c>
    </row>
    <row r="24" spans="1:17" ht="25.5">
      <c r="A24" s="12">
        <v>11</v>
      </c>
      <c r="B24" s="12" t="s">
        <v>619</v>
      </c>
      <c r="C24" s="12" t="s">
        <v>798</v>
      </c>
      <c r="D24" s="12" t="s">
        <v>799</v>
      </c>
      <c r="E24" s="12" t="s">
        <v>730</v>
      </c>
      <c r="F24" s="12">
        <v>5</v>
      </c>
      <c r="G24" s="12" t="s">
        <v>47</v>
      </c>
      <c r="H24" s="30">
        <v>10</v>
      </c>
      <c r="I24" s="30">
        <v>9.1</v>
      </c>
      <c r="J24" s="30">
        <v>8.1</v>
      </c>
      <c r="K24" s="30">
        <v>7.5</v>
      </c>
      <c r="L24" s="30">
        <v>91</v>
      </c>
      <c r="M24" s="12" t="s">
        <v>32</v>
      </c>
      <c r="N24" s="12" t="s">
        <v>8825</v>
      </c>
      <c r="O24" s="12" t="s">
        <v>2571</v>
      </c>
      <c r="P24" s="12" t="s">
        <v>8421</v>
      </c>
      <c r="Q24" s="12" t="s">
        <v>803</v>
      </c>
    </row>
    <row r="25" spans="1:17" ht="25.5">
      <c r="A25" s="12">
        <v>12</v>
      </c>
      <c r="B25" s="12" t="s">
        <v>625</v>
      </c>
      <c r="C25" s="12" t="s">
        <v>8486</v>
      </c>
      <c r="D25" s="12" t="s">
        <v>8487</v>
      </c>
      <c r="E25" s="12" t="s">
        <v>7007</v>
      </c>
      <c r="F25" s="12">
        <v>5</v>
      </c>
      <c r="G25" s="12" t="s">
        <v>32</v>
      </c>
      <c r="H25" s="30">
        <v>9.4</v>
      </c>
      <c r="I25" s="30">
        <v>10</v>
      </c>
      <c r="J25" s="30">
        <v>7.3</v>
      </c>
      <c r="K25" s="30">
        <v>8.5</v>
      </c>
      <c r="L25" s="30">
        <v>90.7</v>
      </c>
      <c r="M25" s="12" t="s">
        <v>32</v>
      </c>
      <c r="N25" s="12" t="s">
        <v>8823</v>
      </c>
      <c r="O25" s="12" t="s">
        <v>2571</v>
      </c>
      <c r="P25" s="12" t="s">
        <v>8439</v>
      </c>
      <c r="Q25" s="12" t="s">
        <v>8636</v>
      </c>
    </row>
    <row r="26" spans="1:17" ht="25.5">
      <c r="A26" s="12">
        <v>13</v>
      </c>
      <c r="B26" s="12" t="s">
        <v>625</v>
      </c>
      <c r="C26" s="12" t="s">
        <v>8541</v>
      </c>
      <c r="D26" s="12" t="s">
        <v>8542</v>
      </c>
      <c r="E26" s="12" t="s">
        <v>7047</v>
      </c>
      <c r="F26" s="12">
        <v>5</v>
      </c>
      <c r="G26" s="12" t="s">
        <v>32</v>
      </c>
      <c r="H26" s="30">
        <v>9.1</v>
      </c>
      <c r="I26" s="30">
        <v>9.8000000000000007</v>
      </c>
      <c r="J26" s="30">
        <v>8</v>
      </c>
      <c r="K26" s="30">
        <v>8.5</v>
      </c>
      <c r="L26" s="30">
        <v>90.3</v>
      </c>
      <c r="M26" s="12" t="s">
        <v>32</v>
      </c>
      <c r="N26" s="12" t="s">
        <v>8823</v>
      </c>
      <c r="O26" s="12" t="s">
        <v>2571</v>
      </c>
      <c r="P26" s="12" t="s">
        <v>8436</v>
      </c>
      <c r="Q26" s="12" t="s">
        <v>8742</v>
      </c>
    </row>
    <row r="27" spans="1:17" ht="25.5">
      <c r="A27" s="12">
        <v>14</v>
      </c>
      <c r="B27" s="12" t="s">
        <v>619</v>
      </c>
      <c r="C27" s="12" t="s">
        <v>727</v>
      </c>
      <c r="D27" s="12" t="s">
        <v>728</v>
      </c>
      <c r="E27" s="12" t="s">
        <v>730</v>
      </c>
      <c r="F27" s="12">
        <v>5</v>
      </c>
      <c r="G27" s="12" t="s">
        <v>47</v>
      </c>
      <c r="H27" s="30">
        <v>10</v>
      </c>
      <c r="I27" s="30">
        <v>9.1</v>
      </c>
      <c r="J27" s="30">
        <v>7.7</v>
      </c>
      <c r="K27" s="30">
        <v>7.5</v>
      </c>
      <c r="L27" s="30">
        <v>90.2</v>
      </c>
      <c r="M27" s="12" t="s">
        <v>32</v>
      </c>
      <c r="N27" s="12" t="s">
        <v>8825</v>
      </c>
      <c r="O27" s="12" t="s">
        <v>2571</v>
      </c>
      <c r="P27" s="12" t="s">
        <v>8421</v>
      </c>
      <c r="Q27" s="12" t="s">
        <v>734</v>
      </c>
    </row>
    <row r="28" spans="1:17" ht="25.5">
      <c r="A28" s="12">
        <v>15</v>
      </c>
      <c r="B28" s="12" t="s">
        <v>625</v>
      </c>
      <c r="C28" s="12" t="s">
        <v>8537</v>
      </c>
      <c r="D28" s="12" t="s">
        <v>8538</v>
      </c>
      <c r="E28" s="12" t="s">
        <v>7047</v>
      </c>
      <c r="F28" s="12">
        <v>5</v>
      </c>
      <c r="G28" s="12" t="s">
        <v>47</v>
      </c>
      <c r="H28" s="30">
        <v>9</v>
      </c>
      <c r="I28" s="30">
        <v>9.8000000000000007</v>
      </c>
      <c r="J28" s="30">
        <v>8</v>
      </c>
      <c r="K28" s="30">
        <v>8.5</v>
      </c>
      <c r="L28" s="30">
        <v>89.9</v>
      </c>
      <c r="M28" s="12" t="s">
        <v>32</v>
      </c>
      <c r="N28" s="12" t="s">
        <v>8825</v>
      </c>
      <c r="O28" s="12" t="s">
        <v>2571</v>
      </c>
      <c r="P28" s="12" t="s">
        <v>8436</v>
      </c>
      <c r="Q28" s="12" t="s">
        <v>8733</v>
      </c>
    </row>
    <row r="29" spans="1:17" ht="25.5">
      <c r="A29" s="12">
        <v>16</v>
      </c>
      <c r="B29" s="12" t="s">
        <v>625</v>
      </c>
      <c r="C29" s="12" t="s">
        <v>8545</v>
      </c>
      <c r="D29" s="12" t="s">
        <v>8546</v>
      </c>
      <c r="E29" s="12" t="s">
        <v>7047</v>
      </c>
      <c r="F29" s="12">
        <v>5</v>
      </c>
      <c r="G29" s="12" t="s">
        <v>32</v>
      </c>
      <c r="H29" s="30">
        <v>9</v>
      </c>
      <c r="I29" s="30">
        <v>10</v>
      </c>
      <c r="J29" s="30">
        <v>7.3</v>
      </c>
      <c r="K29" s="30">
        <v>9.1999999999999993</v>
      </c>
      <c r="L29" s="30">
        <v>89.8</v>
      </c>
      <c r="M29" s="12" t="s">
        <v>32</v>
      </c>
      <c r="N29" s="12" t="s">
        <v>8823</v>
      </c>
      <c r="O29" s="12" t="s">
        <v>2571</v>
      </c>
      <c r="P29" s="12" t="s">
        <v>8436</v>
      </c>
      <c r="Q29" s="12" t="s">
        <v>8750</v>
      </c>
    </row>
    <row r="30" spans="1:17" ht="25.5">
      <c r="A30" s="12">
        <v>17</v>
      </c>
      <c r="B30" s="12" t="s">
        <v>633</v>
      </c>
      <c r="C30" s="12" t="s">
        <v>6235</v>
      </c>
      <c r="D30" s="12" t="s">
        <v>8063</v>
      </c>
      <c r="E30" s="12" t="s">
        <v>7161</v>
      </c>
      <c r="F30" s="12">
        <v>5</v>
      </c>
      <c r="G30" s="12" t="s">
        <v>32</v>
      </c>
      <c r="H30" s="30">
        <v>9.6</v>
      </c>
      <c r="I30" s="30">
        <v>9</v>
      </c>
      <c r="J30" s="30">
        <v>8</v>
      </c>
      <c r="K30" s="30">
        <v>8</v>
      </c>
      <c r="L30" s="30">
        <v>89.4</v>
      </c>
      <c r="M30" s="12" t="s">
        <v>32</v>
      </c>
      <c r="N30" s="12" t="s">
        <v>8823</v>
      </c>
      <c r="O30" s="12" t="s">
        <v>73</v>
      </c>
      <c r="P30" s="12" t="s">
        <v>8434</v>
      </c>
      <c r="Q30" s="12" t="s">
        <v>8068</v>
      </c>
    </row>
    <row r="31" spans="1:17" ht="25.5">
      <c r="A31" s="12">
        <v>18</v>
      </c>
      <c r="B31" s="12" t="s">
        <v>617</v>
      </c>
      <c r="C31" s="12" t="s">
        <v>44</v>
      </c>
      <c r="D31" s="12" t="s">
        <v>45</v>
      </c>
      <c r="E31" s="12" t="s">
        <v>28</v>
      </c>
      <c r="F31" s="12">
        <v>5</v>
      </c>
      <c r="G31" s="12" t="s">
        <v>47</v>
      </c>
      <c r="H31" s="30">
        <v>9.6</v>
      </c>
      <c r="I31" s="30">
        <v>9</v>
      </c>
      <c r="J31" s="30">
        <v>8</v>
      </c>
      <c r="K31" s="30">
        <v>7.8</v>
      </c>
      <c r="L31" s="30">
        <v>89.2</v>
      </c>
      <c r="M31" s="12" t="s">
        <v>32</v>
      </c>
      <c r="N31" s="12" t="s">
        <v>8825</v>
      </c>
      <c r="O31" s="12" t="s">
        <v>264</v>
      </c>
      <c r="P31" s="12" t="s">
        <v>8417</v>
      </c>
      <c r="Q31" s="12" t="s">
        <v>50</v>
      </c>
    </row>
    <row r="32" spans="1:17" ht="25.5">
      <c r="A32" s="12">
        <v>19</v>
      </c>
      <c r="B32" s="12" t="s">
        <v>617</v>
      </c>
      <c r="C32" s="12" t="s">
        <v>80</v>
      </c>
      <c r="D32" s="12" t="s">
        <v>81</v>
      </c>
      <c r="E32" s="12" t="s">
        <v>28</v>
      </c>
      <c r="F32" s="12">
        <v>5</v>
      </c>
      <c r="G32" s="12" t="s">
        <v>83</v>
      </c>
      <c r="H32" s="30">
        <v>9.1</v>
      </c>
      <c r="I32" s="30">
        <v>9</v>
      </c>
      <c r="J32" s="30">
        <v>8.5</v>
      </c>
      <c r="K32" s="30">
        <v>8.5</v>
      </c>
      <c r="L32" s="30">
        <v>88.9</v>
      </c>
      <c r="M32" s="12" t="s">
        <v>47</v>
      </c>
      <c r="N32" s="12" t="s">
        <v>8826</v>
      </c>
      <c r="O32" s="12" t="s">
        <v>264</v>
      </c>
      <c r="P32" s="12" t="s">
        <v>8417</v>
      </c>
      <c r="Q32" s="12" t="s">
        <v>86</v>
      </c>
    </row>
    <row r="33" spans="1:17" ht="25.5">
      <c r="A33" s="12">
        <v>20</v>
      </c>
      <c r="B33" s="12" t="s">
        <v>619</v>
      </c>
      <c r="C33" s="12" t="s">
        <v>811</v>
      </c>
      <c r="D33" s="12" t="s">
        <v>812</v>
      </c>
      <c r="E33" s="12" t="s">
        <v>730</v>
      </c>
      <c r="F33" s="12">
        <v>5</v>
      </c>
      <c r="G33" s="12" t="s">
        <v>74</v>
      </c>
      <c r="H33" s="30">
        <v>10</v>
      </c>
      <c r="I33" s="30">
        <v>9.1</v>
      </c>
      <c r="J33" s="30">
        <v>7</v>
      </c>
      <c r="K33" s="30">
        <v>7.5</v>
      </c>
      <c r="L33" s="30">
        <v>88.8</v>
      </c>
      <c r="M33" s="12" t="s">
        <v>47</v>
      </c>
      <c r="N33" s="12" t="s">
        <v>8827</v>
      </c>
      <c r="O33" s="12" t="s">
        <v>2571</v>
      </c>
      <c r="P33" s="12" t="s">
        <v>8421</v>
      </c>
      <c r="Q33" s="12" t="s">
        <v>817</v>
      </c>
    </row>
    <row r="34" spans="1:17" ht="25.5">
      <c r="A34" s="12">
        <v>21</v>
      </c>
      <c r="B34" s="12" t="s">
        <v>623</v>
      </c>
      <c r="C34" s="12" t="s">
        <v>1908</v>
      </c>
      <c r="D34" s="12" t="s">
        <v>1909</v>
      </c>
      <c r="E34" s="12" t="s">
        <v>1910</v>
      </c>
      <c r="F34" s="12">
        <v>5</v>
      </c>
      <c r="G34" s="12" t="s">
        <v>32</v>
      </c>
      <c r="H34" s="30">
        <v>10</v>
      </c>
      <c r="I34" s="30">
        <v>9</v>
      </c>
      <c r="J34" s="30">
        <v>7</v>
      </c>
      <c r="K34" s="30">
        <v>7.7</v>
      </c>
      <c r="L34" s="30">
        <v>88.7</v>
      </c>
      <c r="M34" s="12" t="s">
        <v>47</v>
      </c>
      <c r="N34" s="12" t="s">
        <v>8828</v>
      </c>
      <c r="O34" s="12" t="s">
        <v>2571</v>
      </c>
      <c r="P34" s="12" t="s">
        <v>8429</v>
      </c>
      <c r="Q34" s="12" t="s">
        <v>1915</v>
      </c>
    </row>
    <row r="35" spans="1:17" ht="25.5">
      <c r="A35" s="12">
        <v>22</v>
      </c>
      <c r="B35" s="12" t="s">
        <v>617</v>
      </c>
      <c r="C35" s="12" t="s">
        <v>51</v>
      </c>
      <c r="D35" s="12" t="s">
        <v>52</v>
      </c>
      <c r="E35" s="12" t="s">
        <v>28</v>
      </c>
      <c r="F35" s="12">
        <v>5</v>
      </c>
      <c r="G35" s="12" t="s">
        <v>47</v>
      </c>
      <c r="H35" s="30">
        <v>9.5</v>
      </c>
      <c r="I35" s="30">
        <v>9</v>
      </c>
      <c r="J35" s="30">
        <v>7.8</v>
      </c>
      <c r="K35" s="30">
        <v>8</v>
      </c>
      <c r="L35" s="30">
        <v>88.6</v>
      </c>
      <c r="M35" s="12" t="s">
        <v>47</v>
      </c>
      <c r="N35" s="12" t="s">
        <v>8829</v>
      </c>
      <c r="O35" s="12" t="s">
        <v>264</v>
      </c>
      <c r="P35" s="12" t="s">
        <v>8417</v>
      </c>
      <c r="Q35" s="12" t="s">
        <v>56</v>
      </c>
    </row>
    <row r="36" spans="1:17" ht="25.5">
      <c r="A36" s="12">
        <v>23</v>
      </c>
      <c r="B36" s="12" t="s">
        <v>625</v>
      </c>
      <c r="C36" s="12" t="s">
        <v>8527</v>
      </c>
      <c r="D36" s="12" t="s">
        <v>8528</v>
      </c>
      <c r="E36" s="12" t="s">
        <v>8529</v>
      </c>
      <c r="F36" s="12">
        <v>5</v>
      </c>
      <c r="G36" s="12" t="s">
        <v>32</v>
      </c>
      <c r="H36" s="30">
        <v>8.6999999999999993</v>
      </c>
      <c r="I36" s="30">
        <v>9.8000000000000007</v>
      </c>
      <c r="J36" s="30">
        <v>7.9</v>
      </c>
      <c r="K36" s="30">
        <v>8.5</v>
      </c>
      <c r="L36" s="30">
        <v>88.5</v>
      </c>
      <c r="M36" s="12" t="s">
        <v>47</v>
      </c>
      <c r="N36" s="12" t="s">
        <v>8828</v>
      </c>
      <c r="O36" s="12" t="s">
        <v>2571</v>
      </c>
      <c r="P36" s="12" t="s">
        <v>8436</v>
      </c>
      <c r="Q36" s="12" t="s">
        <v>8711</v>
      </c>
    </row>
    <row r="37" spans="1:17" ht="25.5">
      <c r="A37" s="12">
        <v>24</v>
      </c>
      <c r="B37" s="12" t="s">
        <v>619</v>
      </c>
      <c r="C37" s="12" t="s">
        <v>933</v>
      </c>
      <c r="D37" s="12" t="s">
        <v>934</v>
      </c>
      <c r="E37" s="12" t="s">
        <v>730</v>
      </c>
      <c r="F37" s="12">
        <v>5</v>
      </c>
      <c r="G37" s="12" t="s">
        <v>32</v>
      </c>
      <c r="H37" s="30">
        <v>8.9</v>
      </c>
      <c r="I37" s="30">
        <v>9.9</v>
      </c>
      <c r="J37" s="30">
        <v>7.8</v>
      </c>
      <c r="K37" s="30">
        <v>7.5</v>
      </c>
      <c r="L37" s="30">
        <v>88.4</v>
      </c>
      <c r="M37" s="12" t="s">
        <v>47</v>
      </c>
      <c r="N37" s="12" t="s">
        <v>8828</v>
      </c>
      <c r="O37" s="12" t="s">
        <v>2571</v>
      </c>
      <c r="P37" s="12" t="s">
        <v>8421</v>
      </c>
      <c r="Q37" s="12" t="s">
        <v>938</v>
      </c>
    </row>
    <row r="38" spans="1:17" ht="25.5">
      <c r="A38" s="12">
        <v>25</v>
      </c>
      <c r="B38" s="12" t="s">
        <v>623</v>
      </c>
      <c r="C38" s="12" t="s">
        <v>1592</v>
      </c>
      <c r="D38" s="12" t="s">
        <v>719</v>
      </c>
      <c r="E38" s="12" t="s">
        <v>1593</v>
      </c>
      <c r="F38" s="12">
        <v>5</v>
      </c>
      <c r="G38" s="12" t="s">
        <v>74</v>
      </c>
      <c r="H38" s="30">
        <v>9.5</v>
      </c>
      <c r="I38" s="30">
        <v>9.8000000000000007</v>
      </c>
      <c r="J38" s="30">
        <v>6.2</v>
      </c>
      <c r="K38" s="30">
        <v>8.4</v>
      </c>
      <c r="L38" s="30">
        <v>88.2</v>
      </c>
      <c r="M38" s="12" t="s">
        <v>47</v>
      </c>
      <c r="N38" s="12" t="s">
        <v>8827</v>
      </c>
      <c r="O38" s="12" t="s">
        <v>2571</v>
      </c>
      <c r="P38" s="12" t="s">
        <v>8429</v>
      </c>
      <c r="Q38" s="12" t="s">
        <v>1597</v>
      </c>
    </row>
    <row r="39" spans="1:17" ht="25.5">
      <c r="A39" s="12">
        <v>26</v>
      </c>
      <c r="B39" s="12" t="s">
        <v>617</v>
      </c>
      <c r="C39" s="12" t="s">
        <v>63</v>
      </c>
      <c r="D39" s="12" t="s">
        <v>64</v>
      </c>
      <c r="E39" s="12" t="s">
        <v>28</v>
      </c>
      <c r="F39" s="12">
        <v>5</v>
      </c>
      <c r="G39" s="12" t="s">
        <v>32</v>
      </c>
      <c r="H39" s="30">
        <v>9.6</v>
      </c>
      <c r="I39" s="30">
        <v>8.6999999999999993</v>
      </c>
      <c r="J39" s="30">
        <v>8</v>
      </c>
      <c r="K39" s="30">
        <v>7.6</v>
      </c>
      <c r="L39" s="30">
        <v>88.1</v>
      </c>
      <c r="M39" s="12" t="s">
        <v>47</v>
      </c>
      <c r="N39" s="12" t="s">
        <v>8828</v>
      </c>
      <c r="O39" s="12" t="s">
        <v>264</v>
      </c>
      <c r="P39" s="12" t="s">
        <v>8417</v>
      </c>
      <c r="Q39" s="12" t="s">
        <v>68</v>
      </c>
    </row>
    <row r="40" spans="1:17" ht="25.5">
      <c r="A40" s="12">
        <v>27</v>
      </c>
      <c r="B40" s="12" t="s">
        <v>625</v>
      </c>
      <c r="C40" s="12" t="s">
        <v>8564</v>
      </c>
      <c r="D40" s="12" t="s">
        <v>8565</v>
      </c>
      <c r="E40" s="12" t="s">
        <v>8563</v>
      </c>
      <c r="F40" s="12">
        <v>5</v>
      </c>
      <c r="G40" s="12" t="s">
        <v>32</v>
      </c>
      <c r="H40" s="30">
        <v>9.1999999999999993</v>
      </c>
      <c r="I40" s="30">
        <v>9.4</v>
      </c>
      <c r="J40" s="30">
        <v>7.3</v>
      </c>
      <c r="K40" s="30">
        <v>8.5</v>
      </c>
      <c r="L40" s="30">
        <v>88.1</v>
      </c>
      <c r="M40" s="12" t="s">
        <v>47</v>
      </c>
      <c r="N40" s="12" t="s">
        <v>8828</v>
      </c>
      <c r="O40" s="12" t="s">
        <v>2571</v>
      </c>
      <c r="P40" s="12" t="s">
        <v>8436</v>
      </c>
      <c r="Q40" s="12" t="s">
        <v>8785</v>
      </c>
    </row>
    <row r="41" spans="1:17" ht="25.5">
      <c r="A41" s="12">
        <v>28</v>
      </c>
      <c r="B41" s="12" t="s">
        <v>617</v>
      </c>
      <c r="C41" s="12" t="s">
        <v>111</v>
      </c>
      <c r="D41" s="12" t="s">
        <v>112</v>
      </c>
      <c r="E41" s="12" t="s">
        <v>28</v>
      </c>
      <c r="F41" s="12">
        <v>5</v>
      </c>
      <c r="G41" s="12" t="s">
        <v>74</v>
      </c>
      <c r="H41" s="30">
        <v>8.9</v>
      </c>
      <c r="I41" s="30">
        <v>9.1</v>
      </c>
      <c r="J41" s="30">
        <v>8.3000000000000007</v>
      </c>
      <c r="K41" s="30">
        <v>8.5</v>
      </c>
      <c r="L41" s="30">
        <v>88</v>
      </c>
      <c r="M41" s="12" t="s">
        <v>47</v>
      </c>
      <c r="N41" s="12" t="s">
        <v>8827</v>
      </c>
      <c r="O41" s="12" t="s">
        <v>264</v>
      </c>
      <c r="P41" s="12" t="s">
        <v>8417</v>
      </c>
      <c r="Q41" s="12" t="s">
        <v>116</v>
      </c>
    </row>
    <row r="42" spans="1:17" ht="25.5">
      <c r="A42" s="12">
        <v>29</v>
      </c>
      <c r="B42" s="12" t="s">
        <v>619</v>
      </c>
      <c r="C42" s="12" t="s">
        <v>927</v>
      </c>
      <c r="D42" s="12" t="s">
        <v>928</v>
      </c>
      <c r="E42" s="12" t="s">
        <v>730</v>
      </c>
      <c r="F42" s="12">
        <v>5</v>
      </c>
      <c r="G42" s="12" t="s">
        <v>32</v>
      </c>
      <c r="H42" s="30">
        <v>8.8000000000000007</v>
      </c>
      <c r="I42" s="30">
        <v>9.9</v>
      </c>
      <c r="J42" s="30">
        <v>7.8</v>
      </c>
      <c r="K42" s="30">
        <v>7.5</v>
      </c>
      <c r="L42" s="30">
        <v>88</v>
      </c>
      <c r="M42" s="12" t="s">
        <v>47</v>
      </c>
      <c r="N42" s="12" t="s">
        <v>8828</v>
      </c>
      <c r="O42" s="12" t="s">
        <v>2571</v>
      </c>
      <c r="P42" s="12" t="s">
        <v>8421</v>
      </c>
      <c r="Q42" s="12" t="s">
        <v>932</v>
      </c>
    </row>
    <row r="43" spans="1:17" ht="25.5">
      <c r="A43" s="12">
        <v>30</v>
      </c>
      <c r="B43" s="12" t="s">
        <v>619</v>
      </c>
      <c r="C43" s="12" t="s">
        <v>951</v>
      </c>
      <c r="D43" s="12" t="s">
        <v>952</v>
      </c>
      <c r="E43" s="12" t="s">
        <v>730</v>
      </c>
      <c r="F43" s="12">
        <v>5</v>
      </c>
      <c r="G43" s="12" t="s">
        <v>47</v>
      </c>
      <c r="H43" s="30">
        <v>9.8000000000000007</v>
      </c>
      <c r="I43" s="30">
        <v>9.1</v>
      </c>
      <c r="J43" s="30">
        <v>7</v>
      </c>
      <c r="K43" s="30">
        <v>7.5</v>
      </c>
      <c r="L43" s="30">
        <v>88</v>
      </c>
      <c r="M43" s="12" t="s">
        <v>47</v>
      </c>
      <c r="N43" s="12" t="s">
        <v>8829</v>
      </c>
      <c r="O43" s="12" t="s">
        <v>2571</v>
      </c>
      <c r="P43" s="12" t="s">
        <v>8421</v>
      </c>
      <c r="Q43" s="12" t="s">
        <v>957</v>
      </c>
    </row>
    <row r="44" spans="1:17" ht="25.5">
      <c r="A44" s="12">
        <v>31</v>
      </c>
      <c r="B44" s="12" t="s">
        <v>625</v>
      </c>
      <c r="C44" s="12" t="s">
        <v>8470</v>
      </c>
      <c r="D44" s="12" t="s">
        <v>8471</v>
      </c>
      <c r="E44" s="12" t="s">
        <v>7007</v>
      </c>
      <c r="F44" s="12">
        <v>5</v>
      </c>
      <c r="G44" s="12" t="s">
        <v>32</v>
      </c>
      <c r="H44" s="30">
        <v>9.1</v>
      </c>
      <c r="I44" s="30">
        <v>9.4</v>
      </c>
      <c r="J44" s="30">
        <v>7.3</v>
      </c>
      <c r="K44" s="30">
        <v>8.5</v>
      </c>
      <c r="L44" s="30">
        <v>87.7</v>
      </c>
      <c r="M44" s="12" t="s">
        <v>47</v>
      </c>
      <c r="N44" s="12" t="s">
        <v>8828</v>
      </c>
      <c r="O44" s="12" t="s">
        <v>2571</v>
      </c>
      <c r="P44" s="12" t="s">
        <v>8439</v>
      </c>
      <c r="Q44" s="12" t="s">
        <v>8599</v>
      </c>
    </row>
    <row r="45" spans="1:17" ht="25.5">
      <c r="A45" s="12">
        <v>32</v>
      </c>
      <c r="B45" s="12" t="s">
        <v>619</v>
      </c>
      <c r="C45" s="12" t="s">
        <v>1139</v>
      </c>
      <c r="D45" s="12" t="s">
        <v>1140</v>
      </c>
      <c r="E45" s="12" t="s">
        <v>730</v>
      </c>
      <c r="F45" s="12">
        <v>5</v>
      </c>
      <c r="G45" s="12" t="s">
        <v>47</v>
      </c>
      <c r="H45" s="30">
        <v>9.6999999999999993</v>
      </c>
      <c r="I45" s="30">
        <v>9.1</v>
      </c>
      <c r="J45" s="30">
        <v>7</v>
      </c>
      <c r="K45" s="30">
        <v>7.5</v>
      </c>
      <c r="L45" s="30">
        <v>87.6</v>
      </c>
      <c r="M45" s="12" t="s">
        <v>47</v>
      </c>
      <c r="N45" s="12" t="s">
        <v>8829</v>
      </c>
      <c r="O45" s="12" t="s">
        <v>2571</v>
      </c>
      <c r="P45" s="12" t="s">
        <v>8421</v>
      </c>
      <c r="Q45" s="12" t="s">
        <v>1057</v>
      </c>
    </row>
    <row r="46" spans="1:17" ht="25.5">
      <c r="A46" s="12">
        <v>33</v>
      </c>
      <c r="B46" s="12" t="s">
        <v>619</v>
      </c>
      <c r="C46" s="12" t="s">
        <v>1051</v>
      </c>
      <c r="D46" s="12" t="s">
        <v>1052</v>
      </c>
      <c r="E46" s="12" t="s">
        <v>730</v>
      </c>
      <c r="F46" s="12">
        <v>5</v>
      </c>
      <c r="G46" s="12" t="s">
        <v>74</v>
      </c>
      <c r="H46" s="30">
        <v>9.6999999999999993</v>
      </c>
      <c r="I46" s="30">
        <v>9.1</v>
      </c>
      <c r="J46" s="30">
        <v>7</v>
      </c>
      <c r="K46" s="30">
        <v>7.5</v>
      </c>
      <c r="L46" s="30">
        <v>87.6</v>
      </c>
      <c r="M46" s="12" t="s">
        <v>47</v>
      </c>
      <c r="N46" s="12" t="s">
        <v>8827</v>
      </c>
      <c r="O46" s="12" t="s">
        <v>2571</v>
      </c>
      <c r="P46" s="12" t="s">
        <v>8421</v>
      </c>
      <c r="Q46" s="12" t="s">
        <v>1057</v>
      </c>
    </row>
    <row r="47" spans="1:17" ht="25.5">
      <c r="A47" s="12">
        <v>34</v>
      </c>
      <c r="B47" s="12" t="s">
        <v>619</v>
      </c>
      <c r="C47" s="12" t="s">
        <v>741</v>
      </c>
      <c r="D47" s="12" t="s">
        <v>742</v>
      </c>
      <c r="E47" s="12" t="s">
        <v>730</v>
      </c>
      <c r="F47" s="12">
        <v>5</v>
      </c>
      <c r="G47" s="12" t="s">
        <v>83</v>
      </c>
      <c r="H47" s="30">
        <v>9.1999999999999993</v>
      </c>
      <c r="I47" s="30">
        <v>9.1</v>
      </c>
      <c r="J47" s="30">
        <v>7.8</v>
      </c>
      <c r="K47" s="30">
        <v>7.5</v>
      </c>
      <c r="L47" s="30">
        <v>87.2</v>
      </c>
      <c r="M47" s="12" t="s">
        <v>47</v>
      </c>
      <c r="N47" s="12" t="s">
        <v>8826</v>
      </c>
      <c r="O47" s="12" t="s">
        <v>2571</v>
      </c>
      <c r="P47" s="12" t="s">
        <v>8421</v>
      </c>
      <c r="Q47" s="12" t="s">
        <v>746</v>
      </c>
    </row>
    <row r="48" spans="1:17" ht="25.5">
      <c r="A48" s="12">
        <v>35</v>
      </c>
      <c r="B48" s="12" t="s">
        <v>625</v>
      </c>
      <c r="C48" s="12" t="s">
        <v>8481</v>
      </c>
      <c r="D48" s="12" t="s">
        <v>8482</v>
      </c>
      <c r="E48" s="12" t="s">
        <v>7007</v>
      </c>
      <c r="F48" s="12">
        <v>5</v>
      </c>
      <c r="G48" s="12" t="s">
        <v>47</v>
      </c>
      <c r="H48" s="30">
        <v>8.9</v>
      </c>
      <c r="I48" s="30">
        <v>9.4</v>
      </c>
      <c r="J48" s="30">
        <v>7.3</v>
      </c>
      <c r="K48" s="30">
        <v>8.5</v>
      </c>
      <c r="L48" s="30">
        <v>86.9</v>
      </c>
      <c r="M48" s="12" t="s">
        <v>47</v>
      </c>
      <c r="N48" s="12" t="s">
        <v>8829</v>
      </c>
      <c r="O48" s="12" t="s">
        <v>2571</v>
      </c>
      <c r="P48" s="12" t="s">
        <v>8439</v>
      </c>
      <c r="Q48" s="12" t="s">
        <v>8623</v>
      </c>
    </row>
    <row r="49" spans="1:17" ht="25.5">
      <c r="A49" s="12">
        <v>36</v>
      </c>
      <c r="B49" s="12" t="s">
        <v>619</v>
      </c>
      <c r="C49" s="12" t="s">
        <v>1032</v>
      </c>
      <c r="D49" s="12" t="s">
        <v>1033</v>
      </c>
      <c r="E49" s="12" t="s">
        <v>730</v>
      </c>
      <c r="F49" s="12">
        <v>5</v>
      </c>
      <c r="G49" s="12" t="s">
        <v>32</v>
      </c>
      <c r="H49" s="30">
        <v>8.9</v>
      </c>
      <c r="I49" s="30">
        <v>9.9</v>
      </c>
      <c r="J49" s="30">
        <v>7</v>
      </c>
      <c r="K49" s="30">
        <v>7.5</v>
      </c>
      <c r="L49" s="30">
        <v>86.8</v>
      </c>
      <c r="M49" s="12" t="s">
        <v>47</v>
      </c>
      <c r="N49" s="12" t="s">
        <v>8828</v>
      </c>
      <c r="O49" s="12" t="s">
        <v>2571</v>
      </c>
      <c r="P49" s="12" t="s">
        <v>8421</v>
      </c>
      <c r="Q49" s="12" t="s">
        <v>1038</v>
      </c>
    </row>
    <row r="50" spans="1:17" ht="25.5">
      <c r="A50" s="12">
        <v>37</v>
      </c>
      <c r="B50" s="12" t="s">
        <v>625</v>
      </c>
      <c r="C50" s="12" t="s">
        <v>8517</v>
      </c>
      <c r="D50" s="12" t="s">
        <v>6197</v>
      </c>
      <c r="E50" s="12" t="s">
        <v>7007</v>
      </c>
      <c r="F50" s="12">
        <v>5</v>
      </c>
      <c r="G50" s="12" t="s">
        <v>47</v>
      </c>
      <c r="H50" s="30">
        <v>8.5</v>
      </c>
      <c r="I50" s="30">
        <v>9.4</v>
      </c>
      <c r="J50" s="30">
        <v>7.9</v>
      </c>
      <c r="K50" s="30">
        <v>8.5</v>
      </c>
      <c r="L50" s="30">
        <v>86.5</v>
      </c>
      <c r="M50" s="12" t="s">
        <v>47</v>
      </c>
      <c r="N50" s="12" t="s">
        <v>8829</v>
      </c>
      <c r="O50" s="12" t="s">
        <v>2571</v>
      </c>
      <c r="P50" s="12" t="s">
        <v>8439</v>
      </c>
      <c r="Q50" s="12" t="s">
        <v>8692</v>
      </c>
    </row>
    <row r="51" spans="1:17" ht="25.5">
      <c r="A51" s="12">
        <v>38</v>
      </c>
      <c r="B51" s="12" t="s">
        <v>619</v>
      </c>
      <c r="C51" s="12" t="s">
        <v>735</v>
      </c>
      <c r="D51" s="12" t="s">
        <v>736</v>
      </c>
      <c r="E51" s="12" t="s">
        <v>730</v>
      </c>
      <c r="F51" s="12">
        <v>5</v>
      </c>
      <c r="G51" s="12" t="s">
        <v>47</v>
      </c>
      <c r="H51" s="30">
        <v>9.4</v>
      </c>
      <c r="I51" s="30">
        <v>9.1</v>
      </c>
      <c r="J51" s="30">
        <v>7</v>
      </c>
      <c r="K51" s="30">
        <v>7.5</v>
      </c>
      <c r="L51" s="30">
        <v>86.4</v>
      </c>
      <c r="M51" s="12" t="s">
        <v>47</v>
      </c>
      <c r="N51" s="12" t="s">
        <v>8829</v>
      </c>
      <c r="O51" s="12" t="s">
        <v>2571</v>
      </c>
      <c r="P51" s="12" t="s">
        <v>8421</v>
      </c>
      <c r="Q51" s="12" t="s">
        <v>740</v>
      </c>
    </row>
    <row r="52" spans="1:17" ht="25.5">
      <c r="A52" s="12">
        <v>39</v>
      </c>
      <c r="B52" s="12" t="s">
        <v>619</v>
      </c>
      <c r="C52" s="12" t="s">
        <v>999</v>
      </c>
      <c r="D52" s="12" t="s">
        <v>1000</v>
      </c>
      <c r="E52" s="12" t="s">
        <v>730</v>
      </c>
      <c r="F52" s="12">
        <v>5</v>
      </c>
      <c r="G52" s="12" t="s">
        <v>47</v>
      </c>
      <c r="H52" s="30">
        <v>9.4</v>
      </c>
      <c r="I52" s="30">
        <v>9.1</v>
      </c>
      <c r="J52" s="30">
        <v>7</v>
      </c>
      <c r="K52" s="30">
        <v>7.5</v>
      </c>
      <c r="L52" s="30">
        <v>86.4</v>
      </c>
      <c r="M52" s="12" t="s">
        <v>47</v>
      </c>
      <c r="N52" s="12" t="s">
        <v>8829</v>
      </c>
      <c r="O52" s="12" t="s">
        <v>2571</v>
      </c>
      <c r="P52" s="12" t="s">
        <v>8421</v>
      </c>
      <c r="Q52" s="12" t="s">
        <v>740</v>
      </c>
    </row>
    <row r="53" spans="1:17" ht="25.5">
      <c r="A53" s="12">
        <v>40</v>
      </c>
      <c r="B53" s="12" t="s">
        <v>619</v>
      </c>
      <c r="C53" s="12" t="s">
        <v>945</v>
      </c>
      <c r="D53" s="12" t="s">
        <v>946</v>
      </c>
      <c r="E53" s="12" t="s">
        <v>730</v>
      </c>
      <c r="F53" s="12">
        <v>5</v>
      </c>
      <c r="G53" s="12" t="s">
        <v>32</v>
      </c>
      <c r="H53" s="30">
        <v>9.3000000000000007</v>
      </c>
      <c r="I53" s="30">
        <v>9.1</v>
      </c>
      <c r="J53" s="30">
        <v>7</v>
      </c>
      <c r="K53" s="30">
        <v>7.5</v>
      </c>
      <c r="L53" s="30">
        <v>86</v>
      </c>
      <c r="M53" s="12" t="s">
        <v>47</v>
      </c>
      <c r="N53" s="12" t="s">
        <v>8828</v>
      </c>
      <c r="O53" s="12" t="s">
        <v>2571</v>
      </c>
      <c r="P53" s="12" t="s">
        <v>8421</v>
      </c>
      <c r="Q53" s="12" t="s">
        <v>950</v>
      </c>
    </row>
    <row r="54" spans="1:17" ht="25.5">
      <c r="A54" s="12">
        <v>41</v>
      </c>
      <c r="B54" s="12" t="s">
        <v>617</v>
      </c>
      <c r="C54" s="12" t="s">
        <v>57</v>
      </c>
      <c r="D54" s="12" t="s">
        <v>58</v>
      </c>
      <c r="E54" s="12" t="s">
        <v>28</v>
      </c>
      <c r="F54" s="12">
        <v>5</v>
      </c>
      <c r="G54" s="12" t="s">
        <v>32</v>
      </c>
      <c r="H54" s="30">
        <v>9.4</v>
      </c>
      <c r="I54" s="30">
        <v>8.5</v>
      </c>
      <c r="J54" s="30">
        <v>7.8</v>
      </c>
      <c r="K54" s="30">
        <v>7.2</v>
      </c>
      <c r="L54" s="30">
        <v>85.9</v>
      </c>
      <c r="M54" s="12" t="s">
        <v>47</v>
      </c>
      <c r="N54" s="12" t="s">
        <v>8828</v>
      </c>
      <c r="O54" s="12" t="s">
        <v>264</v>
      </c>
      <c r="P54" s="12" t="s">
        <v>8417</v>
      </c>
      <c r="Q54" s="12" t="s">
        <v>62</v>
      </c>
    </row>
    <row r="55" spans="1:17" ht="25.5">
      <c r="A55" s="12">
        <v>42</v>
      </c>
      <c r="B55" s="12" t="s">
        <v>619</v>
      </c>
      <c r="C55" s="12" t="s">
        <v>1128</v>
      </c>
      <c r="D55" s="12" t="s">
        <v>1129</v>
      </c>
      <c r="E55" s="12" t="s">
        <v>730</v>
      </c>
      <c r="F55" s="12">
        <v>5</v>
      </c>
      <c r="G55" s="12" t="s">
        <v>47</v>
      </c>
      <c r="H55" s="30">
        <v>9.1999999999999993</v>
      </c>
      <c r="I55" s="30">
        <v>9.1</v>
      </c>
      <c r="J55" s="30">
        <v>7</v>
      </c>
      <c r="K55" s="30">
        <v>7.5</v>
      </c>
      <c r="L55" s="30">
        <v>85.6</v>
      </c>
      <c r="M55" s="12" t="s">
        <v>47</v>
      </c>
      <c r="N55" s="12" t="s">
        <v>8829</v>
      </c>
      <c r="O55" s="12" t="s">
        <v>2571</v>
      </c>
      <c r="P55" s="12" t="s">
        <v>8421</v>
      </c>
      <c r="Q55" s="12" t="s">
        <v>1133</v>
      </c>
    </row>
    <row r="56" spans="1:17" ht="25.5">
      <c r="A56" s="12">
        <v>43</v>
      </c>
      <c r="B56" s="12" t="s">
        <v>617</v>
      </c>
      <c r="C56" s="12" t="s">
        <v>136</v>
      </c>
      <c r="D56" s="12" t="s">
        <v>137</v>
      </c>
      <c r="E56" s="12" t="s">
        <v>28</v>
      </c>
      <c r="F56" s="12">
        <v>5</v>
      </c>
      <c r="G56" s="12" t="s">
        <v>47</v>
      </c>
      <c r="H56" s="30">
        <v>8.8000000000000007</v>
      </c>
      <c r="I56" s="30">
        <v>8.8000000000000007</v>
      </c>
      <c r="J56" s="30">
        <v>8</v>
      </c>
      <c r="K56" s="30">
        <v>7.8</v>
      </c>
      <c r="L56" s="30">
        <v>85.4</v>
      </c>
      <c r="M56" s="12" t="s">
        <v>47</v>
      </c>
      <c r="N56" s="12" t="s">
        <v>8829</v>
      </c>
      <c r="O56" s="12" t="s">
        <v>264</v>
      </c>
      <c r="P56" s="12" t="s">
        <v>8417</v>
      </c>
      <c r="Q56" s="12" t="s">
        <v>141</v>
      </c>
    </row>
    <row r="57" spans="1:17" ht="25.5">
      <c r="A57" s="12">
        <v>44</v>
      </c>
      <c r="B57" s="12" t="s">
        <v>625</v>
      </c>
      <c r="C57" s="12" t="s">
        <v>8497</v>
      </c>
      <c r="D57" s="12" t="s">
        <v>8498</v>
      </c>
      <c r="E57" s="12" t="s">
        <v>7007</v>
      </c>
      <c r="F57" s="12">
        <v>5</v>
      </c>
      <c r="G57" s="12" t="s">
        <v>47</v>
      </c>
      <c r="H57" s="30">
        <v>8.5</v>
      </c>
      <c r="I57" s="30">
        <v>9.4</v>
      </c>
      <c r="J57" s="30">
        <v>7.3</v>
      </c>
      <c r="K57" s="30">
        <v>8.5</v>
      </c>
      <c r="L57" s="30">
        <v>85.3</v>
      </c>
      <c r="M57" s="12" t="s">
        <v>47</v>
      </c>
      <c r="N57" s="12" t="s">
        <v>8829</v>
      </c>
      <c r="O57" s="12" t="s">
        <v>2571</v>
      </c>
      <c r="P57" s="12" t="s">
        <v>8439</v>
      </c>
      <c r="Q57" s="12" t="s">
        <v>8660</v>
      </c>
    </row>
    <row r="58" spans="1:17" ht="25.5">
      <c r="A58" s="12">
        <v>45</v>
      </c>
      <c r="B58" s="12" t="s">
        <v>619</v>
      </c>
      <c r="C58" s="12" t="s">
        <v>861</v>
      </c>
      <c r="D58" s="12" t="s">
        <v>862</v>
      </c>
      <c r="E58" s="12" t="s">
        <v>730</v>
      </c>
      <c r="F58" s="12">
        <v>5</v>
      </c>
      <c r="G58" s="12" t="s">
        <v>32</v>
      </c>
      <c r="H58" s="30">
        <v>9.1</v>
      </c>
      <c r="I58" s="30">
        <v>9.1</v>
      </c>
      <c r="J58" s="30">
        <v>7</v>
      </c>
      <c r="K58" s="30">
        <v>7.5</v>
      </c>
      <c r="L58" s="30">
        <v>85.2</v>
      </c>
      <c r="M58" s="12" t="s">
        <v>47</v>
      </c>
      <c r="N58" s="12" t="s">
        <v>8828</v>
      </c>
      <c r="O58" s="12" t="s">
        <v>2571</v>
      </c>
      <c r="P58" s="12" t="s">
        <v>8421</v>
      </c>
      <c r="Q58" s="12" t="s">
        <v>867</v>
      </c>
    </row>
    <row r="59" spans="1:17" ht="25.5">
      <c r="A59" s="12">
        <v>46</v>
      </c>
      <c r="B59" s="12" t="s">
        <v>619</v>
      </c>
      <c r="C59" s="12" t="s">
        <v>1134</v>
      </c>
      <c r="D59" s="12" t="s">
        <v>1135</v>
      </c>
      <c r="E59" s="12" t="s">
        <v>730</v>
      </c>
      <c r="F59" s="12">
        <v>5</v>
      </c>
      <c r="G59" s="12" t="s">
        <v>32</v>
      </c>
      <c r="H59" s="30">
        <v>9.1</v>
      </c>
      <c r="I59" s="30">
        <v>9.1</v>
      </c>
      <c r="J59" s="30">
        <v>7</v>
      </c>
      <c r="K59" s="30">
        <v>7.5</v>
      </c>
      <c r="L59" s="30">
        <v>85.2</v>
      </c>
      <c r="M59" s="12" t="s">
        <v>47</v>
      </c>
      <c r="N59" s="12" t="s">
        <v>8828</v>
      </c>
      <c r="O59" s="12" t="s">
        <v>2571</v>
      </c>
      <c r="P59" s="12" t="s">
        <v>8421</v>
      </c>
      <c r="Q59" s="12" t="s">
        <v>867</v>
      </c>
    </row>
    <row r="60" spans="1:17" ht="25.5">
      <c r="A60" s="12">
        <v>47</v>
      </c>
      <c r="B60" s="12" t="s">
        <v>619</v>
      </c>
      <c r="C60" s="12" t="s">
        <v>898</v>
      </c>
      <c r="D60" s="12" t="s">
        <v>899</v>
      </c>
      <c r="E60" s="12" t="s">
        <v>730</v>
      </c>
      <c r="F60" s="12">
        <v>5</v>
      </c>
      <c r="G60" s="12" t="s">
        <v>32</v>
      </c>
      <c r="H60" s="30">
        <v>7.6</v>
      </c>
      <c r="I60" s="30">
        <v>9.9</v>
      </c>
      <c r="J60" s="30">
        <v>8.4</v>
      </c>
      <c r="K60" s="30">
        <v>8.1999999999999993</v>
      </c>
      <c r="L60" s="30">
        <v>85.1</v>
      </c>
      <c r="M60" s="12" t="s">
        <v>47</v>
      </c>
      <c r="N60" s="12" t="s">
        <v>8828</v>
      </c>
      <c r="O60" s="12" t="s">
        <v>2571</v>
      </c>
      <c r="P60" s="12" t="s">
        <v>8421</v>
      </c>
      <c r="Q60" s="12" t="s">
        <v>904</v>
      </c>
    </row>
    <row r="61" spans="1:17" ht="25.5">
      <c r="A61" s="12">
        <v>48</v>
      </c>
      <c r="B61" s="12" t="s">
        <v>625</v>
      </c>
      <c r="C61" s="12" t="s">
        <v>8557</v>
      </c>
      <c r="D61" s="12" t="s">
        <v>8558</v>
      </c>
      <c r="E61" s="12" t="s">
        <v>7047</v>
      </c>
      <c r="F61" s="12">
        <v>5</v>
      </c>
      <c r="G61" s="12" t="s">
        <v>47</v>
      </c>
      <c r="H61" s="30">
        <v>7.8</v>
      </c>
      <c r="I61" s="30">
        <v>9.8000000000000007</v>
      </c>
      <c r="J61" s="30">
        <v>8</v>
      </c>
      <c r="K61" s="30">
        <v>8.5</v>
      </c>
      <c r="L61" s="30">
        <v>85.1</v>
      </c>
      <c r="M61" s="12" t="s">
        <v>47</v>
      </c>
      <c r="N61" s="12" t="s">
        <v>8829</v>
      </c>
      <c r="O61" s="12" t="s">
        <v>2571</v>
      </c>
      <c r="P61" s="12" t="s">
        <v>8436</v>
      </c>
      <c r="Q61" s="12" t="s">
        <v>8775</v>
      </c>
    </row>
    <row r="62" spans="1:17" ht="25.5">
      <c r="A62" s="12">
        <v>49</v>
      </c>
      <c r="B62" s="12" t="s">
        <v>625</v>
      </c>
      <c r="C62" s="12" t="s">
        <v>8534</v>
      </c>
      <c r="D62" s="12" t="s">
        <v>3567</v>
      </c>
      <c r="E62" s="12" t="s">
        <v>8529</v>
      </c>
      <c r="F62" s="12">
        <v>5</v>
      </c>
      <c r="G62" s="12" t="s">
        <v>47</v>
      </c>
      <c r="H62" s="30">
        <v>7.8</v>
      </c>
      <c r="I62" s="30">
        <v>9.8000000000000007</v>
      </c>
      <c r="J62" s="30">
        <v>7.9</v>
      </c>
      <c r="K62" s="30">
        <v>8.5</v>
      </c>
      <c r="L62" s="30">
        <v>84.9</v>
      </c>
      <c r="M62" s="12" t="s">
        <v>47</v>
      </c>
      <c r="N62" s="12" t="s">
        <v>8829</v>
      </c>
      <c r="O62" s="12" t="s">
        <v>2571</v>
      </c>
      <c r="P62" s="12" t="s">
        <v>8436</v>
      </c>
      <c r="Q62" s="12" t="s">
        <v>8719</v>
      </c>
    </row>
    <row r="63" spans="1:17" ht="25.5">
      <c r="A63" s="12">
        <v>50</v>
      </c>
      <c r="B63" s="12" t="s">
        <v>625</v>
      </c>
      <c r="C63" s="12" t="s">
        <v>8531</v>
      </c>
      <c r="D63" s="12" t="s">
        <v>8532</v>
      </c>
      <c r="E63" s="12" t="s">
        <v>8529</v>
      </c>
      <c r="F63" s="12">
        <v>5</v>
      </c>
      <c r="G63" s="12" t="s">
        <v>47</v>
      </c>
      <c r="H63" s="30">
        <v>7.8</v>
      </c>
      <c r="I63" s="30">
        <v>9.8000000000000007</v>
      </c>
      <c r="J63" s="30">
        <v>7.9</v>
      </c>
      <c r="K63" s="30">
        <v>8.5</v>
      </c>
      <c r="L63" s="30">
        <v>84.9</v>
      </c>
      <c r="M63" s="12" t="s">
        <v>47</v>
      </c>
      <c r="N63" s="12" t="s">
        <v>8829</v>
      </c>
      <c r="O63" s="12" t="s">
        <v>2571</v>
      </c>
      <c r="P63" s="12" t="s">
        <v>8436</v>
      </c>
      <c r="Q63" s="12" t="s">
        <v>8719</v>
      </c>
    </row>
    <row r="64" spans="1:17" ht="25.5">
      <c r="A64" s="12">
        <v>51</v>
      </c>
      <c r="B64" s="12" t="s">
        <v>619</v>
      </c>
      <c r="C64" s="12" t="s">
        <v>891</v>
      </c>
      <c r="D64" s="12" t="s">
        <v>892</v>
      </c>
      <c r="E64" s="12" t="s">
        <v>730</v>
      </c>
      <c r="F64" s="12">
        <v>5</v>
      </c>
      <c r="G64" s="12" t="s">
        <v>32</v>
      </c>
      <c r="H64" s="30">
        <v>8.6999999999999993</v>
      </c>
      <c r="I64" s="30">
        <v>9.1</v>
      </c>
      <c r="J64" s="30">
        <v>7.5</v>
      </c>
      <c r="K64" s="30">
        <v>7.5</v>
      </c>
      <c r="L64" s="30">
        <v>84.6</v>
      </c>
      <c r="M64" s="12" t="s">
        <v>47</v>
      </c>
      <c r="N64" s="12" t="s">
        <v>8828</v>
      </c>
      <c r="O64" s="12" t="s">
        <v>2571</v>
      </c>
      <c r="P64" s="12" t="s">
        <v>8421</v>
      </c>
      <c r="Q64" s="12" t="s">
        <v>897</v>
      </c>
    </row>
    <row r="65" spans="1:17" ht="25.5">
      <c r="A65" s="12">
        <v>52</v>
      </c>
      <c r="B65" s="12" t="s">
        <v>633</v>
      </c>
      <c r="C65" s="12" t="s">
        <v>7127</v>
      </c>
      <c r="D65" s="12" t="s">
        <v>8023</v>
      </c>
      <c r="E65" s="12" t="s">
        <v>8024</v>
      </c>
      <c r="F65" s="12">
        <v>5</v>
      </c>
      <c r="G65" s="12" t="s">
        <v>32</v>
      </c>
      <c r="H65" s="30">
        <v>9.1</v>
      </c>
      <c r="I65" s="30">
        <v>8.4</v>
      </c>
      <c r="J65" s="30">
        <v>7.5</v>
      </c>
      <c r="K65" s="30">
        <v>7.5</v>
      </c>
      <c r="L65" s="30">
        <v>84.1</v>
      </c>
      <c r="M65" s="12" t="s">
        <v>47</v>
      </c>
      <c r="N65" s="12" t="s">
        <v>8828</v>
      </c>
      <c r="O65" s="12" t="s">
        <v>73</v>
      </c>
      <c r="P65" s="12" t="s">
        <v>8434</v>
      </c>
      <c r="Q65" s="12" t="s">
        <v>8030</v>
      </c>
    </row>
    <row r="66" spans="1:17" ht="25.5">
      <c r="A66" s="12">
        <v>53</v>
      </c>
      <c r="B66" s="12" t="s">
        <v>623</v>
      </c>
      <c r="C66" s="12" t="s">
        <v>1545</v>
      </c>
      <c r="D66" s="12" t="s">
        <v>1546</v>
      </c>
      <c r="E66" s="12" t="s">
        <v>1548</v>
      </c>
      <c r="F66" s="12">
        <v>5</v>
      </c>
      <c r="G66" s="12" t="s">
        <v>47</v>
      </c>
      <c r="H66" s="30">
        <v>9</v>
      </c>
      <c r="I66" s="30">
        <v>9.8000000000000007</v>
      </c>
      <c r="J66" s="30">
        <v>5.5</v>
      </c>
      <c r="K66" s="30">
        <v>7.7</v>
      </c>
      <c r="L66" s="30">
        <v>84.1</v>
      </c>
      <c r="M66" s="12" t="s">
        <v>47</v>
      </c>
      <c r="N66" s="12" t="s">
        <v>8829</v>
      </c>
      <c r="O66" s="12" t="s">
        <v>2571</v>
      </c>
      <c r="P66" s="12" t="s">
        <v>8429</v>
      </c>
      <c r="Q66" s="12" t="s">
        <v>1552</v>
      </c>
    </row>
    <row r="67" spans="1:17" ht="25.5">
      <c r="A67" s="12">
        <v>54</v>
      </c>
      <c r="B67" s="12" t="s">
        <v>619</v>
      </c>
      <c r="C67" s="12" t="s">
        <v>958</v>
      </c>
      <c r="D67" s="12" t="s">
        <v>959</v>
      </c>
      <c r="E67" s="12" t="s">
        <v>730</v>
      </c>
      <c r="F67" s="12">
        <v>5</v>
      </c>
      <c r="G67" s="12" t="s">
        <v>74</v>
      </c>
      <c r="H67" s="30">
        <v>8.8000000000000007</v>
      </c>
      <c r="I67" s="30">
        <v>9.1</v>
      </c>
      <c r="J67" s="30">
        <v>7</v>
      </c>
      <c r="K67" s="30">
        <v>7.5</v>
      </c>
      <c r="L67" s="30">
        <v>84</v>
      </c>
      <c r="M67" s="12" t="s">
        <v>47</v>
      </c>
      <c r="N67" s="12" t="s">
        <v>8827</v>
      </c>
      <c r="O67" s="12" t="s">
        <v>2571</v>
      </c>
      <c r="P67" s="12" t="s">
        <v>8421</v>
      </c>
      <c r="Q67" s="12" t="s">
        <v>963</v>
      </c>
    </row>
    <row r="68" spans="1:17" ht="25.5">
      <c r="A68" s="12">
        <v>55</v>
      </c>
      <c r="B68" s="12" t="s">
        <v>623</v>
      </c>
      <c r="C68" s="12" t="s">
        <v>1901</v>
      </c>
      <c r="D68" s="12" t="s">
        <v>1902</v>
      </c>
      <c r="E68" s="12" t="s">
        <v>1903</v>
      </c>
      <c r="F68" s="12">
        <v>5</v>
      </c>
      <c r="G68" s="12" t="s">
        <v>47</v>
      </c>
      <c r="H68" s="30">
        <v>9</v>
      </c>
      <c r="I68" s="30">
        <v>9.8000000000000007</v>
      </c>
      <c r="J68" s="30">
        <v>4.8</v>
      </c>
      <c r="K68" s="30">
        <v>8.4</v>
      </c>
      <c r="L68" s="30">
        <v>83.4</v>
      </c>
      <c r="M68" s="12" t="s">
        <v>47</v>
      </c>
      <c r="N68" s="12" t="s">
        <v>8829</v>
      </c>
      <c r="O68" s="12" t="s">
        <v>2571</v>
      </c>
      <c r="P68" s="12" t="s">
        <v>8429</v>
      </c>
      <c r="Q68" s="12" t="s">
        <v>1907</v>
      </c>
    </row>
    <row r="69" spans="1:17" ht="25.5">
      <c r="A69" s="12">
        <v>56</v>
      </c>
      <c r="B69" s="12" t="s">
        <v>631</v>
      </c>
      <c r="C69" s="12" t="s">
        <v>7916</v>
      </c>
      <c r="D69" s="12" t="s">
        <v>7917</v>
      </c>
      <c r="E69" s="12" t="s">
        <v>7918</v>
      </c>
      <c r="F69" s="12">
        <v>5</v>
      </c>
      <c r="G69" s="12" t="s">
        <v>32</v>
      </c>
      <c r="H69" s="30">
        <v>9.1</v>
      </c>
      <c r="I69" s="30">
        <v>8.4</v>
      </c>
      <c r="J69" s="30">
        <v>7.2</v>
      </c>
      <c r="K69" s="30">
        <v>7</v>
      </c>
      <c r="L69" s="30">
        <v>83</v>
      </c>
      <c r="M69" s="12" t="s">
        <v>47</v>
      </c>
      <c r="N69" s="12" t="s">
        <v>8828</v>
      </c>
      <c r="O69" s="12" t="s">
        <v>264</v>
      </c>
      <c r="P69" s="12" t="s">
        <v>8443</v>
      </c>
      <c r="Q69" s="12" t="s">
        <v>7924</v>
      </c>
    </row>
    <row r="70" spans="1:17" ht="25.5">
      <c r="A70" s="12">
        <v>57</v>
      </c>
      <c r="B70" s="12" t="s">
        <v>619</v>
      </c>
      <c r="C70" s="12" t="s">
        <v>1188</v>
      </c>
      <c r="D70" s="12" t="s">
        <v>1189</v>
      </c>
      <c r="E70" s="12" t="s">
        <v>730</v>
      </c>
      <c r="F70" s="12">
        <v>5</v>
      </c>
      <c r="G70" s="12" t="s">
        <v>47</v>
      </c>
      <c r="H70" s="30">
        <v>7.6</v>
      </c>
      <c r="I70" s="30">
        <v>9.5</v>
      </c>
      <c r="J70" s="30">
        <v>8.3000000000000007</v>
      </c>
      <c r="K70" s="30">
        <v>7.5</v>
      </c>
      <c r="L70" s="30">
        <v>83</v>
      </c>
      <c r="M70" s="12" t="s">
        <v>47</v>
      </c>
      <c r="N70" s="12" t="s">
        <v>8829</v>
      </c>
      <c r="O70" s="12" t="s">
        <v>2571</v>
      </c>
      <c r="P70" s="12" t="s">
        <v>8421</v>
      </c>
      <c r="Q70" s="12" t="s">
        <v>1193</v>
      </c>
    </row>
    <row r="71" spans="1:17" ht="25.5">
      <c r="A71" s="12">
        <v>58</v>
      </c>
      <c r="B71" s="12" t="s">
        <v>635</v>
      </c>
      <c r="C71" s="12" t="s">
        <v>6252</v>
      </c>
      <c r="D71" s="12" t="s">
        <v>8304</v>
      </c>
      <c r="E71" s="12" t="s">
        <v>6341</v>
      </c>
      <c r="F71" s="12">
        <v>3</v>
      </c>
      <c r="G71" s="12" t="s">
        <v>83</v>
      </c>
      <c r="H71" s="30">
        <v>8.4</v>
      </c>
      <c r="I71" s="30">
        <v>9</v>
      </c>
      <c r="J71" s="30">
        <v>6.7</v>
      </c>
      <c r="K71" s="30">
        <v>8.8000000000000007</v>
      </c>
      <c r="L71" s="30">
        <v>82.8</v>
      </c>
      <c r="M71" s="12" t="s">
        <v>74</v>
      </c>
      <c r="N71" s="12" t="s">
        <v>8830</v>
      </c>
      <c r="O71" s="12" t="s">
        <v>73</v>
      </c>
      <c r="P71" s="12" t="s">
        <v>8453</v>
      </c>
      <c r="Q71" s="12" t="s">
        <v>8309</v>
      </c>
    </row>
    <row r="72" spans="1:17" ht="25.5">
      <c r="A72" s="12">
        <v>59</v>
      </c>
      <c r="B72" s="12" t="s">
        <v>623</v>
      </c>
      <c r="C72" s="12" t="s">
        <v>1559</v>
      </c>
      <c r="D72" s="12" t="s">
        <v>1560</v>
      </c>
      <c r="E72" s="12" t="s">
        <v>1561</v>
      </c>
      <c r="F72" s="12">
        <v>5</v>
      </c>
      <c r="G72" s="12" t="s">
        <v>32</v>
      </c>
      <c r="H72" s="30">
        <v>9.1999999999999993</v>
      </c>
      <c r="I72" s="30">
        <v>9</v>
      </c>
      <c r="J72" s="30">
        <v>5.6</v>
      </c>
      <c r="K72" s="30">
        <v>7.7</v>
      </c>
      <c r="L72" s="30">
        <v>82.7</v>
      </c>
      <c r="M72" s="12" t="s">
        <v>74</v>
      </c>
      <c r="N72" s="12" t="s">
        <v>8831</v>
      </c>
      <c r="O72" s="12" t="s">
        <v>2571</v>
      </c>
      <c r="P72" s="12" t="s">
        <v>8429</v>
      </c>
      <c r="Q72" s="12" t="s">
        <v>1565</v>
      </c>
    </row>
    <row r="73" spans="1:17" ht="25.5">
      <c r="A73" s="12">
        <v>60</v>
      </c>
      <c r="B73" s="12" t="s">
        <v>635</v>
      </c>
      <c r="C73" s="12" t="s">
        <v>6530</v>
      </c>
      <c r="D73" s="12" t="s">
        <v>8299</v>
      </c>
      <c r="E73" s="12" t="s">
        <v>6697</v>
      </c>
      <c r="F73" s="12">
        <v>5</v>
      </c>
      <c r="G73" s="12" t="s">
        <v>32</v>
      </c>
      <c r="H73" s="30">
        <v>8.8000000000000007</v>
      </c>
      <c r="I73" s="30">
        <v>8.8000000000000007</v>
      </c>
      <c r="J73" s="30">
        <v>6.5</v>
      </c>
      <c r="K73" s="30">
        <v>8</v>
      </c>
      <c r="L73" s="30">
        <v>82.6</v>
      </c>
      <c r="M73" s="12" t="s">
        <v>74</v>
      </c>
      <c r="N73" s="12" t="s">
        <v>8831</v>
      </c>
      <c r="O73" s="12" t="s">
        <v>73</v>
      </c>
      <c r="P73" s="12" t="s">
        <v>8455</v>
      </c>
      <c r="Q73" s="12" t="s">
        <v>8303</v>
      </c>
    </row>
    <row r="74" spans="1:17" ht="25.5">
      <c r="A74" s="12">
        <v>61</v>
      </c>
      <c r="B74" s="12" t="s">
        <v>635</v>
      </c>
      <c r="C74" s="12" t="s">
        <v>6258</v>
      </c>
      <c r="D74" s="12" t="s">
        <v>8310</v>
      </c>
      <c r="E74" s="12" t="s">
        <v>6542</v>
      </c>
      <c r="F74" s="12">
        <v>5</v>
      </c>
      <c r="G74" s="12" t="s">
        <v>47</v>
      </c>
      <c r="H74" s="30">
        <v>8.5</v>
      </c>
      <c r="I74" s="30">
        <v>9</v>
      </c>
      <c r="J74" s="30">
        <v>6.5</v>
      </c>
      <c r="K74" s="30">
        <v>8.5</v>
      </c>
      <c r="L74" s="30">
        <v>82.5</v>
      </c>
      <c r="M74" s="12" t="s">
        <v>74</v>
      </c>
      <c r="N74" s="12" t="s">
        <v>8832</v>
      </c>
      <c r="O74" s="12" t="s">
        <v>264</v>
      </c>
      <c r="P74" s="12" t="s">
        <v>8441</v>
      </c>
      <c r="Q74" s="12" t="s">
        <v>8315</v>
      </c>
    </row>
    <row r="75" spans="1:17" ht="25.5">
      <c r="A75" s="12">
        <v>62</v>
      </c>
      <c r="B75" s="12" t="s">
        <v>625</v>
      </c>
      <c r="C75" s="12" t="s">
        <v>8499</v>
      </c>
      <c r="D75" s="12" t="s">
        <v>8500</v>
      </c>
      <c r="E75" s="12" t="s">
        <v>7007</v>
      </c>
      <c r="F75" s="12">
        <v>5</v>
      </c>
      <c r="G75" s="12" t="s">
        <v>47</v>
      </c>
      <c r="H75" s="30">
        <v>7.8</v>
      </c>
      <c r="I75" s="30">
        <v>9.4</v>
      </c>
      <c r="J75" s="30">
        <v>7.3</v>
      </c>
      <c r="K75" s="30">
        <v>8.5</v>
      </c>
      <c r="L75" s="30">
        <v>82.5</v>
      </c>
      <c r="M75" s="12" t="s">
        <v>74</v>
      </c>
      <c r="N75" s="12" t="s">
        <v>8832</v>
      </c>
      <c r="O75" s="12" t="s">
        <v>2571</v>
      </c>
      <c r="P75" s="12" t="s">
        <v>8439</v>
      </c>
      <c r="Q75" s="12" t="s">
        <v>8650</v>
      </c>
    </row>
    <row r="76" spans="1:17" ht="25.5">
      <c r="A76" s="12">
        <v>63</v>
      </c>
      <c r="B76" s="12" t="s">
        <v>625</v>
      </c>
      <c r="C76" s="12" t="s">
        <v>8493</v>
      </c>
      <c r="D76" s="12" t="s">
        <v>8494</v>
      </c>
      <c r="E76" s="12" t="s">
        <v>7007</v>
      </c>
      <c r="F76" s="12">
        <v>5</v>
      </c>
      <c r="G76" s="12" t="s">
        <v>47</v>
      </c>
      <c r="H76" s="30">
        <v>7.8</v>
      </c>
      <c r="I76" s="30">
        <v>9.4</v>
      </c>
      <c r="J76" s="30">
        <v>7.3</v>
      </c>
      <c r="K76" s="30">
        <v>8.5</v>
      </c>
      <c r="L76" s="30">
        <v>82.5</v>
      </c>
      <c r="M76" s="12" t="s">
        <v>74</v>
      </c>
      <c r="N76" s="12" t="s">
        <v>8832</v>
      </c>
      <c r="O76" s="12" t="s">
        <v>2571</v>
      </c>
      <c r="P76" s="12" t="s">
        <v>8439</v>
      </c>
      <c r="Q76" s="12" t="s">
        <v>8650</v>
      </c>
    </row>
    <row r="77" spans="1:17" ht="25.5">
      <c r="A77" s="12">
        <v>64</v>
      </c>
      <c r="B77" s="12" t="s">
        <v>625</v>
      </c>
      <c r="C77" s="12" t="s">
        <v>8561</v>
      </c>
      <c r="D77" s="12" t="s">
        <v>8562</v>
      </c>
      <c r="E77" s="12" t="s">
        <v>8563</v>
      </c>
      <c r="F77" s="12">
        <v>5</v>
      </c>
      <c r="G77" s="12" t="s">
        <v>47</v>
      </c>
      <c r="H77" s="30">
        <v>7.8</v>
      </c>
      <c r="I77" s="30">
        <v>9.4</v>
      </c>
      <c r="J77" s="30">
        <v>7.3</v>
      </c>
      <c r="K77" s="30">
        <v>8.5</v>
      </c>
      <c r="L77" s="30">
        <v>82.5</v>
      </c>
      <c r="M77" s="12" t="s">
        <v>74</v>
      </c>
      <c r="N77" s="12" t="s">
        <v>8832</v>
      </c>
      <c r="O77" s="12" t="s">
        <v>2571</v>
      </c>
      <c r="P77" s="12" t="s">
        <v>8436</v>
      </c>
      <c r="Q77" s="12" t="s">
        <v>8650</v>
      </c>
    </row>
    <row r="78" spans="1:17" ht="25.5">
      <c r="A78" s="12">
        <v>65</v>
      </c>
      <c r="B78" s="12" t="s">
        <v>625</v>
      </c>
      <c r="C78" s="12" t="s">
        <v>8501</v>
      </c>
      <c r="D78" s="12" t="s">
        <v>8502</v>
      </c>
      <c r="E78" s="12" t="s">
        <v>8503</v>
      </c>
      <c r="F78" s="12">
        <v>5</v>
      </c>
      <c r="G78" s="12" t="s">
        <v>47</v>
      </c>
      <c r="H78" s="30">
        <v>7.8</v>
      </c>
      <c r="I78" s="30">
        <v>9.4</v>
      </c>
      <c r="J78" s="30">
        <v>7.3</v>
      </c>
      <c r="K78" s="30">
        <v>8.5</v>
      </c>
      <c r="L78" s="30">
        <v>82.5</v>
      </c>
      <c r="M78" s="12" t="s">
        <v>74</v>
      </c>
      <c r="N78" s="12" t="s">
        <v>8832</v>
      </c>
      <c r="O78" s="12" t="s">
        <v>2571</v>
      </c>
      <c r="P78" s="12" t="s">
        <v>8436</v>
      </c>
      <c r="Q78" s="12" t="s">
        <v>8650</v>
      </c>
    </row>
    <row r="79" spans="1:17" ht="25.5">
      <c r="A79" s="12">
        <v>66</v>
      </c>
      <c r="B79" s="12" t="s">
        <v>619</v>
      </c>
      <c r="C79" s="12" t="s">
        <v>782</v>
      </c>
      <c r="D79" s="12" t="s">
        <v>783</v>
      </c>
      <c r="E79" s="12" t="s">
        <v>730</v>
      </c>
      <c r="F79" s="12">
        <v>5</v>
      </c>
      <c r="G79" s="12" t="s">
        <v>32</v>
      </c>
      <c r="H79" s="30">
        <v>7.6</v>
      </c>
      <c r="I79" s="30">
        <v>9.9</v>
      </c>
      <c r="J79" s="30">
        <v>7</v>
      </c>
      <c r="K79" s="30">
        <v>8.1999999999999993</v>
      </c>
      <c r="L79" s="30">
        <v>82.3</v>
      </c>
      <c r="M79" s="12" t="s">
        <v>74</v>
      </c>
      <c r="N79" s="12" t="s">
        <v>8831</v>
      </c>
      <c r="O79" s="12" t="s">
        <v>2571</v>
      </c>
      <c r="P79" s="12" t="s">
        <v>8421</v>
      </c>
      <c r="Q79" s="12" t="s">
        <v>787</v>
      </c>
    </row>
    <row r="80" spans="1:17" ht="25.5">
      <c r="A80" s="12">
        <v>67</v>
      </c>
      <c r="B80" s="12" t="s">
        <v>619</v>
      </c>
      <c r="C80" s="12" t="s">
        <v>818</v>
      </c>
      <c r="D80" s="12" t="s">
        <v>819</v>
      </c>
      <c r="E80" s="12" t="s">
        <v>730</v>
      </c>
      <c r="F80" s="12">
        <v>5</v>
      </c>
      <c r="G80" s="12" t="s">
        <v>47</v>
      </c>
      <c r="H80" s="30">
        <v>7.6</v>
      </c>
      <c r="I80" s="30">
        <v>9.9</v>
      </c>
      <c r="J80" s="30">
        <v>7</v>
      </c>
      <c r="K80" s="30">
        <v>8.1999999999999993</v>
      </c>
      <c r="L80" s="30">
        <v>82.3</v>
      </c>
      <c r="M80" s="12" t="s">
        <v>74</v>
      </c>
      <c r="N80" s="12" t="s">
        <v>8832</v>
      </c>
      <c r="O80" s="12" t="s">
        <v>2571</v>
      </c>
      <c r="P80" s="12" t="s">
        <v>8421</v>
      </c>
      <c r="Q80" s="12" t="s">
        <v>787</v>
      </c>
    </row>
    <row r="81" spans="1:17" ht="25.5">
      <c r="A81" s="12">
        <v>68</v>
      </c>
      <c r="B81" s="12" t="s">
        <v>635</v>
      </c>
      <c r="C81" s="12" t="s">
        <v>6477</v>
      </c>
      <c r="D81" s="12" t="s">
        <v>720</v>
      </c>
      <c r="E81" s="12" t="s">
        <v>8240</v>
      </c>
      <c r="F81" s="12">
        <v>4</v>
      </c>
      <c r="G81" s="12" t="s">
        <v>74</v>
      </c>
      <c r="H81" s="30">
        <v>8.6999999999999993</v>
      </c>
      <c r="I81" s="30">
        <v>8.8000000000000007</v>
      </c>
      <c r="J81" s="30">
        <v>6.5</v>
      </c>
      <c r="K81" s="30">
        <v>8</v>
      </c>
      <c r="L81" s="30">
        <v>82.2</v>
      </c>
      <c r="M81" s="12" t="s">
        <v>74</v>
      </c>
      <c r="N81" s="12" t="s">
        <v>8833</v>
      </c>
      <c r="O81" s="12" t="s">
        <v>264</v>
      </c>
      <c r="P81" s="12" t="s">
        <v>8441</v>
      </c>
      <c r="Q81" s="12" t="s">
        <v>8243</v>
      </c>
    </row>
    <row r="82" spans="1:17" ht="25.5">
      <c r="A82" s="12">
        <v>69</v>
      </c>
      <c r="B82" s="12" t="s">
        <v>619</v>
      </c>
      <c r="C82" s="12" t="s">
        <v>1080</v>
      </c>
      <c r="D82" s="12" t="s">
        <v>1081</v>
      </c>
      <c r="E82" s="12" t="s">
        <v>730</v>
      </c>
      <c r="F82" s="12">
        <v>5</v>
      </c>
      <c r="G82" s="12" t="s">
        <v>47</v>
      </c>
      <c r="H82" s="30">
        <v>7.6</v>
      </c>
      <c r="I82" s="30">
        <v>9.1</v>
      </c>
      <c r="J82" s="30">
        <v>8.4</v>
      </c>
      <c r="K82" s="30">
        <v>7.5</v>
      </c>
      <c r="L82" s="30">
        <v>82</v>
      </c>
      <c r="M82" s="12" t="s">
        <v>74</v>
      </c>
      <c r="N82" s="12" t="s">
        <v>8832</v>
      </c>
      <c r="O82" s="12" t="s">
        <v>2571</v>
      </c>
      <c r="P82" s="12" t="s">
        <v>8421</v>
      </c>
      <c r="Q82" s="12" t="s">
        <v>1016</v>
      </c>
    </row>
    <row r="83" spans="1:17" ht="25.5">
      <c r="A83" s="12">
        <v>70</v>
      </c>
      <c r="B83" s="12" t="s">
        <v>619</v>
      </c>
      <c r="C83" s="12" t="s">
        <v>1011</v>
      </c>
      <c r="D83" s="12" t="s">
        <v>1012</v>
      </c>
      <c r="E83" s="12" t="s">
        <v>730</v>
      </c>
      <c r="F83" s="12">
        <v>5</v>
      </c>
      <c r="G83" s="12" t="s">
        <v>47</v>
      </c>
      <c r="H83" s="30">
        <v>7.6</v>
      </c>
      <c r="I83" s="30">
        <v>9.1</v>
      </c>
      <c r="J83" s="30">
        <v>8.4</v>
      </c>
      <c r="K83" s="30">
        <v>7.5</v>
      </c>
      <c r="L83" s="30">
        <v>82</v>
      </c>
      <c r="M83" s="12" t="s">
        <v>74</v>
      </c>
      <c r="N83" s="12" t="s">
        <v>8832</v>
      </c>
      <c r="O83" s="12" t="s">
        <v>2571</v>
      </c>
      <c r="P83" s="12" t="s">
        <v>8421</v>
      </c>
      <c r="Q83" s="12" t="s">
        <v>1016</v>
      </c>
    </row>
    <row r="84" spans="1:17" ht="25.5">
      <c r="A84" s="12">
        <v>71</v>
      </c>
      <c r="B84" s="12" t="s">
        <v>617</v>
      </c>
      <c r="C84" s="12" t="s">
        <v>105</v>
      </c>
      <c r="D84" s="12" t="s">
        <v>106</v>
      </c>
      <c r="E84" s="12" t="s">
        <v>28</v>
      </c>
      <c r="F84" s="12">
        <v>5</v>
      </c>
      <c r="G84" s="12" t="s">
        <v>47</v>
      </c>
      <c r="H84" s="30">
        <v>8.8000000000000007</v>
      </c>
      <c r="I84" s="30">
        <v>8.3000000000000007</v>
      </c>
      <c r="J84" s="30">
        <v>7.3</v>
      </c>
      <c r="K84" s="30">
        <v>7.2</v>
      </c>
      <c r="L84" s="30">
        <v>81.900000000000006</v>
      </c>
      <c r="M84" s="12" t="s">
        <v>74</v>
      </c>
      <c r="N84" s="12" t="s">
        <v>8832</v>
      </c>
      <c r="O84" s="12" t="s">
        <v>264</v>
      </c>
      <c r="P84" s="12" t="s">
        <v>8417</v>
      </c>
      <c r="Q84" s="12" t="s">
        <v>110</v>
      </c>
    </row>
    <row r="85" spans="1:17" ht="25.5">
      <c r="A85" s="12">
        <v>72</v>
      </c>
      <c r="B85" s="12" t="s">
        <v>627</v>
      </c>
      <c r="C85" s="12" t="s">
        <v>7642</v>
      </c>
      <c r="D85" s="12" t="s">
        <v>7643</v>
      </c>
      <c r="E85" s="12" t="s">
        <v>5488</v>
      </c>
      <c r="F85" s="12">
        <v>5</v>
      </c>
      <c r="G85" s="12" t="s">
        <v>47</v>
      </c>
      <c r="H85" s="30">
        <v>8.1999999999999993</v>
      </c>
      <c r="I85" s="30">
        <v>8.6</v>
      </c>
      <c r="J85" s="30">
        <v>8.1999999999999993</v>
      </c>
      <c r="K85" s="30">
        <v>6.8</v>
      </c>
      <c r="L85" s="30">
        <v>81.8</v>
      </c>
      <c r="M85" s="12" t="s">
        <v>74</v>
      </c>
      <c r="N85" s="12" t="s">
        <v>8832</v>
      </c>
      <c r="O85" s="12" t="s">
        <v>2571</v>
      </c>
      <c r="P85" s="12" t="s">
        <v>8445</v>
      </c>
      <c r="Q85" s="12" t="s">
        <v>7648</v>
      </c>
    </row>
    <row r="86" spans="1:17" ht="25.5">
      <c r="A86" s="12">
        <v>73</v>
      </c>
      <c r="B86" s="12" t="s">
        <v>619</v>
      </c>
      <c r="C86" s="12" t="s">
        <v>885</v>
      </c>
      <c r="D86" s="12" t="s">
        <v>886</v>
      </c>
      <c r="E86" s="12" t="s">
        <v>730</v>
      </c>
      <c r="F86" s="12">
        <v>5</v>
      </c>
      <c r="G86" s="12" t="s">
        <v>47</v>
      </c>
      <c r="H86" s="30">
        <v>7.6</v>
      </c>
      <c r="I86" s="30">
        <v>9.5</v>
      </c>
      <c r="J86" s="30">
        <v>7.7</v>
      </c>
      <c r="K86" s="30">
        <v>7.5</v>
      </c>
      <c r="L86" s="30">
        <v>81.8</v>
      </c>
      <c r="M86" s="12" t="s">
        <v>74</v>
      </c>
      <c r="N86" s="12" t="s">
        <v>8832</v>
      </c>
      <c r="O86" s="12" t="s">
        <v>2571</v>
      </c>
      <c r="P86" s="12" t="s">
        <v>8421</v>
      </c>
      <c r="Q86" s="12" t="s">
        <v>890</v>
      </c>
    </row>
    <row r="87" spans="1:17" ht="25.5">
      <c r="A87" s="12">
        <v>74</v>
      </c>
      <c r="B87" s="12" t="s">
        <v>631</v>
      </c>
      <c r="C87" s="12" t="s">
        <v>7214</v>
      </c>
      <c r="D87" s="12" t="s">
        <v>7843</v>
      </c>
      <c r="E87" s="12" t="s">
        <v>7217</v>
      </c>
      <c r="F87" s="12">
        <v>5</v>
      </c>
      <c r="G87" s="12" t="s">
        <v>32</v>
      </c>
      <c r="H87" s="30">
        <v>9.4</v>
      </c>
      <c r="I87" s="30">
        <v>8.1999999999999993</v>
      </c>
      <c r="J87" s="30">
        <v>6.5</v>
      </c>
      <c r="K87" s="30">
        <v>6.5</v>
      </c>
      <c r="L87" s="30">
        <v>81.7</v>
      </c>
      <c r="M87" s="12" t="s">
        <v>74</v>
      </c>
      <c r="N87" s="12" t="s">
        <v>8831</v>
      </c>
      <c r="O87" s="12" t="s">
        <v>264</v>
      </c>
      <c r="P87" s="12" t="s">
        <v>8443</v>
      </c>
      <c r="Q87" s="12" t="s">
        <v>7848</v>
      </c>
    </row>
    <row r="88" spans="1:17" ht="25.5">
      <c r="A88" s="12">
        <v>75</v>
      </c>
      <c r="B88" s="12" t="s">
        <v>619</v>
      </c>
      <c r="C88" s="12" t="s">
        <v>1005</v>
      </c>
      <c r="D88" s="12" t="s">
        <v>1006</v>
      </c>
      <c r="E88" s="12" t="s">
        <v>730</v>
      </c>
      <c r="F88" s="12">
        <v>5</v>
      </c>
      <c r="G88" s="12" t="s">
        <v>47</v>
      </c>
      <c r="H88" s="30">
        <v>7.6</v>
      </c>
      <c r="I88" s="30">
        <v>9.5</v>
      </c>
      <c r="J88" s="30">
        <v>7.6</v>
      </c>
      <c r="K88" s="30">
        <v>7.5</v>
      </c>
      <c r="L88" s="30">
        <v>81.599999999999994</v>
      </c>
      <c r="M88" s="12" t="s">
        <v>74</v>
      </c>
      <c r="N88" s="12" t="s">
        <v>8832</v>
      </c>
      <c r="O88" s="12" t="s">
        <v>2571</v>
      </c>
      <c r="P88" s="12" t="s">
        <v>8421</v>
      </c>
      <c r="Q88" s="12" t="s">
        <v>1010</v>
      </c>
    </row>
    <row r="89" spans="1:17" ht="38.25">
      <c r="A89" s="12">
        <v>76</v>
      </c>
      <c r="B89" s="12" t="s">
        <v>621</v>
      </c>
      <c r="C89" s="12" t="s">
        <v>1318</v>
      </c>
      <c r="D89" s="12" t="s">
        <v>1319</v>
      </c>
      <c r="E89" s="12" t="s">
        <v>1202</v>
      </c>
      <c r="F89" s="12">
        <v>5</v>
      </c>
      <c r="G89" s="12" t="s">
        <v>74</v>
      </c>
      <c r="H89" s="30">
        <v>10</v>
      </c>
      <c r="I89" s="30">
        <v>8.5</v>
      </c>
      <c r="J89" s="30">
        <v>4.8</v>
      </c>
      <c r="K89" s="30">
        <v>6.3</v>
      </c>
      <c r="L89" s="30">
        <v>81.400000000000006</v>
      </c>
      <c r="M89" s="12" t="s">
        <v>74</v>
      </c>
      <c r="N89" s="12" t="s">
        <v>8833</v>
      </c>
      <c r="O89" s="12" t="s">
        <v>264</v>
      </c>
      <c r="P89" s="12" t="s">
        <v>8419</v>
      </c>
      <c r="Q89" s="12" t="s">
        <v>1324</v>
      </c>
    </row>
    <row r="90" spans="1:17" ht="25.5">
      <c r="A90" s="12">
        <v>77</v>
      </c>
      <c r="B90" s="12" t="s">
        <v>619</v>
      </c>
      <c r="C90" s="12" t="s">
        <v>823</v>
      </c>
      <c r="D90" s="12" t="s">
        <v>824</v>
      </c>
      <c r="E90" s="12" t="s">
        <v>730</v>
      </c>
      <c r="F90" s="12">
        <v>5</v>
      </c>
      <c r="G90" s="12" t="s">
        <v>47</v>
      </c>
      <c r="H90" s="30">
        <v>7.6</v>
      </c>
      <c r="I90" s="30">
        <v>9.1</v>
      </c>
      <c r="J90" s="30">
        <v>8.1</v>
      </c>
      <c r="K90" s="30">
        <v>7.5</v>
      </c>
      <c r="L90" s="30">
        <v>81.400000000000006</v>
      </c>
      <c r="M90" s="12" t="s">
        <v>74</v>
      </c>
      <c r="N90" s="12" t="s">
        <v>8832</v>
      </c>
      <c r="O90" s="12" t="s">
        <v>2571</v>
      </c>
      <c r="P90" s="12" t="s">
        <v>8421</v>
      </c>
      <c r="Q90" s="12" t="s">
        <v>828</v>
      </c>
    </row>
    <row r="91" spans="1:17" ht="25.5">
      <c r="A91" s="12">
        <v>78</v>
      </c>
      <c r="B91" s="12" t="s">
        <v>619</v>
      </c>
      <c r="C91" s="12" t="s">
        <v>1145</v>
      </c>
      <c r="D91" s="12" t="s">
        <v>1146</v>
      </c>
      <c r="E91" s="12" t="s">
        <v>730</v>
      </c>
      <c r="F91" s="12">
        <v>5</v>
      </c>
      <c r="G91" s="12" t="s">
        <v>47</v>
      </c>
      <c r="H91" s="30">
        <v>7.6</v>
      </c>
      <c r="I91" s="30">
        <v>9.1</v>
      </c>
      <c r="J91" s="30">
        <v>7.8</v>
      </c>
      <c r="K91" s="30">
        <v>7.5</v>
      </c>
      <c r="L91" s="30">
        <v>80.8</v>
      </c>
      <c r="M91" s="12" t="s">
        <v>74</v>
      </c>
      <c r="N91" s="12" t="s">
        <v>8832</v>
      </c>
      <c r="O91" s="12" t="s">
        <v>2571</v>
      </c>
      <c r="P91" s="12" t="s">
        <v>8421</v>
      </c>
      <c r="Q91" s="12" t="s">
        <v>1044</v>
      </c>
    </row>
    <row r="92" spans="1:17" ht="25.5">
      <c r="A92" s="12">
        <v>79</v>
      </c>
      <c r="B92" s="12" t="s">
        <v>619</v>
      </c>
      <c r="C92" s="12" t="s">
        <v>1039</v>
      </c>
      <c r="D92" s="12" t="s">
        <v>1040</v>
      </c>
      <c r="E92" s="12" t="s">
        <v>730</v>
      </c>
      <c r="F92" s="12">
        <v>5</v>
      </c>
      <c r="G92" s="12" t="s">
        <v>32</v>
      </c>
      <c r="H92" s="30">
        <v>7.6</v>
      </c>
      <c r="I92" s="30">
        <v>9.1</v>
      </c>
      <c r="J92" s="30">
        <v>7.8</v>
      </c>
      <c r="K92" s="30">
        <v>7.5</v>
      </c>
      <c r="L92" s="30">
        <v>80.8</v>
      </c>
      <c r="M92" s="12" t="s">
        <v>74</v>
      </c>
      <c r="N92" s="12" t="s">
        <v>8831</v>
      </c>
      <c r="O92" s="12" t="s">
        <v>2571</v>
      </c>
      <c r="P92" s="12" t="s">
        <v>8421</v>
      </c>
      <c r="Q92" s="12" t="s">
        <v>1044</v>
      </c>
    </row>
    <row r="93" spans="1:17" ht="25.5">
      <c r="A93" s="12">
        <v>80</v>
      </c>
      <c r="B93" s="12" t="s">
        <v>631</v>
      </c>
      <c r="C93" s="12" t="s">
        <v>7885</v>
      </c>
      <c r="D93" s="12" t="s">
        <v>7886</v>
      </c>
      <c r="E93" s="12" t="s">
        <v>7879</v>
      </c>
      <c r="F93" s="12">
        <v>5</v>
      </c>
      <c r="G93" s="12" t="s">
        <v>32</v>
      </c>
      <c r="H93" s="30">
        <v>9.3000000000000007</v>
      </c>
      <c r="I93" s="30">
        <v>8.1999999999999993</v>
      </c>
      <c r="J93" s="30">
        <v>6.2</v>
      </c>
      <c r="K93" s="30">
        <v>6.5</v>
      </c>
      <c r="L93" s="30">
        <v>80.7</v>
      </c>
      <c r="M93" s="12" t="s">
        <v>74</v>
      </c>
      <c r="N93" s="12" t="s">
        <v>8831</v>
      </c>
      <c r="O93" s="12" t="s">
        <v>264</v>
      </c>
      <c r="P93" s="12" t="s">
        <v>8443</v>
      </c>
      <c r="Q93" s="12" t="s">
        <v>7891</v>
      </c>
    </row>
    <row r="94" spans="1:17" ht="25.5">
      <c r="A94" s="12">
        <v>81</v>
      </c>
      <c r="B94" s="12" t="s">
        <v>619</v>
      </c>
      <c r="C94" s="12" t="s">
        <v>760</v>
      </c>
      <c r="D94" s="12" t="s">
        <v>761</v>
      </c>
      <c r="E94" s="12" t="s">
        <v>730</v>
      </c>
      <c r="F94" s="12">
        <v>5</v>
      </c>
      <c r="G94" s="12" t="s">
        <v>47</v>
      </c>
      <c r="H94" s="30">
        <v>7.6</v>
      </c>
      <c r="I94" s="30">
        <v>9.1</v>
      </c>
      <c r="J94" s="30">
        <v>7.7</v>
      </c>
      <c r="K94" s="30">
        <v>7.5</v>
      </c>
      <c r="L94" s="30">
        <v>80.599999999999994</v>
      </c>
      <c r="M94" s="12" t="s">
        <v>74</v>
      </c>
      <c r="N94" s="12" t="s">
        <v>8832</v>
      </c>
      <c r="O94" s="12" t="s">
        <v>2571</v>
      </c>
      <c r="P94" s="12" t="s">
        <v>8421</v>
      </c>
      <c r="Q94" s="12" t="s">
        <v>765</v>
      </c>
    </row>
    <row r="95" spans="1:17" ht="25.5">
      <c r="A95" s="12">
        <v>82</v>
      </c>
      <c r="B95" s="12" t="s">
        <v>619</v>
      </c>
      <c r="C95" s="12" t="s">
        <v>1017</v>
      </c>
      <c r="D95" s="12" t="s">
        <v>1018</v>
      </c>
      <c r="E95" s="12" t="s">
        <v>730</v>
      </c>
      <c r="F95" s="12">
        <v>5</v>
      </c>
      <c r="G95" s="12" t="s">
        <v>47</v>
      </c>
      <c r="H95" s="30">
        <v>7.6</v>
      </c>
      <c r="I95" s="30">
        <v>9.1</v>
      </c>
      <c r="J95" s="30">
        <v>7.6</v>
      </c>
      <c r="K95" s="30">
        <v>7.5</v>
      </c>
      <c r="L95" s="30">
        <v>80.400000000000006</v>
      </c>
      <c r="M95" s="12" t="s">
        <v>74</v>
      </c>
      <c r="N95" s="12" t="s">
        <v>8832</v>
      </c>
      <c r="O95" s="12" t="s">
        <v>2571</v>
      </c>
      <c r="P95" s="12" t="s">
        <v>8421</v>
      </c>
      <c r="Q95" s="12" t="s">
        <v>771</v>
      </c>
    </row>
    <row r="96" spans="1:17" ht="25.5">
      <c r="A96" s="12">
        <v>83</v>
      </c>
      <c r="B96" s="12" t="s">
        <v>619</v>
      </c>
      <c r="C96" s="12" t="s">
        <v>766</v>
      </c>
      <c r="D96" s="12" t="s">
        <v>767</v>
      </c>
      <c r="E96" s="12" t="s">
        <v>730</v>
      </c>
      <c r="F96" s="12">
        <v>5</v>
      </c>
      <c r="G96" s="12" t="s">
        <v>47</v>
      </c>
      <c r="H96" s="30">
        <v>7.6</v>
      </c>
      <c r="I96" s="30">
        <v>9.1</v>
      </c>
      <c r="J96" s="30">
        <v>7.6</v>
      </c>
      <c r="K96" s="30">
        <v>7.5</v>
      </c>
      <c r="L96" s="30">
        <v>80.400000000000006</v>
      </c>
      <c r="M96" s="12" t="s">
        <v>74</v>
      </c>
      <c r="N96" s="12" t="s">
        <v>8832</v>
      </c>
      <c r="O96" s="12" t="s">
        <v>2571</v>
      </c>
      <c r="P96" s="12" t="s">
        <v>8421</v>
      </c>
      <c r="Q96" s="12" t="s">
        <v>771</v>
      </c>
    </row>
    <row r="97" spans="1:17" ht="25.5">
      <c r="A97" s="12">
        <v>84</v>
      </c>
      <c r="B97" s="12" t="s">
        <v>619</v>
      </c>
      <c r="C97" s="12" t="s">
        <v>788</v>
      </c>
      <c r="D97" s="12" t="s">
        <v>789</v>
      </c>
      <c r="E97" s="12" t="s">
        <v>730</v>
      </c>
      <c r="F97" s="12">
        <v>5</v>
      </c>
      <c r="G97" s="12" t="s">
        <v>47</v>
      </c>
      <c r="H97" s="30">
        <v>7.6</v>
      </c>
      <c r="I97" s="30">
        <v>9.1</v>
      </c>
      <c r="J97" s="30">
        <v>7.6</v>
      </c>
      <c r="K97" s="30">
        <v>7.5</v>
      </c>
      <c r="L97" s="30">
        <v>80.400000000000006</v>
      </c>
      <c r="M97" s="12" t="s">
        <v>74</v>
      </c>
      <c r="N97" s="12" t="s">
        <v>8832</v>
      </c>
      <c r="O97" s="12" t="s">
        <v>2571</v>
      </c>
      <c r="P97" s="12" t="s">
        <v>8421</v>
      </c>
      <c r="Q97" s="12" t="s">
        <v>771</v>
      </c>
    </row>
    <row r="98" spans="1:17" ht="25.5">
      <c r="A98" s="12">
        <v>85</v>
      </c>
      <c r="B98" s="12" t="s">
        <v>619</v>
      </c>
      <c r="C98" s="12" t="s">
        <v>1045</v>
      </c>
      <c r="D98" s="12" t="s">
        <v>1046</v>
      </c>
      <c r="E98" s="12" t="s">
        <v>730</v>
      </c>
      <c r="F98" s="12">
        <v>5</v>
      </c>
      <c r="G98" s="12" t="s">
        <v>32</v>
      </c>
      <c r="H98" s="30">
        <v>7.6</v>
      </c>
      <c r="I98" s="30">
        <v>9.1</v>
      </c>
      <c r="J98" s="30">
        <v>7.6</v>
      </c>
      <c r="K98" s="30">
        <v>7.5</v>
      </c>
      <c r="L98" s="30">
        <v>80.400000000000006</v>
      </c>
      <c r="M98" s="12" t="s">
        <v>74</v>
      </c>
      <c r="N98" s="12" t="s">
        <v>8831</v>
      </c>
      <c r="O98" s="12" t="s">
        <v>2571</v>
      </c>
      <c r="P98" s="12" t="s">
        <v>8421</v>
      </c>
      <c r="Q98" s="12" t="s">
        <v>771</v>
      </c>
    </row>
    <row r="99" spans="1:17" ht="25.5">
      <c r="A99" s="12">
        <v>86</v>
      </c>
      <c r="B99" s="12" t="s">
        <v>625</v>
      </c>
      <c r="C99" s="12" t="s">
        <v>8539</v>
      </c>
      <c r="D99" s="12" t="s">
        <v>8540</v>
      </c>
      <c r="E99" s="12" t="s">
        <v>7047</v>
      </c>
      <c r="F99" s="12">
        <v>4</v>
      </c>
      <c r="G99" s="12" t="s">
        <v>74</v>
      </c>
      <c r="H99" s="30">
        <v>6.6</v>
      </c>
      <c r="I99" s="30">
        <v>9.8000000000000007</v>
      </c>
      <c r="J99" s="30">
        <v>8</v>
      </c>
      <c r="K99" s="30">
        <v>8.5</v>
      </c>
      <c r="L99" s="30">
        <v>80.3</v>
      </c>
      <c r="M99" s="12" t="s">
        <v>74</v>
      </c>
      <c r="N99" s="12" t="s">
        <v>8833</v>
      </c>
      <c r="O99" s="12" t="s">
        <v>2571</v>
      </c>
      <c r="P99" s="12" t="s">
        <v>8436</v>
      </c>
      <c r="Q99" s="12" t="s">
        <v>8737</v>
      </c>
    </row>
    <row r="100" spans="1:17" ht="25.5">
      <c r="A100" s="12">
        <v>87</v>
      </c>
      <c r="B100" s="12" t="s">
        <v>625</v>
      </c>
      <c r="C100" s="12" t="s">
        <v>7045</v>
      </c>
      <c r="D100" s="12" t="s">
        <v>8549</v>
      </c>
      <c r="E100" s="12" t="s">
        <v>7047</v>
      </c>
      <c r="F100" s="12">
        <v>4</v>
      </c>
      <c r="G100" s="12" t="s">
        <v>74</v>
      </c>
      <c r="H100" s="30">
        <v>6.6</v>
      </c>
      <c r="I100" s="30">
        <v>9.8000000000000007</v>
      </c>
      <c r="J100" s="30">
        <v>8</v>
      </c>
      <c r="K100" s="30">
        <v>8.5</v>
      </c>
      <c r="L100" s="30">
        <v>80.3</v>
      </c>
      <c r="M100" s="12" t="s">
        <v>74</v>
      </c>
      <c r="N100" s="12" t="s">
        <v>8833</v>
      </c>
      <c r="O100" s="12" t="s">
        <v>2571</v>
      </c>
      <c r="P100" s="12" t="s">
        <v>8436</v>
      </c>
      <c r="Q100" s="12" t="s">
        <v>8737</v>
      </c>
    </row>
    <row r="101" spans="1:17" ht="25.5">
      <c r="A101" s="12">
        <v>88</v>
      </c>
      <c r="B101" s="12" t="s">
        <v>625</v>
      </c>
      <c r="C101" s="12" t="s">
        <v>8559</v>
      </c>
      <c r="D101" s="12" t="s">
        <v>8560</v>
      </c>
      <c r="E101" s="12" t="s">
        <v>7047</v>
      </c>
      <c r="F101" s="12">
        <v>4</v>
      </c>
      <c r="G101" s="12" t="s">
        <v>74</v>
      </c>
      <c r="H101" s="30">
        <v>6.6</v>
      </c>
      <c r="I101" s="30">
        <v>9.8000000000000007</v>
      </c>
      <c r="J101" s="30">
        <v>8</v>
      </c>
      <c r="K101" s="30">
        <v>8.5</v>
      </c>
      <c r="L101" s="30">
        <v>80.3</v>
      </c>
      <c r="M101" s="12" t="s">
        <v>74</v>
      </c>
      <c r="N101" s="12" t="s">
        <v>8833</v>
      </c>
      <c r="O101" s="12" t="s">
        <v>2571</v>
      </c>
      <c r="P101" s="12" t="s">
        <v>8436</v>
      </c>
      <c r="Q101" s="12" t="s">
        <v>8737</v>
      </c>
    </row>
    <row r="102" spans="1:17" ht="25.5">
      <c r="A102" s="12">
        <v>89</v>
      </c>
      <c r="B102" s="12" t="s">
        <v>623</v>
      </c>
      <c r="C102" s="12" t="s">
        <v>1829</v>
      </c>
      <c r="D102" s="12" t="s">
        <v>1830</v>
      </c>
      <c r="E102" s="12" t="s">
        <v>1831</v>
      </c>
      <c r="F102" s="12">
        <v>5</v>
      </c>
      <c r="G102" s="12" t="s">
        <v>47</v>
      </c>
      <c r="H102" s="30">
        <v>8.6999999999999993</v>
      </c>
      <c r="I102" s="30">
        <v>9.4</v>
      </c>
      <c r="J102" s="30">
        <v>4.8</v>
      </c>
      <c r="K102" s="30">
        <v>7.7</v>
      </c>
      <c r="L102" s="30">
        <v>80.3</v>
      </c>
      <c r="M102" s="12" t="s">
        <v>74</v>
      </c>
      <c r="N102" s="12" t="s">
        <v>8832</v>
      </c>
      <c r="O102" s="12" t="s">
        <v>2571</v>
      </c>
      <c r="P102" s="12" t="s">
        <v>8429</v>
      </c>
      <c r="Q102" s="12" t="s">
        <v>1835</v>
      </c>
    </row>
    <row r="103" spans="1:17" ht="25.5">
      <c r="A103" s="12">
        <v>90</v>
      </c>
      <c r="B103" s="12" t="s">
        <v>633</v>
      </c>
      <c r="C103" s="12" t="s">
        <v>8088</v>
      </c>
      <c r="D103" s="12" t="s">
        <v>8089</v>
      </c>
      <c r="E103" s="12" t="s">
        <v>7161</v>
      </c>
      <c r="F103" s="12">
        <v>5</v>
      </c>
      <c r="G103" s="12" t="s">
        <v>47</v>
      </c>
      <c r="H103" s="30">
        <v>8.8000000000000007</v>
      </c>
      <c r="I103" s="30">
        <v>8</v>
      </c>
      <c r="J103" s="30">
        <v>7</v>
      </c>
      <c r="K103" s="30">
        <v>7</v>
      </c>
      <c r="L103" s="30">
        <v>80.2</v>
      </c>
      <c r="M103" s="12" t="s">
        <v>74</v>
      </c>
      <c r="N103" s="12" t="s">
        <v>8832</v>
      </c>
      <c r="O103" s="12" t="s">
        <v>73</v>
      </c>
      <c r="P103" s="12" t="s">
        <v>8434</v>
      </c>
      <c r="Q103" s="12" t="s">
        <v>8093</v>
      </c>
    </row>
    <row r="104" spans="1:17" ht="25.5">
      <c r="A104" s="12">
        <v>91</v>
      </c>
      <c r="B104" s="12" t="s">
        <v>625</v>
      </c>
      <c r="C104" s="12" t="s">
        <v>8530</v>
      </c>
      <c r="D104" s="12" t="s">
        <v>3088</v>
      </c>
      <c r="E104" s="12" t="s">
        <v>8529</v>
      </c>
      <c r="F104" s="12">
        <v>4</v>
      </c>
      <c r="G104" s="12" t="s">
        <v>74</v>
      </c>
      <c r="H104" s="30">
        <v>6.6</v>
      </c>
      <c r="I104" s="30">
        <v>9.8000000000000007</v>
      </c>
      <c r="J104" s="30">
        <v>7.9</v>
      </c>
      <c r="K104" s="30">
        <v>8.5</v>
      </c>
      <c r="L104" s="30">
        <v>80.099999999999994</v>
      </c>
      <c r="M104" s="12" t="s">
        <v>74</v>
      </c>
      <c r="N104" s="12" t="s">
        <v>8833</v>
      </c>
      <c r="O104" s="12" t="s">
        <v>2571</v>
      </c>
      <c r="P104" s="12" t="s">
        <v>8436</v>
      </c>
      <c r="Q104" s="12" t="s">
        <v>8715</v>
      </c>
    </row>
    <row r="105" spans="1:17" ht="25.5">
      <c r="A105" s="12">
        <v>92</v>
      </c>
      <c r="B105" s="12" t="s">
        <v>625</v>
      </c>
      <c r="C105" s="12" t="s">
        <v>8535</v>
      </c>
      <c r="D105" s="12" t="s">
        <v>8536</v>
      </c>
      <c r="E105" s="12" t="s">
        <v>8529</v>
      </c>
      <c r="F105" s="12">
        <v>4</v>
      </c>
      <c r="G105" s="12" t="s">
        <v>74</v>
      </c>
      <c r="H105" s="30">
        <v>6.6</v>
      </c>
      <c r="I105" s="30">
        <v>9.8000000000000007</v>
      </c>
      <c r="J105" s="30">
        <v>7.9</v>
      </c>
      <c r="K105" s="30">
        <v>8.5</v>
      </c>
      <c r="L105" s="30">
        <v>80.099999999999994</v>
      </c>
      <c r="M105" s="12" t="s">
        <v>74</v>
      </c>
      <c r="N105" s="12" t="s">
        <v>8833</v>
      </c>
      <c r="O105" s="12" t="s">
        <v>2571</v>
      </c>
      <c r="P105" s="12" t="s">
        <v>8436</v>
      </c>
      <c r="Q105" s="12" t="s">
        <v>8715</v>
      </c>
    </row>
    <row r="106" spans="1:17" ht="25.5">
      <c r="A106" s="12">
        <v>93</v>
      </c>
      <c r="B106" s="12" t="s">
        <v>625</v>
      </c>
      <c r="C106" s="12" t="s">
        <v>7038</v>
      </c>
      <c r="D106" s="12" t="s">
        <v>8533</v>
      </c>
      <c r="E106" s="12" t="s">
        <v>8529</v>
      </c>
      <c r="F106" s="12">
        <v>4</v>
      </c>
      <c r="G106" s="12" t="s">
        <v>74</v>
      </c>
      <c r="H106" s="30">
        <v>6.6</v>
      </c>
      <c r="I106" s="30">
        <v>9.8000000000000007</v>
      </c>
      <c r="J106" s="30">
        <v>7.9</v>
      </c>
      <c r="K106" s="30">
        <v>8.5</v>
      </c>
      <c r="L106" s="30">
        <v>80.099999999999994</v>
      </c>
      <c r="M106" s="12" t="s">
        <v>74</v>
      </c>
      <c r="N106" s="12" t="s">
        <v>8833</v>
      </c>
      <c r="O106" s="12" t="s">
        <v>2571</v>
      </c>
      <c r="P106" s="12" t="s">
        <v>8436</v>
      </c>
      <c r="Q106" s="12" t="s">
        <v>8715</v>
      </c>
    </row>
    <row r="107" spans="1:17" ht="25.5">
      <c r="A107" s="12">
        <v>94</v>
      </c>
      <c r="B107" s="12" t="s">
        <v>619</v>
      </c>
      <c r="C107" s="12" t="s">
        <v>1070</v>
      </c>
      <c r="D107" s="12" t="s">
        <v>1071</v>
      </c>
      <c r="E107" s="12" t="s">
        <v>730</v>
      </c>
      <c r="F107" s="12">
        <v>5</v>
      </c>
      <c r="G107" s="12" t="s">
        <v>47</v>
      </c>
      <c r="H107" s="30">
        <v>7.6</v>
      </c>
      <c r="I107" s="30">
        <v>9.1</v>
      </c>
      <c r="J107" s="30">
        <v>7.4</v>
      </c>
      <c r="K107" s="30">
        <v>7.5</v>
      </c>
      <c r="L107" s="30">
        <v>80</v>
      </c>
      <c r="M107" s="12" t="s">
        <v>74</v>
      </c>
      <c r="N107" s="12" t="s">
        <v>8832</v>
      </c>
      <c r="O107" s="12" t="s">
        <v>2571</v>
      </c>
      <c r="P107" s="12" t="s">
        <v>8421</v>
      </c>
      <c r="Q107" s="12" t="s">
        <v>969</v>
      </c>
    </row>
    <row r="108" spans="1:17" ht="25.5">
      <c r="A108" s="12">
        <v>95</v>
      </c>
      <c r="B108" s="12" t="s">
        <v>619</v>
      </c>
      <c r="C108" s="12" t="s">
        <v>1194</v>
      </c>
      <c r="D108" s="12" t="s">
        <v>1195</v>
      </c>
      <c r="E108" s="12" t="s">
        <v>730</v>
      </c>
      <c r="F108" s="12">
        <v>5</v>
      </c>
      <c r="G108" s="12" t="s">
        <v>47</v>
      </c>
      <c r="H108" s="30">
        <v>7.6</v>
      </c>
      <c r="I108" s="30">
        <v>9.1</v>
      </c>
      <c r="J108" s="30">
        <v>7.4</v>
      </c>
      <c r="K108" s="30">
        <v>7.5</v>
      </c>
      <c r="L108" s="30">
        <v>80</v>
      </c>
      <c r="M108" s="12" t="s">
        <v>74</v>
      </c>
      <c r="N108" s="12" t="s">
        <v>8832</v>
      </c>
      <c r="O108" s="12" t="s">
        <v>2571</v>
      </c>
      <c r="P108" s="12" t="s">
        <v>8421</v>
      </c>
      <c r="Q108" s="12" t="s">
        <v>969</v>
      </c>
    </row>
    <row r="109" spans="1:17" ht="25.5">
      <c r="A109" s="12">
        <v>96</v>
      </c>
      <c r="B109" s="12" t="s">
        <v>633</v>
      </c>
      <c r="C109" s="12" t="s">
        <v>7197</v>
      </c>
      <c r="D109" s="12" t="s">
        <v>8190</v>
      </c>
      <c r="E109" s="12" t="s">
        <v>7199</v>
      </c>
      <c r="F109" s="12">
        <v>5</v>
      </c>
      <c r="G109" s="12" t="s">
        <v>47</v>
      </c>
      <c r="H109" s="30">
        <v>8.4</v>
      </c>
      <c r="I109" s="30">
        <v>8.1999999999999993</v>
      </c>
      <c r="J109" s="30">
        <v>7.3</v>
      </c>
      <c r="K109" s="30">
        <v>7.2</v>
      </c>
      <c r="L109" s="30">
        <v>80</v>
      </c>
      <c r="M109" s="12" t="s">
        <v>74</v>
      </c>
      <c r="N109" s="12" t="s">
        <v>8832</v>
      </c>
      <c r="O109" s="12" t="s">
        <v>73</v>
      </c>
      <c r="P109" s="12" t="s">
        <v>8434</v>
      </c>
      <c r="Q109" s="12" t="s">
        <v>8196</v>
      </c>
    </row>
    <row r="110" spans="1:17" ht="25.5">
      <c r="A110" s="12">
        <v>97</v>
      </c>
      <c r="B110" s="12" t="s">
        <v>619</v>
      </c>
      <c r="C110" s="12" t="s">
        <v>1064</v>
      </c>
      <c r="D110" s="12" t="s">
        <v>1065</v>
      </c>
      <c r="E110" s="12" t="s">
        <v>730</v>
      </c>
      <c r="F110" s="12">
        <v>5</v>
      </c>
      <c r="G110" s="12" t="s">
        <v>32</v>
      </c>
      <c r="H110" s="30">
        <v>7.6</v>
      </c>
      <c r="I110" s="30">
        <v>9.1</v>
      </c>
      <c r="J110" s="30">
        <v>7.4</v>
      </c>
      <c r="K110" s="30">
        <v>7.5</v>
      </c>
      <c r="L110" s="30">
        <v>80</v>
      </c>
      <c r="M110" s="12" t="s">
        <v>74</v>
      </c>
      <c r="N110" s="12" t="s">
        <v>8831</v>
      </c>
      <c r="O110" s="12" t="s">
        <v>2571</v>
      </c>
      <c r="P110" s="12" t="s">
        <v>8421</v>
      </c>
      <c r="Q110" s="12" t="s">
        <v>969</v>
      </c>
    </row>
    <row r="111" spans="1:17" ht="25.5">
      <c r="A111" s="12">
        <v>98</v>
      </c>
      <c r="B111" s="12" t="s">
        <v>619</v>
      </c>
      <c r="C111" s="12" t="s">
        <v>964</v>
      </c>
      <c r="D111" s="12" t="s">
        <v>965</v>
      </c>
      <c r="E111" s="12" t="s">
        <v>730</v>
      </c>
      <c r="F111" s="12">
        <v>5</v>
      </c>
      <c r="G111" s="12" t="s">
        <v>47</v>
      </c>
      <c r="H111" s="30">
        <v>7.6</v>
      </c>
      <c r="I111" s="30">
        <v>9.1</v>
      </c>
      <c r="J111" s="30">
        <v>7.4</v>
      </c>
      <c r="K111" s="30">
        <v>7.5</v>
      </c>
      <c r="L111" s="30">
        <v>80</v>
      </c>
      <c r="M111" s="12" t="s">
        <v>74</v>
      </c>
      <c r="N111" s="12" t="s">
        <v>8832</v>
      </c>
      <c r="O111" s="12" t="s">
        <v>2571</v>
      </c>
      <c r="P111" s="12" t="s">
        <v>8421</v>
      </c>
      <c r="Q111" s="12" t="s">
        <v>969</v>
      </c>
    </row>
    <row r="112" spans="1:17" ht="38.25">
      <c r="A112" s="12">
        <v>99</v>
      </c>
      <c r="B112" s="12" t="s">
        <v>629</v>
      </c>
      <c r="C112" s="12" t="s">
        <v>6351</v>
      </c>
      <c r="D112" s="12" t="s">
        <v>721</v>
      </c>
      <c r="E112" s="12" t="s">
        <v>7740</v>
      </c>
      <c r="F112" s="12">
        <v>5</v>
      </c>
      <c r="G112" s="12" t="s">
        <v>32</v>
      </c>
      <c r="H112" s="30">
        <v>9.6</v>
      </c>
      <c r="I112" s="30">
        <v>8</v>
      </c>
      <c r="J112" s="30">
        <v>5.8</v>
      </c>
      <c r="K112" s="30">
        <v>5.8</v>
      </c>
      <c r="L112" s="30">
        <v>79.8</v>
      </c>
      <c r="M112" s="12" t="s">
        <v>74</v>
      </c>
      <c r="N112" s="12" t="s">
        <v>8831</v>
      </c>
      <c r="O112" s="12" t="s">
        <v>73</v>
      </c>
      <c r="P112" s="12" t="s">
        <v>8451</v>
      </c>
      <c r="Q112" s="12" t="s">
        <v>7745</v>
      </c>
    </row>
    <row r="113" spans="1:17" ht="25.5">
      <c r="A113" s="12">
        <v>100</v>
      </c>
      <c r="B113" s="12" t="s">
        <v>623</v>
      </c>
      <c r="C113" s="12" t="s">
        <v>1883</v>
      </c>
      <c r="D113" s="12" t="s">
        <v>1884</v>
      </c>
      <c r="E113" s="12" t="s">
        <v>1885</v>
      </c>
      <c r="F113" s="12">
        <v>5</v>
      </c>
      <c r="G113" s="12" t="s">
        <v>47</v>
      </c>
      <c r="H113" s="30">
        <v>8.8000000000000007</v>
      </c>
      <c r="I113" s="30">
        <v>9</v>
      </c>
      <c r="J113" s="30">
        <v>4.8</v>
      </c>
      <c r="K113" s="30">
        <v>7.7</v>
      </c>
      <c r="L113" s="30">
        <v>79.5</v>
      </c>
      <c r="M113" s="12" t="s">
        <v>74</v>
      </c>
      <c r="N113" s="12" t="s">
        <v>8832</v>
      </c>
      <c r="O113" s="12" t="s">
        <v>2571</v>
      </c>
      <c r="P113" s="12" t="s">
        <v>8429</v>
      </c>
      <c r="Q113" s="12" t="s">
        <v>1558</v>
      </c>
    </row>
    <row r="114" spans="1:17" ht="25.5">
      <c r="A114" s="12">
        <v>101</v>
      </c>
      <c r="B114" s="12" t="s">
        <v>623</v>
      </c>
      <c r="C114" s="12" t="s">
        <v>1553</v>
      </c>
      <c r="D114" s="12" t="s">
        <v>1554</v>
      </c>
      <c r="E114" s="12" t="s">
        <v>1548</v>
      </c>
      <c r="F114" s="12">
        <v>5</v>
      </c>
      <c r="G114" s="12" t="s">
        <v>47</v>
      </c>
      <c r="H114" s="30">
        <v>8.8000000000000007</v>
      </c>
      <c r="I114" s="30">
        <v>9</v>
      </c>
      <c r="J114" s="30">
        <v>4.8</v>
      </c>
      <c r="K114" s="30">
        <v>7.7</v>
      </c>
      <c r="L114" s="30">
        <v>79.5</v>
      </c>
      <c r="M114" s="12" t="s">
        <v>74</v>
      </c>
      <c r="N114" s="12" t="s">
        <v>8832</v>
      </c>
      <c r="O114" s="12" t="s">
        <v>2571</v>
      </c>
      <c r="P114" s="12" t="s">
        <v>8429</v>
      </c>
      <c r="Q114" s="12" t="s">
        <v>1558</v>
      </c>
    </row>
    <row r="115" spans="1:17" ht="25.5">
      <c r="A115" s="12">
        <v>102</v>
      </c>
      <c r="B115" s="12" t="s">
        <v>629</v>
      </c>
      <c r="C115" s="12" t="s">
        <v>6360</v>
      </c>
      <c r="D115" s="12" t="s">
        <v>7782</v>
      </c>
      <c r="E115" s="12" t="s">
        <v>6414</v>
      </c>
      <c r="F115" s="12">
        <v>5</v>
      </c>
      <c r="G115" s="12" t="s">
        <v>32</v>
      </c>
      <c r="H115" s="30">
        <v>8.8000000000000007</v>
      </c>
      <c r="I115" s="30">
        <v>8.1999999999999993</v>
      </c>
      <c r="J115" s="30">
        <v>6.5</v>
      </c>
      <c r="K115" s="30">
        <v>6.5</v>
      </c>
      <c r="L115" s="30">
        <v>79.3</v>
      </c>
      <c r="M115" s="12" t="s">
        <v>74</v>
      </c>
      <c r="N115" s="12" t="s">
        <v>8831</v>
      </c>
      <c r="O115" s="12" t="s">
        <v>73</v>
      </c>
      <c r="P115" s="12" t="s">
        <v>8451</v>
      </c>
      <c r="Q115" s="12" t="s">
        <v>7787</v>
      </c>
    </row>
    <row r="116" spans="1:17" ht="25.5">
      <c r="A116" s="12">
        <v>103</v>
      </c>
      <c r="B116" s="12" t="s">
        <v>627</v>
      </c>
      <c r="C116" s="12" t="s">
        <v>5437</v>
      </c>
      <c r="D116" s="12" t="s">
        <v>7621</v>
      </c>
      <c r="E116" s="12" t="s">
        <v>730</v>
      </c>
      <c r="F116" s="12">
        <v>5</v>
      </c>
      <c r="G116" s="12" t="s">
        <v>32</v>
      </c>
      <c r="H116" s="30">
        <v>8.3000000000000007</v>
      </c>
      <c r="I116" s="30">
        <v>8.6</v>
      </c>
      <c r="J116" s="30">
        <v>6.7</v>
      </c>
      <c r="K116" s="30">
        <v>6.8</v>
      </c>
      <c r="L116" s="30">
        <v>79.2</v>
      </c>
      <c r="M116" s="12" t="s">
        <v>74</v>
      </c>
      <c r="N116" s="12" t="s">
        <v>8831</v>
      </c>
      <c r="O116" s="12" t="s">
        <v>2571</v>
      </c>
      <c r="P116" s="12" t="s">
        <v>8445</v>
      </c>
      <c r="Q116" s="12" t="s">
        <v>7625</v>
      </c>
    </row>
    <row r="117" spans="1:17" ht="25.5">
      <c r="A117" s="12">
        <v>104</v>
      </c>
      <c r="B117" s="12" t="s">
        <v>619</v>
      </c>
      <c r="C117" s="12" t="s">
        <v>834</v>
      </c>
      <c r="D117" s="12" t="s">
        <v>835</v>
      </c>
      <c r="E117" s="12" t="s">
        <v>730</v>
      </c>
      <c r="F117" s="12">
        <v>5</v>
      </c>
      <c r="G117" s="12" t="s">
        <v>47</v>
      </c>
      <c r="H117" s="30">
        <v>7.6</v>
      </c>
      <c r="I117" s="30">
        <v>9.1</v>
      </c>
      <c r="J117" s="30">
        <v>7</v>
      </c>
      <c r="K117" s="30">
        <v>7.5</v>
      </c>
      <c r="L117" s="30">
        <v>79.2</v>
      </c>
      <c r="M117" s="12" t="s">
        <v>74</v>
      </c>
      <c r="N117" s="12" t="s">
        <v>8832</v>
      </c>
      <c r="O117" s="12" t="s">
        <v>2571</v>
      </c>
      <c r="P117" s="12" t="s">
        <v>8421</v>
      </c>
      <c r="Q117" s="12" t="s">
        <v>759</v>
      </c>
    </row>
    <row r="118" spans="1:17" ht="25.5">
      <c r="A118" s="12">
        <v>105</v>
      </c>
      <c r="B118" s="12" t="s">
        <v>619</v>
      </c>
      <c r="C118" s="12" t="s">
        <v>1100</v>
      </c>
      <c r="D118" s="12" t="s">
        <v>1101</v>
      </c>
      <c r="E118" s="12" t="s">
        <v>730</v>
      </c>
      <c r="F118" s="12">
        <v>5</v>
      </c>
      <c r="G118" s="12" t="s">
        <v>47</v>
      </c>
      <c r="H118" s="30">
        <v>7.6</v>
      </c>
      <c r="I118" s="30">
        <v>9.1</v>
      </c>
      <c r="J118" s="30">
        <v>7</v>
      </c>
      <c r="K118" s="30">
        <v>7.5</v>
      </c>
      <c r="L118" s="30">
        <v>79.2</v>
      </c>
      <c r="M118" s="12" t="s">
        <v>74</v>
      </c>
      <c r="N118" s="12" t="s">
        <v>8832</v>
      </c>
      <c r="O118" s="12" t="s">
        <v>2571</v>
      </c>
      <c r="P118" s="12" t="s">
        <v>8421</v>
      </c>
      <c r="Q118" s="12" t="s">
        <v>759</v>
      </c>
    </row>
    <row r="119" spans="1:17" ht="25.5">
      <c r="A119" s="12">
        <v>106</v>
      </c>
      <c r="B119" s="12" t="s">
        <v>619</v>
      </c>
      <c r="C119" s="12" t="s">
        <v>753</v>
      </c>
      <c r="D119" s="12" t="s">
        <v>754</v>
      </c>
      <c r="E119" s="12" t="s">
        <v>730</v>
      </c>
      <c r="F119" s="12">
        <v>5</v>
      </c>
      <c r="G119" s="12" t="s">
        <v>47</v>
      </c>
      <c r="H119" s="30">
        <v>7.6</v>
      </c>
      <c r="I119" s="30">
        <v>9.1</v>
      </c>
      <c r="J119" s="30">
        <v>7</v>
      </c>
      <c r="K119" s="30">
        <v>7.5</v>
      </c>
      <c r="L119" s="30">
        <v>79.2</v>
      </c>
      <c r="M119" s="12" t="s">
        <v>74</v>
      </c>
      <c r="N119" s="12" t="s">
        <v>8832</v>
      </c>
      <c r="O119" s="12" t="s">
        <v>2571</v>
      </c>
      <c r="P119" s="12" t="s">
        <v>8421</v>
      </c>
      <c r="Q119" s="12" t="s">
        <v>759</v>
      </c>
    </row>
    <row r="120" spans="1:17" ht="25.5">
      <c r="A120" s="12">
        <v>107</v>
      </c>
      <c r="B120" s="12" t="s">
        <v>619</v>
      </c>
      <c r="C120" s="12" t="s">
        <v>982</v>
      </c>
      <c r="D120" s="12" t="s">
        <v>983</v>
      </c>
      <c r="E120" s="12" t="s">
        <v>730</v>
      </c>
      <c r="F120" s="12">
        <v>5</v>
      </c>
      <c r="G120" s="12" t="s">
        <v>47</v>
      </c>
      <c r="H120" s="30">
        <v>7.6</v>
      </c>
      <c r="I120" s="30">
        <v>9.1</v>
      </c>
      <c r="J120" s="30">
        <v>7</v>
      </c>
      <c r="K120" s="30">
        <v>7.5</v>
      </c>
      <c r="L120" s="30">
        <v>79.2</v>
      </c>
      <c r="M120" s="12" t="s">
        <v>74</v>
      </c>
      <c r="N120" s="12" t="s">
        <v>8832</v>
      </c>
      <c r="O120" s="12" t="s">
        <v>2571</v>
      </c>
      <c r="P120" s="12" t="s">
        <v>8421</v>
      </c>
      <c r="Q120" s="12" t="s">
        <v>759</v>
      </c>
    </row>
    <row r="121" spans="1:17" ht="25.5">
      <c r="A121" s="12">
        <v>108</v>
      </c>
      <c r="B121" s="12" t="s">
        <v>619</v>
      </c>
      <c r="C121" s="12" t="s">
        <v>1156</v>
      </c>
      <c r="D121" s="12" t="s">
        <v>1157</v>
      </c>
      <c r="E121" s="12" t="s">
        <v>730</v>
      </c>
      <c r="F121" s="12">
        <v>5</v>
      </c>
      <c r="G121" s="12" t="s">
        <v>32</v>
      </c>
      <c r="H121" s="30">
        <v>7.6</v>
      </c>
      <c r="I121" s="30">
        <v>9.1</v>
      </c>
      <c r="J121" s="30">
        <v>7</v>
      </c>
      <c r="K121" s="30">
        <v>7.5</v>
      </c>
      <c r="L121" s="30">
        <v>79.2</v>
      </c>
      <c r="M121" s="12" t="s">
        <v>74</v>
      </c>
      <c r="N121" s="12" t="s">
        <v>8831</v>
      </c>
      <c r="O121" s="12" t="s">
        <v>2571</v>
      </c>
      <c r="P121" s="12" t="s">
        <v>8421</v>
      </c>
      <c r="Q121" s="12" t="s">
        <v>759</v>
      </c>
    </row>
    <row r="122" spans="1:17" ht="25.5">
      <c r="A122" s="12">
        <v>109</v>
      </c>
      <c r="B122" s="12" t="s">
        <v>619</v>
      </c>
      <c r="C122" s="12" t="s">
        <v>1162</v>
      </c>
      <c r="D122" s="12" t="s">
        <v>1163</v>
      </c>
      <c r="E122" s="12" t="s">
        <v>730</v>
      </c>
      <c r="F122" s="12">
        <v>5</v>
      </c>
      <c r="G122" s="12" t="s">
        <v>47</v>
      </c>
      <c r="H122" s="30">
        <v>7.6</v>
      </c>
      <c r="I122" s="30">
        <v>9.1</v>
      </c>
      <c r="J122" s="30">
        <v>7</v>
      </c>
      <c r="K122" s="30">
        <v>7.5</v>
      </c>
      <c r="L122" s="30">
        <v>79.2</v>
      </c>
      <c r="M122" s="12" t="s">
        <v>74</v>
      </c>
      <c r="N122" s="12" t="s">
        <v>8832</v>
      </c>
      <c r="O122" s="12" t="s">
        <v>2571</v>
      </c>
      <c r="P122" s="12" t="s">
        <v>8421</v>
      </c>
      <c r="Q122" s="12" t="s">
        <v>759</v>
      </c>
    </row>
    <row r="123" spans="1:17" ht="25.5">
      <c r="A123" s="12">
        <v>110</v>
      </c>
      <c r="B123" s="12" t="s">
        <v>619</v>
      </c>
      <c r="C123" s="12" t="s">
        <v>856</v>
      </c>
      <c r="D123" s="12" t="s">
        <v>857</v>
      </c>
      <c r="E123" s="12" t="s">
        <v>730</v>
      </c>
      <c r="F123" s="12">
        <v>5</v>
      </c>
      <c r="G123" s="12" t="s">
        <v>47</v>
      </c>
      <c r="H123" s="30">
        <v>7.6</v>
      </c>
      <c r="I123" s="30">
        <v>9.1</v>
      </c>
      <c r="J123" s="30">
        <v>7</v>
      </c>
      <c r="K123" s="30">
        <v>7.5</v>
      </c>
      <c r="L123" s="30">
        <v>79.2</v>
      </c>
      <c r="M123" s="12" t="s">
        <v>74</v>
      </c>
      <c r="N123" s="12" t="s">
        <v>8832</v>
      </c>
      <c r="O123" s="12" t="s">
        <v>2571</v>
      </c>
      <c r="P123" s="12" t="s">
        <v>8421</v>
      </c>
      <c r="Q123" s="12" t="s">
        <v>759</v>
      </c>
    </row>
    <row r="124" spans="1:17" ht="25.5">
      <c r="A124" s="12">
        <v>111</v>
      </c>
      <c r="B124" s="12" t="s">
        <v>619</v>
      </c>
      <c r="C124" s="12" t="s">
        <v>868</v>
      </c>
      <c r="D124" s="12" t="s">
        <v>869</v>
      </c>
      <c r="E124" s="12" t="s">
        <v>730</v>
      </c>
      <c r="F124" s="12">
        <v>5</v>
      </c>
      <c r="G124" s="12" t="s">
        <v>32</v>
      </c>
      <c r="H124" s="30">
        <v>7.6</v>
      </c>
      <c r="I124" s="30">
        <v>9.1</v>
      </c>
      <c r="J124" s="30">
        <v>7</v>
      </c>
      <c r="K124" s="30">
        <v>7.5</v>
      </c>
      <c r="L124" s="30">
        <v>79.2</v>
      </c>
      <c r="M124" s="12" t="s">
        <v>74</v>
      </c>
      <c r="N124" s="12" t="s">
        <v>8831</v>
      </c>
      <c r="O124" s="12" t="s">
        <v>2571</v>
      </c>
      <c r="P124" s="12" t="s">
        <v>8421</v>
      </c>
      <c r="Q124" s="12" t="s">
        <v>759</v>
      </c>
    </row>
    <row r="125" spans="1:17" ht="25.5">
      <c r="A125" s="12">
        <v>112</v>
      </c>
      <c r="B125" s="12" t="s">
        <v>619</v>
      </c>
      <c r="C125" s="12" t="s">
        <v>851</v>
      </c>
      <c r="D125" s="12" t="s">
        <v>852</v>
      </c>
      <c r="E125" s="12" t="s">
        <v>730</v>
      </c>
      <c r="F125" s="12">
        <v>5</v>
      </c>
      <c r="G125" s="12" t="s">
        <v>47</v>
      </c>
      <c r="H125" s="30">
        <v>7.6</v>
      </c>
      <c r="I125" s="30">
        <v>9.1</v>
      </c>
      <c r="J125" s="30">
        <v>7</v>
      </c>
      <c r="K125" s="30">
        <v>7.5</v>
      </c>
      <c r="L125" s="30">
        <v>79.2</v>
      </c>
      <c r="M125" s="12" t="s">
        <v>74</v>
      </c>
      <c r="N125" s="12" t="s">
        <v>8832</v>
      </c>
      <c r="O125" s="12" t="s">
        <v>2571</v>
      </c>
      <c r="P125" s="12" t="s">
        <v>8421</v>
      </c>
      <c r="Q125" s="12" t="s">
        <v>759</v>
      </c>
    </row>
    <row r="126" spans="1:17" ht="25.5">
      <c r="A126" s="12">
        <v>113</v>
      </c>
      <c r="B126" s="12" t="s">
        <v>619</v>
      </c>
      <c r="C126" s="12" t="s">
        <v>922</v>
      </c>
      <c r="D126" s="12" t="s">
        <v>923</v>
      </c>
      <c r="E126" s="12" t="s">
        <v>730</v>
      </c>
      <c r="F126" s="12">
        <v>5</v>
      </c>
      <c r="G126" s="12" t="s">
        <v>32</v>
      </c>
      <c r="H126" s="30">
        <v>7.6</v>
      </c>
      <c r="I126" s="30">
        <v>9.1</v>
      </c>
      <c r="J126" s="30">
        <v>7</v>
      </c>
      <c r="K126" s="30">
        <v>7.5</v>
      </c>
      <c r="L126" s="30">
        <v>79.2</v>
      </c>
      <c r="M126" s="12" t="s">
        <v>74</v>
      </c>
      <c r="N126" s="12" t="s">
        <v>8831</v>
      </c>
      <c r="O126" s="12" t="s">
        <v>2571</v>
      </c>
      <c r="P126" s="12" t="s">
        <v>8421</v>
      </c>
      <c r="Q126" s="12" t="s">
        <v>759</v>
      </c>
    </row>
    <row r="127" spans="1:17" ht="25.5">
      <c r="A127" s="12">
        <v>114</v>
      </c>
      <c r="B127" s="12" t="s">
        <v>619</v>
      </c>
      <c r="C127" s="12" t="s">
        <v>905</v>
      </c>
      <c r="D127" s="12" t="s">
        <v>906</v>
      </c>
      <c r="E127" s="12" t="s">
        <v>730</v>
      </c>
      <c r="F127" s="12">
        <v>5</v>
      </c>
      <c r="G127" s="12" t="s">
        <v>47</v>
      </c>
      <c r="H127" s="30">
        <v>7.6</v>
      </c>
      <c r="I127" s="30">
        <v>9.1</v>
      </c>
      <c r="J127" s="30">
        <v>7</v>
      </c>
      <c r="K127" s="30">
        <v>7.5</v>
      </c>
      <c r="L127" s="30">
        <v>79.2</v>
      </c>
      <c r="M127" s="12" t="s">
        <v>74</v>
      </c>
      <c r="N127" s="12" t="s">
        <v>8832</v>
      </c>
      <c r="O127" s="12" t="s">
        <v>2571</v>
      </c>
      <c r="P127" s="12" t="s">
        <v>8421</v>
      </c>
      <c r="Q127" s="12" t="s">
        <v>759</v>
      </c>
    </row>
    <row r="128" spans="1:17" ht="25.5">
      <c r="A128" s="12">
        <v>115</v>
      </c>
      <c r="B128" s="12" t="s">
        <v>619</v>
      </c>
      <c r="C128" s="12" t="s">
        <v>1111</v>
      </c>
      <c r="D128" s="12" t="s">
        <v>1112</v>
      </c>
      <c r="E128" s="12" t="s">
        <v>730</v>
      </c>
      <c r="F128" s="12">
        <v>5</v>
      </c>
      <c r="G128" s="12" t="s">
        <v>47</v>
      </c>
      <c r="H128" s="30">
        <v>7.6</v>
      </c>
      <c r="I128" s="30">
        <v>9.1</v>
      </c>
      <c r="J128" s="30">
        <v>7</v>
      </c>
      <c r="K128" s="30">
        <v>7.5</v>
      </c>
      <c r="L128" s="30">
        <v>79.2</v>
      </c>
      <c r="M128" s="12" t="s">
        <v>74</v>
      </c>
      <c r="N128" s="12" t="s">
        <v>8832</v>
      </c>
      <c r="O128" s="12" t="s">
        <v>2571</v>
      </c>
      <c r="P128" s="12" t="s">
        <v>8421</v>
      </c>
      <c r="Q128" s="12" t="s">
        <v>759</v>
      </c>
    </row>
    <row r="129" spans="1:17" ht="25.5">
      <c r="A129" s="12">
        <v>116</v>
      </c>
      <c r="B129" s="12" t="s">
        <v>619</v>
      </c>
      <c r="C129" s="12" t="s">
        <v>1022</v>
      </c>
      <c r="D129" s="12" t="s">
        <v>1023</v>
      </c>
      <c r="E129" s="12" t="s">
        <v>730</v>
      </c>
      <c r="F129" s="12">
        <v>5</v>
      </c>
      <c r="G129" s="12" t="s">
        <v>32</v>
      </c>
      <c r="H129" s="30">
        <v>7.6</v>
      </c>
      <c r="I129" s="30">
        <v>9.1</v>
      </c>
      <c r="J129" s="30">
        <v>7</v>
      </c>
      <c r="K129" s="30">
        <v>7.5</v>
      </c>
      <c r="L129" s="30">
        <v>79.2</v>
      </c>
      <c r="M129" s="12" t="s">
        <v>74</v>
      </c>
      <c r="N129" s="12" t="s">
        <v>8831</v>
      </c>
      <c r="O129" s="12" t="s">
        <v>2571</v>
      </c>
      <c r="P129" s="12" t="s">
        <v>8421</v>
      </c>
      <c r="Q129" s="12" t="s">
        <v>759</v>
      </c>
    </row>
    <row r="130" spans="1:17" ht="25.5">
      <c r="A130" s="12">
        <v>117</v>
      </c>
      <c r="B130" s="12" t="s">
        <v>619</v>
      </c>
      <c r="C130" s="12" t="s">
        <v>1058</v>
      </c>
      <c r="D130" s="12" t="s">
        <v>1059</v>
      </c>
      <c r="E130" s="12" t="s">
        <v>730</v>
      </c>
      <c r="F130" s="12">
        <v>5</v>
      </c>
      <c r="G130" s="12" t="s">
        <v>47</v>
      </c>
      <c r="H130" s="30">
        <v>7.6</v>
      </c>
      <c r="I130" s="30">
        <v>9.1</v>
      </c>
      <c r="J130" s="30">
        <v>7</v>
      </c>
      <c r="K130" s="30">
        <v>7.5</v>
      </c>
      <c r="L130" s="30">
        <v>79.2</v>
      </c>
      <c r="M130" s="12" t="s">
        <v>74</v>
      </c>
      <c r="N130" s="12" t="s">
        <v>8832</v>
      </c>
      <c r="O130" s="12" t="s">
        <v>2571</v>
      </c>
      <c r="P130" s="12" t="s">
        <v>8421</v>
      </c>
      <c r="Q130" s="12" t="s">
        <v>759</v>
      </c>
    </row>
    <row r="131" spans="1:17" ht="25.5">
      <c r="A131" s="12">
        <v>118</v>
      </c>
      <c r="B131" s="12" t="s">
        <v>619</v>
      </c>
      <c r="C131" s="12" t="s">
        <v>994</v>
      </c>
      <c r="D131" s="12" t="s">
        <v>995</v>
      </c>
      <c r="E131" s="12" t="s">
        <v>730</v>
      </c>
      <c r="F131" s="12">
        <v>5</v>
      </c>
      <c r="G131" s="12" t="s">
        <v>47</v>
      </c>
      <c r="H131" s="30">
        <v>7.6</v>
      </c>
      <c r="I131" s="30">
        <v>9.1</v>
      </c>
      <c r="J131" s="30">
        <v>7</v>
      </c>
      <c r="K131" s="30">
        <v>7.5</v>
      </c>
      <c r="L131" s="30">
        <v>79.2</v>
      </c>
      <c r="M131" s="12" t="s">
        <v>74</v>
      </c>
      <c r="N131" s="12" t="s">
        <v>8832</v>
      </c>
      <c r="O131" s="12" t="s">
        <v>2571</v>
      </c>
      <c r="P131" s="12" t="s">
        <v>8421</v>
      </c>
      <c r="Q131" s="12" t="s">
        <v>759</v>
      </c>
    </row>
    <row r="132" spans="1:17" ht="25.5">
      <c r="A132" s="12">
        <v>119</v>
      </c>
      <c r="B132" s="12" t="s">
        <v>619</v>
      </c>
      <c r="C132" s="12" t="s">
        <v>777</v>
      </c>
      <c r="D132" s="12" t="s">
        <v>778</v>
      </c>
      <c r="E132" s="12" t="s">
        <v>730</v>
      </c>
      <c r="F132" s="12">
        <v>5</v>
      </c>
      <c r="G132" s="12" t="s">
        <v>47</v>
      </c>
      <c r="H132" s="30">
        <v>7.6</v>
      </c>
      <c r="I132" s="30">
        <v>9.1</v>
      </c>
      <c r="J132" s="30">
        <v>7</v>
      </c>
      <c r="K132" s="30">
        <v>7.5</v>
      </c>
      <c r="L132" s="30">
        <v>79.2</v>
      </c>
      <c r="M132" s="12" t="s">
        <v>74</v>
      </c>
      <c r="N132" s="12" t="s">
        <v>8832</v>
      </c>
      <c r="O132" s="12" t="s">
        <v>2571</v>
      </c>
      <c r="P132" s="12" t="s">
        <v>8421</v>
      </c>
      <c r="Q132" s="12" t="s">
        <v>759</v>
      </c>
    </row>
    <row r="133" spans="1:17" ht="25.5">
      <c r="A133" s="12">
        <v>120</v>
      </c>
      <c r="B133" s="12" t="s">
        <v>619</v>
      </c>
      <c r="C133" s="12" t="s">
        <v>916</v>
      </c>
      <c r="D133" s="12" t="s">
        <v>917</v>
      </c>
      <c r="E133" s="12" t="s">
        <v>730</v>
      </c>
      <c r="F133" s="12">
        <v>5</v>
      </c>
      <c r="G133" s="12" t="s">
        <v>47</v>
      </c>
      <c r="H133" s="30">
        <v>7.6</v>
      </c>
      <c r="I133" s="30">
        <v>9.1</v>
      </c>
      <c r="J133" s="30">
        <v>7</v>
      </c>
      <c r="K133" s="30">
        <v>7.5</v>
      </c>
      <c r="L133" s="30">
        <v>79.2</v>
      </c>
      <c r="M133" s="12" t="s">
        <v>74</v>
      </c>
      <c r="N133" s="12" t="s">
        <v>8832</v>
      </c>
      <c r="O133" s="12" t="s">
        <v>2571</v>
      </c>
      <c r="P133" s="12" t="s">
        <v>8421</v>
      </c>
      <c r="Q133" s="12" t="s">
        <v>759</v>
      </c>
    </row>
    <row r="134" spans="1:17" ht="25.5">
      <c r="A134" s="12">
        <v>121</v>
      </c>
      <c r="B134" s="12" t="s">
        <v>635</v>
      </c>
      <c r="C134" s="12" t="s">
        <v>8327</v>
      </c>
      <c r="D134" s="12" t="s">
        <v>8328</v>
      </c>
      <c r="E134" s="12" t="s">
        <v>8329</v>
      </c>
      <c r="F134" s="12">
        <v>5</v>
      </c>
      <c r="G134" s="12" t="s">
        <v>47</v>
      </c>
      <c r="H134" s="30">
        <v>8.4</v>
      </c>
      <c r="I134" s="30">
        <v>8.4</v>
      </c>
      <c r="J134" s="30">
        <v>6.8</v>
      </c>
      <c r="K134" s="30">
        <v>6.8</v>
      </c>
      <c r="L134" s="30">
        <v>79.2</v>
      </c>
      <c r="M134" s="12" t="s">
        <v>74</v>
      </c>
      <c r="N134" s="12" t="s">
        <v>8832</v>
      </c>
      <c r="O134" s="12" t="s">
        <v>264</v>
      </c>
      <c r="P134" s="12" t="s">
        <v>8441</v>
      </c>
      <c r="Q134" s="12" t="s">
        <v>8333</v>
      </c>
    </row>
    <row r="135" spans="1:17" ht="25.5">
      <c r="A135" s="12">
        <v>122</v>
      </c>
      <c r="B135" s="12" t="s">
        <v>619</v>
      </c>
      <c r="C135" s="12" t="s">
        <v>1178</v>
      </c>
      <c r="D135" s="12" t="s">
        <v>1179</v>
      </c>
      <c r="E135" s="12" t="s">
        <v>730</v>
      </c>
      <c r="F135" s="12">
        <v>5</v>
      </c>
      <c r="G135" s="12" t="s">
        <v>47</v>
      </c>
      <c r="H135" s="30">
        <v>7.6</v>
      </c>
      <c r="I135" s="30">
        <v>9.1</v>
      </c>
      <c r="J135" s="30">
        <v>7</v>
      </c>
      <c r="K135" s="30">
        <v>7.5</v>
      </c>
      <c r="L135" s="30">
        <v>79.2</v>
      </c>
      <c r="M135" s="12" t="s">
        <v>74</v>
      </c>
      <c r="N135" s="12" t="s">
        <v>8832</v>
      </c>
      <c r="O135" s="12" t="s">
        <v>2571</v>
      </c>
      <c r="P135" s="12" t="s">
        <v>8421</v>
      </c>
      <c r="Q135" s="12" t="s">
        <v>759</v>
      </c>
    </row>
    <row r="136" spans="1:17" ht="25.5">
      <c r="A136" s="12">
        <v>123</v>
      </c>
      <c r="B136" s="12" t="s">
        <v>619</v>
      </c>
      <c r="C136" s="12" t="s">
        <v>1075</v>
      </c>
      <c r="D136" s="12" t="s">
        <v>1076</v>
      </c>
      <c r="E136" s="12" t="s">
        <v>730</v>
      </c>
      <c r="F136" s="12">
        <v>5</v>
      </c>
      <c r="G136" s="12" t="s">
        <v>47</v>
      </c>
      <c r="H136" s="30">
        <v>7.6</v>
      </c>
      <c r="I136" s="30">
        <v>9.1</v>
      </c>
      <c r="J136" s="30">
        <v>7</v>
      </c>
      <c r="K136" s="30">
        <v>7.5</v>
      </c>
      <c r="L136" s="30">
        <v>79.2</v>
      </c>
      <c r="M136" s="12" t="s">
        <v>74</v>
      </c>
      <c r="N136" s="12" t="s">
        <v>8832</v>
      </c>
      <c r="O136" s="12" t="s">
        <v>2571</v>
      </c>
      <c r="P136" s="12" t="s">
        <v>8421</v>
      </c>
      <c r="Q136" s="12" t="s">
        <v>759</v>
      </c>
    </row>
    <row r="137" spans="1:17" ht="25.5">
      <c r="A137" s="12">
        <v>124</v>
      </c>
      <c r="B137" s="12" t="s">
        <v>619</v>
      </c>
      <c r="C137" s="12" t="s">
        <v>1150</v>
      </c>
      <c r="D137" s="12" t="s">
        <v>1151</v>
      </c>
      <c r="E137" s="12" t="s">
        <v>730</v>
      </c>
      <c r="F137" s="12">
        <v>5</v>
      </c>
      <c r="G137" s="12" t="s">
        <v>47</v>
      </c>
      <c r="H137" s="30">
        <v>7.6</v>
      </c>
      <c r="I137" s="30">
        <v>9.1</v>
      </c>
      <c r="J137" s="30">
        <v>7</v>
      </c>
      <c r="K137" s="30">
        <v>7.5</v>
      </c>
      <c r="L137" s="30">
        <v>79.2</v>
      </c>
      <c r="M137" s="12" t="s">
        <v>74</v>
      </c>
      <c r="N137" s="12" t="s">
        <v>8832</v>
      </c>
      <c r="O137" s="12" t="s">
        <v>2571</v>
      </c>
      <c r="P137" s="12" t="s">
        <v>8421</v>
      </c>
      <c r="Q137" s="12" t="s">
        <v>759</v>
      </c>
    </row>
    <row r="138" spans="1:17" ht="25.5">
      <c r="A138" s="12">
        <v>125</v>
      </c>
      <c r="B138" s="12" t="s">
        <v>619</v>
      </c>
      <c r="C138" s="12" t="s">
        <v>1116</v>
      </c>
      <c r="D138" s="12" t="s">
        <v>1117</v>
      </c>
      <c r="E138" s="12" t="s">
        <v>730</v>
      </c>
      <c r="F138" s="12">
        <v>5</v>
      </c>
      <c r="G138" s="12" t="s">
        <v>47</v>
      </c>
      <c r="H138" s="30">
        <v>7.6</v>
      </c>
      <c r="I138" s="30">
        <v>9.1</v>
      </c>
      <c r="J138" s="30">
        <v>7</v>
      </c>
      <c r="K138" s="30">
        <v>7.5</v>
      </c>
      <c r="L138" s="30">
        <v>79.2</v>
      </c>
      <c r="M138" s="12" t="s">
        <v>74</v>
      </c>
      <c r="N138" s="12" t="s">
        <v>8832</v>
      </c>
      <c r="O138" s="12" t="s">
        <v>2571</v>
      </c>
      <c r="P138" s="12" t="s">
        <v>8421</v>
      </c>
      <c r="Q138" s="12" t="s">
        <v>759</v>
      </c>
    </row>
    <row r="139" spans="1:17" ht="25.5">
      <c r="A139" s="12">
        <v>126</v>
      </c>
      <c r="B139" s="12" t="s">
        <v>619</v>
      </c>
      <c r="C139" s="12" t="s">
        <v>910</v>
      </c>
      <c r="D139" s="12" t="s">
        <v>911</v>
      </c>
      <c r="E139" s="12" t="s">
        <v>730</v>
      </c>
      <c r="F139" s="12">
        <v>5</v>
      </c>
      <c r="G139" s="12" t="s">
        <v>47</v>
      </c>
      <c r="H139" s="30">
        <v>7.6</v>
      </c>
      <c r="I139" s="30">
        <v>9.1</v>
      </c>
      <c r="J139" s="30">
        <v>7</v>
      </c>
      <c r="K139" s="30">
        <v>7.5</v>
      </c>
      <c r="L139" s="30">
        <v>79.2</v>
      </c>
      <c r="M139" s="12" t="s">
        <v>74</v>
      </c>
      <c r="N139" s="12" t="s">
        <v>8832</v>
      </c>
      <c r="O139" s="12" t="s">
        <v>2571</v>
      </c>
      <c r="P139" s="12" t="s">
        <v>8421</v>
      </c>
      <c r="Q139" s="12" t="s">
        <v>759</v>
      </c>
    </row>
    <row r="140" spans="1:17" ht="25.5">
      <c r="A140" s="12">
        <v>127</v>
      </c>
      <c r="B140" s="12" t="s">
        <v>619</v>
      </c>
      <c r="C140" s="12" t="s">
        <v>879</v>
      </c>
      <c r="D140" s="12" t="s">
        <v>880</v>
      </c>
      <c r="E140" s="12" t="s">
        <v>730</v>
      </c>
      <c r="F140" s="12">
        <v>5</v>
      </c>
      <c r="G140" s="12" t="s">
        <v>47</v>
      </c>
      <c r="H140" s="30">
        <v>7.6</v>
      </c>
      <c r="I140" s="30">
        <v>9.1</v>
      </c>
      <c r="J140" s="30">
        <v>7</v>
      </c>
      <c r="K140" s="30">
        <v>7.5</v>
      </c>
      <c r="L140" s="30">
        <v>79.2</v>
      </c>
      <c r="M140" s="12" t="s">
        <v>74</v>
      </c>
      <c r="N140" s="12" t="s">
        <v>8832</v>
      </c>
      <c r="O140" s="12" t="s">
        <v>2571</v>
      </c>
      <c r="P140" s="12" t="s">
        <v>8421</v>
      </c>
      <c r="Q140" s="12" t="s">
        <v>759</v>
      </c>
    </row>
    <row r="141" spans="1:17" ht="25.5">
      <c r="A141" s="12">
        <v>128</v>
      </c>
      <c r="B141" s="12" t="s">
        <v>619</v>
      </c>
      <c r="C141" s="12" t="s">
        <v>793</v>
      </c>
      <c r="D141" s="12" t="s">
        <v>794</v>
      </c>
      <c r="E141" s="12" t="s">
        <v>730</v>
      </c>
      <c r="F141" s="12">
        <v>5</v>
      </c>
      <c r="G141" s="12" t="s">
        <v>47</v>
      </c>
      <c r="H141" s="30">
        <v>7.6</v>
      </c>
      <c r="I141" s="30">
        <v>9.1</v>
      </c>
      <c r="J141" s="30">
        <v>7</v>
      </c>
      <c r="K141" s="30">
        <v>7.5</v>
      </c>
      <c r="L141" s="30">
        <v>79.2</v>
      </c>
      <c r="M141" s="12" t="s">
        <v>74</v>
      </c>
      <c r="N141" s="12" t="s">
        <v>8832</v>
      </c>
      <c r="O141" s="12" t="s">
        <v>2571</v>
      </c>
      <c r="P141" s="12" t="s">
        <v>8421</v>
      </c>
      <c r="Q141" s="12" t="s">
        <v>759</v>
      </c>
    </row>
    <row r="142" spans="1:17" ht="25.5">
      <c r="A142" s="12">
        <v>129</v>
      </c>
      <c r="B142" s="12" t="s">
        <v>619</v>
      </c>
      <c r="C142" s="12" t="s">
        <v>829</v>
      </c>
      <c r="D142" s="12" t="s">
        <v>830</v>
      </c>
      <c r="E142" s="12" t="s">
        <v>730</v>
      </c>
      <c r="F142" s="12">
        <v>5</v>
      </c>
      <c r="G142" s="12" t="s">
        <v>47</v>
      </c>
      <c r="H142" s="30">
        <v>7.6</v>
      </c>
      <c r="I142" s="30">
        <v>9.1</v>
      </c>
      <c r="J142" s="30">
        <v>7</v>
      </c>
      <c r="K142" s="30">
        <v>7.5</v>
      </c>
      <c r="L142" s="30">
        <v>79.2</v>
      </c>
      <c r="M142" s="12" t="s">
        <v>74</v>
      </c>
      <c r="N142" s="12" t="s">
        <v>8832</v>
      </c>
      <c r="O142" s="12" t="s">
        <v>2571</v>
      </c>
      <c r="P142" s="12" t="s">
        <v>8421</v>
      </c>
      <c r="Q142" s="12" t="s">
        <v>759</v>
      </c>
    </row>
    <row r="143" spans="1:17" ht="25.5">
      <c r="A143" s="12">
        <v>130</v>
      </c>
      <c r="B143" s="12" t="s">
        <v>619</v>
      </c>
      <c r="C143" s="12" t="s">
        <v>1122</v>
      </c>
      <c r="D143" s="12" t="s">
        <v>1123</v>
      </c>
      <c r="E143" s="12" t="s">
        <v>730</v>
      </c>
      <c r="F143" s="12">
        <v>5</v>
      </c>
      <c r="G143" s="12" t="s">
        <v>47</v>
      </c>
      <c r="H143" s="30">
        <v>7.6</v>
      </c>
      <c r="I143" s="30">
        <v>9.1</v>
      </c>
      <c r="J143" s="30">
        <v>7</v>
      </c>
      <c r="K143" s="30">
        <v>7.5</v>
      </c>
      <c r="L143" s="30">
        <v>79.2</v>
      </c>
      <c r="M143" s="12" t="s">
        <v>74</v>
      </c>
      <c r="N143" s="12" t="s">
        <v>8832</v>
      </c>
      <c r="O143" s="12" t="s">
        <v>2571</v>
      </c>
      <c r="P143" s="12" t="s">
        <v>8421</v>
      </c>
      <c r="Q143" s="12" t="s">
        <v>759</v>
      </c>
    </row>
    <row r="144" spans="1:17" ht="25.5">
      <c r="A144" s="12">
        <v>131</v>
      </c>
      <c r="B144" s="12" t="s">
        <v>635</v>
      </c>
      <c r="C144" s="12" t="s">
        <v>6559</v>
      </c>
      <c r="D144" s="12" t="s">
        <v>8357</v>
      </c>
      <c r="E144" s="12" t="s">
        <v>8358</v>
      </c>
      <c r="F144" s="12">
        <v>5</v>
      </c>
      <c r="G144" s="12" t="s">
        <v>32</v>
      </c>
      <c r="H144" s="30">
        <v>8.4</v>
      </c>
      <c r="I144" s="30">
        <v>8.4</v>
      </c>
      <c r="J144" s="30">
        <v>6.2</v>
      </c>
      <c r="K144" s="30">
        <v>7.8</v>
      </c>
      <c r="L144" s="30">
        <v>79</v>
      </c>
      <c r="M144" s="12" t="s">
        <v>74</v>
      </c>
      <c r="N144" s="12" t="s">
        <v>8831</v>
      </c>
      <c r="O144" s="12" t="s">
        <v>73</v>
      </c>
      <c r="P144" s="12" t="s">
        <v>8453</v>
      </c>
      <c r="Q144" s="12" t="s">
        <v>8362</v>
      </c>
    </row>
    <row r="145" spans="1:17" ht="25.5">
      <c r="A145" s="12">
        <v>132</v>
      </c>
      <c r="B145" s="12" t="s">
        <v>625</v>
      </c>
      <c r="C145" s="12" t="s">
        <v>8495</v>
      </c>
      <c r="D145" s="12" t="s">
        <v>8496</v>
      </c>
      <c r="E145" s="12" t="s">
        <v>7007</v>
      </c>
      <c r="F145" s="12">
        <v>4</v>
      </c>
      <c r="G145" s="12" t="s">
        <v>74</v>
      </c>
      <c r="H145" s="30">
        <v>6.6</v>
      </c>
      <c r="I145" s="30">
        <v>9.4</v>
      </c>
      <c r="J145" s="30">
        <v>7.9</v>
      </c>
      <c r="K145" s="30">
        <v>8.5</v>
      </c>
      <c r="L145" s="30">
        <v>78.900000000000006</v>
      </c>
      <c r="M145" s="12" t="s">
        <v>74</v>
      </c>
      <c r="N145" s="12" t="s">
        <v>8833</v>
      </c>
      <c r="O145" s="12" t="s">
        <v>2571</v>
      </c>
      <c r="P145" s="12" t="s">
        <v>8439</v>
      </c>
      <c r="Q145" s="12" t="s">
        <v>8655</v>
      </c>
    </row>
    <row r="146" spans="1:17" ht="25.5">
      <c r="A146" s="12">
        <v>133</v>
      </c>
      <c r="B146" s="12" t="s">
        <v>625</v>
      </c>
      <c r="C146" s="12" t="s">
        <v>8510</v>
      </c>
      <c r="D146" s="12" t="s">
        <v>8511</v>
      </c>
      <c r="E146" s="12" t="s">
        <v>7007</v>
      </c>
      <c r="F146" s="12">
        <v>4</v>
      </c>
      <c r="G146" s="12" t="s">
        <v>74</v>
      </c>
      <c r="H146" s="30">
        <v>6.6</v>
      </c>
      <c r="I146" s="30">
        <v>9.4</v>
      </c>
      <c r="J146" s="30">
        <v>7.9</v>
      </c>
      <c r="K146" s="30">
        <v>8.5</v>
      </c>
      <c r="L146" s="30">
        <v>78.900000000000006</v>
      </c>
      <c r="M146" s="12" t="s">
        <v>74</v>
      </c>
      <c r="N146" s="12" t="s">
        <v>8833</v>
      </c>
      <c r="O146" s="12" t="s">
        <v>2571</v>
      </c>
      <c r="P146" s="12" t="s">
        <v>8439</v>
      </c>
      <c r="Q146" s="12" t="s">
        <v>8655</v>
      </c>
    </row>
    <row r="147" spans="1:17" ht="25.5">
      <c r="A147" s="12">
        <v>134</v>
      </c>
      <c r="B147" s="12" t="s">
        <v>631</v>
      </c>
      <c r="C147" s="12" t="s">
        <v>7819</v>
      </c>
      <c r="D147" s="12" t="s">
        <v>7820</v>
      </c>
      <c r="E147" s="12" t="s">
        <v>7217</v>
      </c>
      <c r="F147" s="12">
        <v>5</v>
      </c>
      <c r="G147" s="12" t="s">
        <v>32</v>
      </c>
      <c r="H147" s="30">
        <v>8.8000000000000007</v>
      </c>
      <c r="I147" s="30">
        <v>8</v>
      </c>
      <c r="J147" s="30">
        <v>6.5</v>
      </c>
      <c r="K147" s="30">
        <v>6.4</v>
      </c>
      <c r="L147" s="30">
        <v>78.599999999999994</v>
      </c>
      <c r="M147" s="12" t="s">
        <v>74</v>
      </c>
      <c r="N147" s="12" t="s">
        <v>8831</v>
      </c>
      <c r="O147" s="12" t="s">
        <v>264</v>
      </c>
      <c r="P147" s="12" t="s">
        <v>8443</v>
      </c>
      <c r="Q147" s="12" t="s">
        <v>7825</v>
      </c>
    </row>
    <row r="148" spans="1:17" ht="25.5">
      <c r="A148" s="12">
        <v>135</v>
      </c>
      <c r="B148" s="12" t="s">
        <v>627</v>
      </c>
      <c r="C148" s="12" t="s">
        <v>5442</v>
      </c>
      <c r="D148" s="12" t="s">
        <v>7631</v>
      </c>
      <c r="E148" s="12" t="s">
        <v>7082</v>
      </c>
      <c r="F148" s="12">
        <v>5</v>
      </c>
      <c r="G148" s="12" t="s">
        <v>32</v>
      </c>
      <c r="H148" s="30">
        <v>8.8000000000000007</v>
      </c>
      <c r="I148" s="30">
        <v>8.6</v>
      </c>
      <c r="J148" s="30">
        <v>5.4</v>
      </c>
      <c r="K148" s="30">
        <v>6.8</v>
      </c>
      <c r="L148" s="30">
        <v>78.599999999999994</v>
      </c>
      <c r="M148" s="12" t="s">
        <v>74</v>
      </c>
      <c r="N148" s="12" t="s">
        <v>8831</v>
      </c>
      <c r="O148" s="12" t="s">
        <v>2571</v>
      </c>
      <c r="P148" s="12" t="s">
        <v>8447</v>
      </c>
      <c r="Q148" s="12" t="s">
        <v>7636</v>
      </c>
    </row>
    <row r="149" spans="1:17" ht="25.5">
      <c r="A149" s="12">
        <v>136</v>
      </c>
      <c r="B149" s="12" t="s">
        <v>627</v>
      </c>
      <c r="C149" s="12" t="s">
        <v>7507</v>
      </c>
      <c r="D149" s="12" t="s">
        <v>7508</v>
      </c>
      <c r="E149" s="12" t="s">
        <v>730</v>
      </c>
      <c r="F149" s="12">
        <v>5</v>
      </c>
      <c r="G149" s="12" t="s">
        <v>32</v>
      </c>
      <c r="H149" s="30">
        <v>8.4</v>
      </c>
      <c r="I149" s="30">
        <v>8.6</v>
      </c>
      <c r="J149" s="30">
        <v>6.2</v>
      </c>
      <c r="K149" s="30">
        <v>6.8</v>
      </c>
      <c r="L149" s="30">
        <v>78.599999999999994</v>
      </c>
      <c r="M149" s="12" t="s">
        <v>74</v>
      </c>
      <c r="N149" s="12" t="s">
        <v>8831</v>
      </c>
      <c r="O149" s="12" t="s">
        <v>2571</v>
      </c>
      <c r="P149" s="12" t="s">
        <v>8445</v>
      </c>
      <c r="Q149" s="12" t="s">
        <v>7514</v>
      </c>
    </row>
    <row r="150" spans="1:17" ht="25.5">
      <c r="A150" s="12">
        <v>137</v>
      </c>
      <c r="B150" s="12" t="s">
        <v>635</v>
      </c>
      <c r="C150" s="12" t="s">
        <v>6483</v>
      </c>
      <c r="D150" s="12" t="s">
        <v>8244</v>
      </c>
      <c r="E150" s="12" t="s">
        <v>8245</v>
      </c>
      <c r="F150" s="12">
        <v>4</v>
      </c>
      <c r="G150" s="12" t="s">
        <v>74</v>
      </c>
      <c r="H150" s="30">
        <v>8.1999999999999993</v>
      </c>
      <c r="I150" s="30">
        <v>8.4</v>
      </c>
      <c r="J150" s="30">
        <v>6.8</v>
      </c>
      <c r="K150" s="30">
        <v>6.8</v>
      </c>
      <c r="L150" s="30">
        <v>78.400000000000006</v>
      </c>
      <c r="M150" s="12" t="s">
        <v>74</v>
      </c>
      <c r="N150" s="12" t="s">
        <v>8833</v>
      </c>
      <c r="O150" s="12" t="s">
        <v>264</v>
      </c>
      <c r="P150" s="12" t="s">
        <v>8441</v>
      </c>
      <c r="Q150" s="12" t="s">
        <v>8249</v>
      </c>
    </row>
    <row r="151" spans="1:17" ht="25.5">
      <c r="A151" s="12">
        <v>138</v>
      </c>
      <c r="B151" s="12" t="s">
        <v>631</v>
      </c>
      <c r="C151" s="12" t="s">
        <v>7925</v>
      </c>
      <c r="D151" s="12" t="s">
        <v>7926</v>
      </c>
      <c r="E151" s="12" t="s">
        <v>7918</v>
      </c>
      <c r="F151" s="12">
        <v>5</v>
      </c>
      <c r="G151" s="12" t="s">
        <v>47</v>
      </c>
      <c r="H151" s="30">
        <v>8.6999999999999993</v>
      </c>
      <c r="I151" s="30">
        <v>8</v>
      </c>
      <c r="J151" s="30">
        <v>6.5</v>
      </c>
      <c r="K151" s="30">
        <v>6.2</v>
      </c>
      <c r="L151" s="30">
        <v>78</v>
      </c>
      <c r="M151" s="12" t="s">
        <v>74</v>
      </c>
      <c r="N151" s="12" t="s">
        <v>8832</v>
      </c>
      <c r="O151" s="12" t="s">
        <v>264</v>
      </c>
      <c r="P151" s="12" t="s">
        <v>8443</v>
      </c>
      <c r="Q151" s="12" t="s">
        <v>7931</v>
      </c>
    </row>
    <row r="152" spans="1:17" ht="25.5">
      <c r="A152" s="12">
        <v>139</v>
      </c>
      <c r="B152" s="12" t="s">
        <v>621</v>
      </c>
      <c r="C152" s="12" t="s">
        <v>1199</v>
      </c>
      <c r="D152" s="12" t="s">
        <v>1200</v>
      </c>
      <c r="E152" s="12" t="s">
        <v>1202</v>
      </c>
      <c r="F152" s="12">
        <v>5</v>
      </c>
      <c r="G152" s="12" t="s">
        <v>32</v>
      </c>
      <c r="H152" s="30">
        <v>9</v>
      </c>
      <c r="I152" s="30">
        <v>9.3000000000000007</v>
      </c>
      <c r="J152" s="30">
        <v>4.2</v>
      </c>
      <c r="K152" s="30">
        <v>5.7</v>
      </c>
      <c r="L152" s="30">
        <v>78</v>
      </c>
      <c r="M152" s="12" t="s">
        <v>74</v>
      </c>
      <c r="N152" s="12" t="s">
        <v>8831</v>
      </c>
      <c r="O152" s="12" t="s">
        <v>264</v>
      </c>
      <c r="P152" s="12" t="s">
        <v>8419</v>
      </c>
      <c r="Q152" s="12" t="s">
        <v>1206</v>
      </c>
    </row>
    <row r="153" spans="1:17" ht="25.5">
      <c r="A153" s="12">
        <v>140</v>
      </c>
      <c r="B153" s="12" t="s">
        <v>625</v>
      </c>
      <c r="C153" s="12" t="s">
        <v>8547</v>
      </c>
      <c r="D153" s="12" t="s">
        <v>3552</v>
      </c>
      <c r="E153" s="12" t="s">
        <v>8548</v>
      </c>
      <c r="F153" s="12">
        <v>4</v>
      </c>
      <c r="G153" s="12" t="s">
        <v>74</v>
      </c>
      <c r="H153" s="30">
        <v>6.6</v>
      </c>
      <c r="I153" s="30">
        <v>9.4</v>
      </c>
      <c r="J153" s="30">
        <v>7.3</v>
      </c>
      <c r="K153" s="30">
        <v>8.5</v>
      </c>
      <c r="L153" s="30">
        <v>77.7</v>
      </c>
      <c r="M153" s="12" t="s">
        <v>74</v>
      </c>
      <c r="N153" s="12" t="s">
        <v>8833</v>
      </c>
      <c r="O153" s="12" t="s">
        <v>2571</v>
      </c>
      <c r="P153" s="12" t="s">
        <v>8436</v>
      </c>
      <c r="Q153" s="12" t="s">
        <v>8603</v>
      </c>
    </row>
    <row r="154" spans="1:17" ht="25.5">
      <c r="A154" s="12">
        <v>141</v>
      </c>
      <c r="B154" s="12" t="s">
        <v>625</v>
      </c>
      <c r="C154" s="12" t="s">
        <v>8554</v>
      </c>
      <c r="D154" s="12" t="s">
        <v>8555</v>
      </c>
      <c r="E154" s="12" t="s">
        <v>7047</v>
      </c>
      <c r="F154" s="12">
        <v>4</v>
      </c>
      <c r="G154" s="12" t="s">
        <v>74</v>
      </c>
      <c r="H154" s="30">
        <v>6.6</v>
      </c>
      <c r="I154" s="30">
        <v>9.4</v>
      </c>
      <c r="J154" s="30">
        <v>7.3</v>
      </c>
      <c r="K154" s="30">
        <v>8.5</v>
      </c>
      <c r="L154" s="30">
        <v>77.7</v>
      </c>
      <c r="M154" s="12" t="s">
        <v>74</v>
      </c>
      <c r="N154" s="12" t="s">
        <v>8833</v>
      </c>
      <c r="O154" s="12" t="s">
        <v>2571</v>
      </c>
      <c r="P154" s="12" t="s">
        <v>8436</v>
      </c>
      <c r="Q154" s="12" t="s">
        <v>8603</v>
      </c>
    </row>
    <row r="155" spans="1:17" ht="25.5">
      <c r="A155" s="12">
        <v>142</v>
      </c>
      <c r="B155" s="12" t="s">
        <v>625</v>
      </c>
      <c r="C155" s="12" t="s">
        <v>8552</v>
      </c>
      <c r="D155" s="12" t="s">
        <v>8553</v>
      </c>
      <c r="E155" s="12" t="s">
        <v>7047</v>
      </c>
      <c r="F155" s="12">
        <v>4</v>
      </c>
      <c r="G155" s="12" t="s">
        <v>74</v>
      </c>
      <c r="H155" s="30">
        <v>6.6</v>
      </c>
      <c r="I155" s="30">
        <v>9.4</v>
      </c>
      <c r="J155" s="30">
        <v>7.3</v>
      </c>
      <c r="K155" s="30">
        <v>8.5</v>
      </c>
      <c r="L155" s="30">
        <v>77.7</v>
      </c>
      <c r="M155" s="12" t="s">
        <v>74</v>
      </c>
      <c r="N155" s="12" t="s">
        <v>8833</v>
      </c>
      <c r="O155" s="12" t="s">
        <v>2571</v>
      </c>
      <c r="P155" s="12" t="s">
        <v>8436</v>
      </c>
      <c r="Q155" s="12" t="s">
        <v>8603</v>
      </c>
    </row>
    <row r="156" spans="1:17" ht="25.5">
      <c r="A156" s="12">
        <v>143</v>
      </c>
      <c r="B156" s="12" t="s">
        <v>625</v>
      </c>
      <c r="C156" s="12" t="s">
        <v>8490</v>
      </c>
      <c r="D156" s="12" t="s">
        <v>8491</v>
      </c>
      <c r="E156" s="12" t="s">
        <v>7007</v>
      </c>
      <c r="F156" s="12">
        <v>4</v>
      </c>
      <c r="G156" s="12" t="s">
        <v>74</v>
      </c>
      <c r="H156" s="30">
        <v>6.6</v>
      </c>
      <c r="I156" s="30">
        <v>9.4</v>
      </c>
      <c r="J156" s="30">
        <v>7.3</v>
      </c>
      <c r="K156" s="30">
        <v>8.5</v>
      </c>
      <c r="L156" s="30">
        <v>77.7</v>
      </c>
      <c r="M156" s="12" t="s">
        <v>74</v>
      </c>
      <c r="N156" s="12" t="s">
        <v>8833</v>
      </c>
      <c r="O156" s="12" t="s">
        <v>2571</v>
      </c>
      <c r="P156" s="12" t="s">
        <v>8439</v>
      </c>
      <c r="Q156" s="12" t="s">
        <v>8603</v>
      </c>
    </row>
    <row r="157" spans="1:17" ht="25.5">
      <c r="A157" s="12">
        <v>144</v>
      </c>
      <c r="B157" s="12" t="s">
        <v>625</v>
      </c>
      <c r="C157" s="12" t="s">
        <v>7004</v>
      </c>
      <c r="D157" s="12" t="s">
        <v>8483</v>
      </c>
      <c r="E157" s="12" t="s">
        <v>7007</v>
      </c>
      <c r="F157" s="12">
        <v>4</v>
      </c>
      <c r="G157" s="12" t="s">
        <v>74</v>
      </c>
      <c r="H157" s="30">
        <v>6.6</v>
      </c>
      <c r="I157" s="30">
        <v>9.4</v>
      </c>
      <c r="J157" s="30">
        <v>7.3</v>
      </c>
      <c r="K157" s="30">
        <v>8.5</v>
      </c>
      <c r="L157" s="30">
        <v>77.7</v>
      </c>
      <c r="M157" s="12" t="s">
        <v>74</v>
      </c>
      <c r="N157" s="12" t="s">
        <v>8833</v>
      </c>
      <c r="O157" s="12" t="s">
        <v>2571</v>
      </c>
      <c r="P157" s="12" t="s">
        <v>8439</v>
      </c>
      <c r="Q157" s="12" t="s">
        <v>8603</v>
      </c>
    </row>
    <row r="158" spans="1:17" ht="25.5">
      <c r="A158" s="12">
        <v>145</v>
      </c>
      <c r="B158" s="12" t="s">
        <v>625</v>
      </c>
      <c r="C158" s="12" t="s">
        <v>8474</v>
      </c>
      <c r="D158" s="12" t="s">
        <v>8475</v>
      </c>
      <c r="E158" s="12" t="s">
        <v>7007</v>
      </c>
      <c r="F158" s="12">
        <v>4</v>
      </c>
      <c r="G158" s="12" t="s">
        <v>74</v>
      </c>
      <c r="H158" s="30">
        <v>6.6</v>
      </c>
      <c r="I158" s="30">
        <v>9.4</v>
      </c>
      <c r="J158" s="30">
        <v>7.3</v>
      </c>
      <c r="K158" s="30">
        <v>8.5</v>
      </c>
      <c r="L158" s="30">
        <v>77.7</v>
      </c>
      <c r="M158" s="12" t="s">
        <v>74</v>
      </c>
      <c r="N158" s="12" t="s">
        <v>8833</v>
      </c>
      <c r="O158" s="12" t="s">
        <v>2571</v>
      </c>
      <c r="P158" s="12" t="s">
        <v>8439</v>
      </c>
      <c r="Q158" s="12" t="s">
        <v>8603</v>
      </c>
    </row>
    <row r="159" spans="1:17" ht="25.5">
      <c r="A159" s="12">
        <v>146</v>
      </c>
      <c r="B159" s="12" t="s">
        <v>625</v>
      </c>
      <c r="C159" s="12" t="s">
        <v>8512</v>
      </c>
      <c r="D159" s="12" t="s">
        <v>8513</v>
      </c>
      <c r="E159" s="12" t="s">
        <v>7007</v>
      </c>
      <c r="F159" s="12">
        <v>4</v>
      </c>
      <c r="G159" s="12" t="s">
        <v>74</v>
      </c>
      <c r="H159" s="30">
        <v>6.6</v>
      </c>
      <c r="I159" s="30">
        <v>9.4</v>
      </c>
      <c r="J159" s="30">
        <v>7.3</v>
      </c>
      <c r="K159" s="30">
        <v>8.5</v>
      </c>
      <c r="L159" s="30">
        <v>77.7</v>
      </c>
      <c r="M159" s="12" t="s">
        <v>74</v>
      </c>
      <c r="N159" s="12" t="s">
        <v>8833</v>
      </c>
      <c r="O159" s="12" t="s">
        <v>2571</v>
      </c>
      <c r="P159" s="12" t="s">
        <v>8439</v>
      </c>
      <c r="Q159" s="12" t="s">
        <v>8603</v>
      </c>
    </row>
    <row r="160" spans="1:17" ht="25.5">
      <c r="A160" s="12">
        <v>147</v>
      </c>
      <c r="B160" s="12" t="s">
        <v>625</v>
      </c>
      <c r="C160" s="12" t="s">
        <v>7031</v>
      </c>
      <c r="D160" s="12" t="s">
        <v>8514</v>
      </c>
      <c r="E160" s="12" t="s">
        <v>7007</v>
      </c>
      <c r="F160" s="12">
        <v>4</v>
      </c>
      <c r="G160" s="12" t="s">
        <v>74</v>
      </c>
      <c r="H160" s="30">
        <v>6.6</v>
      </c>
      <c r="I160" s="30">
        <v>9.4</v>
      </c>
      <c r="J160" s="30">
        <v>7.3</v>
      </c>
      <c r="K160" s="30">
        <v>8.5</v>
      </c>
      <c r="L160" s="30">
        <v>77.7</v>
      </c>
      <c r="M160" s="12" t="s">
        <v>74</v>
      </c>
      <c r="N160" s="12" t="s">
        <v>8833</v>
      </c>
      <c r="O160" s="12" t="s">
        <v>2571</v>
      </c>
      <c r="P160" s="12" t="s">
        <v>8439</v>
      </c>
      <c r="Q160" s="12" t="s">
        <v>8603</v>
      </c>
    </row>
    <row r="161" spans="1:17" ht="25.5">
      <c r="A161" s="12">
        <v>148</v>
      </c>
      <c r="B161" s="12" t="s">
        <v>625</v>
      </c>
      <c r="C161" s="12" t="s">
        <v>8504</v>
      </c>
      <c r="D161" s="12" t="s">
        <v>8505</v>
      </c>
      <c r="E161" s="12" t="s">
        <v>7007</v>
      </c>
      <c r="F161" s="12">
        <v>4</v>
      </c>
      <c r="G161" s="12" t="s">
        <v>74</v>
      </c>
      <c r="H161" s="30">
        <v>6.6</v>
      </c>
      <c r="I161" s="30">
        <v>9.4</v>
      </c>
      <c r="J161" s="30">
        <v>7.3</v>
      </c>
      <c r="K161" s="30">
        <v>8.5</v>
      </c>
      <c r="L161" s="30">
        <v>77.7</v>
      </c>
      <c r="M161" s="12" t="s">
        <v>74</v>
      </c>
      <c r="N161" s="12" t="s">
        <v>8833</v>
      </c>
      <c r="O161" s="12" t="s">
        <v>2571</v>
      </c>
      <c r="P161" s="12" t="s">
        <v>8439</v>
      </c>
      <c r="Q161" s="12" t="s">
        <v>8603</v>
      </c>
    </row>
    <row r="162" spans="1:17" ht="25.5">
      <c r="A162" s="12">
        <v>149</v>
      </c>
      <c r="B162" s="12" t="s">
        <v>625</v>
      </c>
      <c r="C162" s="12" t="s">
        <v>8488</v>
      </c>
      <c r="D162" s="12" t="s">
        <v>8489</v>
      </c>
      <c r="E162" s="12" t="s">
        <v>7007</v>
      </c>
      <c r="F162" s="12">
        <v>4</v>
      </c>
      <c r="G162" s="12" t="s">
        <v>74</v>
      </c>
      <c r="H162" s="30">
        <v>6.6</v>
      </c>
      <c r="I162" s="30">
        <v>9.4</v>
      </c>
      <c r="J162" s="30">
        <v>7.3</v>
      </c>
      <c r="K162" s="30">
        <v>8.5</v>
      </c>
      <c r="L162" s="30">
        <v>77.7</v>
      </c>
      <c r="M162" s="12" t="s">
        <v>74</v>
      </c>
      <c r="N162" s="12" t="s">
        <v>8833</v>
      </c>
      <c r="O162" s="12" t="s">
        <v>2571</v>
      </c>
      <c r="P162" s="12" t="s">
        <v>8439</v>
      </c>
      <c r="Q162" s="12" t="s">
        <v>8603</v>
      </c>
    </row>
    <row r="163" spans="1:17" ht="25.5">
      <c r="A163" s="12">
        <v>150</v>
      </c>
      <c r="B163" s="12" t="s">
        <v>625</v>
      </c>
      <c r="C163" s="12" t="s">
        <v>8472</v>
      </c>
      <c r="D163" s="12" t="s">
        <v>8473</v>
      </c>
      <c r="E163" s="12" t="s">
        <v>7007</v>
      </c>
      <c r="F163" s="12">
        <v>4</v>
      </c>
      <c r="G163" s="12" t="s">
        <v>74</v>
      </c>
      <c r="H163" s="30">
        <v>6.6</v>
      </c>
      <c r="I163" s="30">
        <v>9.4</v>
      </c>
      <c r="J163" s="30">
        <v>7.3</v>
      </c>
      <c r="K163" s="30">
        <v>8.5</v>
      </c>
      <c r="L163" s="30">
        <v>77.7</v>
      </c>
      <c r="M163" s="12" t="s">
        <v>74</v>
      </c>
      <c r="N163" s="12" t="s">
        <v>8833</v>
      </c>
      <c r="O163" s="12" t="s">
        <v>2571</v>
      </c>
      <c r="P163" s="12" t="s">
        <v>8439</v>
      </c>
      <c r="Q163" s="12" t="s">
        <v>8603</v>
      </c>
    </row>
    <row r="164" spans="1:17" ht="25.5">
      <c r="A164" s="12">
        <v>151</v>
      </c>
      <c r="B164" s="12" t="s">
        <v>625</v>
      </c>
      <c r="C164" s="12" t="s">
        <v>8478</v>
      </c>
      <c r="D164" s="12" t="s">
        <v>8479</v>
      </c>
      <c r="E164" s="12" t="s">
        <v>7007</v>
      </c>
      <c r="F164" s="12">
        <v>4</v>
      </c>
      <c r="G164" s="12" t="s">
        <v>74</v>
      </c>
      <c r="H164" s="30">
        <v>6.6</v>
      </c>
      <c r="I164" s="30">
        <v>9.4</v>
      </c>
      <c r="J164" s="30">
        <v>7.3</v>
      </c>
      <c r="K164" s="30">
        <v>8.5</v>
      </c>
      <c r="L164" s="30">
        <v>77.7</v>
      </c>
      <c r="M164" s="12" t="s">
        <v>74</v>
      </c>
      <c r="N164" s="12" t="s">
        <v>8833</v>
      </c>
      <c r="O164" s="12" t="s">
        <v>2571</v>
      </c>
      <c r="P164" s="12" t="s">
        <v>8439</v>
      </c>
      <c r="Q164" s="12" t="s">
        <v>8603</v>
      </c>
    </row>
    <row r="165" spans="1:17" ht="25.5">
      <c r="A165" s="12">
        <v>152</v>
      </c>
      <c r="B165" s="12" t="s">
        <v>625</v>
      </c>
      <c r="C165" s="12" t="s">
        <v>8570</v>
      </c>
      <c r="D165" s="12" t="s">
        <v>8571</v>
      </c>
      <c r="E165" s="12" t="s">
        <v>8563</v>
      </c>
      <c r="F165" s="12">
        <v>4</v>
      </c>
      <c r="G165" s="12" t="s">
        <v>74</v>
      </c>
      <c r="H165" s="30">
        <v>6.6</v>
      </c>
      <c r="I165" s="30">
        <v>9.4</v>
      </c>
      <c r="J165" s="30">
        <v>7.3</v>
      </c>
      <c r="K165" s="30">
        <v>8.5</v>
      </c>
      <c r="L165" s="30">
        <v>77.7</v>
      </c>
      <c r="M165" s="12" t="s">
        <v>74</v>
      </c>
      <c r="N165" s="12" t="s">
        <v>8833</v>
      </c>
      <c r="O165" s="12" t="s">
        <v>2571</v>
      </c>
      <c r="P165" s="12" t="s">
        <v>8436</v>
      </c>
      <c r="Q165" s="12" t="s">
        <v>8603</v>
      </c>
    </row>
    <row r="166" spans="1:17" ht="25.5">
      <c r="A166" s="12">
        <v>153</v>
      </c>
      <c r="B166" s="12" t="s">
        <v>625</v>
      </c>
      <c r="C166" s="12" t="s">
        <v>8523</v>
      </c>
      <c r="D166" s="12" t="s">
        <v>8524</v>
      </c>
      <c r="E166" s="12" t="s">
        <v>8520</v>
      </c>
      <c r="F166" s="12">
        <v>4</v>
      </c>
      <c r="G166" s="12" t="s">
        <v>74</v>
      </c>
      <c r="H166" s="30">
        <v>6.6</v>
      </c>
      <c r="I166" s="30">
        <v>9.4</v>
      </c>
      <c r="J166" s="30">
        <v>7.3</v>
      </c>
      <c r="K166" s="30">
        <v>8.5</v>
      </c>
      <c r="L166" s="30">
        <v>77.7</v>
      </c>
      <c r="M166" s="12" t="s">
        <v>74</v>
      </c>
      <c r="N166" s="12" t="s">
        <v>8833</v>
      </c>
      <c r="O166" s="12" t="s">
        <v>2571</v>
      </c>
      <c r="P166" s="12" t="s">
        <v>8436</v>
      </c>
      <c r="Q166" s="12" t="s">
        <v>8603</v>
      </c>
    </row>
    <row r="167" spans="1:17" ht="25.5">
      <c r="A167" s="12">
        <v>154</v>
      </c>
      <c r="B167" s="12" t="s">
        <v>617</v>
      </c>
      <c r="C167" s="12" t="s">
        <v>93</v>
      </c>
      <c r="D167" s="12" t="s">
        <v>94</v>
      </c>
      <c r="E167" s="12" t="s">
        <v>28</v>
      </c>
      <c r="F167" s="12">
        <v>5</v>
      </c>
      <c r="G167" s="12" t="s">
        <v>47</v>
      </c>
      <c r="H167" s="30">
        <v>8.8000000000000007</v>
      </c>
      <c r="I167" s="30">
        <v>8.4</v>
      </c>
      <c r="J167" s="30">
        <v>5.7</v>
      </c>
      <c r="K167" s="30">
        <v>5.7</v>
      </c>
      <c r="L167" s="30">
        <v>77.5</v>
      </c>
      <c r="M167" s="12" t="s">
        <v>74</v>
      </c>
      <c r="N167" s="12" t="s">
        <v>8832</v>
      </c>
      <c r="O167" s="12" t="s">
        <v>264</v>
      </c>
      <c r="P167" s="12" t="s">
        <v>8417</v>
      </c>
      <c r="Q167" s="12" t="s">
        <v>98</v>
      </c>
    </row>
    <row r="168" spans="1:17" ht="25.5">
      <c r="A168" s="12">
        <v>155</v>
      </c>
      <c r="B168" s="12" t="s">
        <v>623</v>
      </c>
      <c r="C168" s="12" t="s">
        <v>1703</v>
      </c>
      <c r="D168" s="12" t="s">
        <v>1704</v>
      </c>
      <c r="E168" s="12" t="s">
        <v>1694</v>
      </c>
      <c r="F168" s="12">
        <v>5</v>
      </c>
      <c r="G168" s="12" t="s">
        <v>47</v>
      </c>
      <c r="H168" s="30">
        <v>8.1999999999999993</v>
      </c>
      <c r="I168" s="30">
        <v>9</v>
      </c>
      <c r="J168" s="30">
        <v>4.8</v>
      </c>
      <c r="K168" s="30">
        <v>7.7</v>
      </c>
      <c r="L168" s="30">
        <v>77.099999999999994</v>
      </c>
      <c r="M168" s="12" t="s">
        <v>74</v>
      </c>
      <c r="N168" s="12" t="s">
        <v>8832</v>
      </c>
      <c r="O168" s="12" t="s">
        <v>2571</v>
      </c>
      <c r="P168" s="12" t="s">
        <v>8429</v>
      </c>
      <c r="Q168" s="12" t="s">
        <v>1622</v>
      </c>
    </row>
    <row r="169" spans="1:17" ht="25.5">
      <c r="A169" s="12">
        <v>156</v>
      </c>
      <c r="B169" s="12" t="s">
        <v>623</v>
      </c>
      <c r="C169" s="12" t="s">
        <v>1836</v>
      </c>
      <c r="D169" s="12" t="s">
        <v>1837</v>
      </c>
      <c r="E169" s="12" t="s">
        <v>1838</v>
      </c>
      <c r="F169" s="12">
        <v>4</v>
      </c>
      <c r="G169" s="12" t="s">
        <v>74</v>
      </c>
      <c r="H169" s="30">
        <v>8.1999999999999993</v>
      </c>
      <c r="I169" s="30">
        <v>9</v>
      </c>
      <c r="J169" s="30">
        <v>4.8</v>
      </c>
      <c r="K169" s="30">
        <v>7.7</v>
      </c>
      <c r="L169" s="30">
        <v>77.099999999999994</v>
      </c>
      <c r="M169" s="12" t="s">
        <v>74</v>
      </c>
      <c r="N169" s="12" t="s">
        <v>8833</v>
      </c>
      <c r="O169" s="12" t="s">
        <v>2571</v>
      </c>
      <c r="P169" s="12" t="s">
        <v>8429</v>
      </c>
      <c r="Q169" s="12" t="s">
        <v>1622</v>
      </c>
    </row>
    <row r="170" spans="1:17" ht="25.5">
      <c r="A170" s="12">
        <v>157</v>
      </c>
      <c r="B170" s="12" t="s">
        <v>617</v>
      </c>
      <c r="C170" s="12" t="s">
        <v>117</v>
      </c>
      <c r="D170" s="12" t="s">
        <v>118</v>
      </c>
      <c r="E170" s="12" t="s">
        <v>28</v>
      </c>
      <c r="F170" s="12">
        <v>5</v>
      </c>
      <c r="G170" s="12" t="s">
        <v>74</v>
      </c>
      <c r="H170" s="30">
        <v>8.6999999999999993</v>
      </c>
      <c r="I170" s="30">
        <v>8.4</v>
      </c>
      <c r="J170" s="30">
        <v>5.7</v>
      </c>
      <c r="K170" s="30">
        <v>5.7</v>
      </c>
      <c r="L170" s="30">
        <v>77.099999999999994</v>
      </c>
      <c r="M170" s="12" t="s">
        <v>74</v>
      </c>
      <c r="N170" s="12" t="s">
        <v>8833</v>
      </c>
      <c r="O170" s="12" t="s">
        <v>264</v>
      </c>
      <c r="P170" s="12" t="s">
        <v>8417</v>
      </c>
      <c r="Q170" s="12" t="s">
        <v>122</v>
      </c>
    </row>
    <row r="171" spans="1:17" ht="25.5">
      <c r="A171" s="12">
        <v>158</v>
      </c>
      <c r="B171" s="12" t="s">
        <v>623</v>
      </c>
      <c r="C171" s="12" t="s">
        <v>1617</v>
      </c>
      <c r="D171" s="12" t="s">
        <v>1618</v>
      </c>
      <c r="E171" s="12" t="s">
        <v>1593</v>
      </c>
      <c r="F171" s="12">
        <v>4</v>
      </c>
      <c r="G171" s="12" t="s">
        <v>74</v>
      </c>
      <c r="H171" s="30">
        <v>8.1999999999999993</v>
      </c>
      <c r="I171" s="30">
        <v>9</v>
      </c>
      <c r="J171" s="30">
        <v>4.8</v>
      </c>
      <c r="K171" s="30">
        <v>7.7</v>
      </c>
      <c r="L171" s="30">
        <v>77.099999999999994</v>
      </c>
      <c r="M171" s="12" t="s">
        <v>74</v>
      </c>
      <c r="N171" s="12" t="s">
        <v>8833</v>
      </c>
      <c r="O171" s="12" t="s">
        <v>2571</v>
      </c>
      <c r="P171" s="12" t="s">
        <v>8429</v>
      </c>
      <c r="Q171" s="12" t="s">
        <v>1622</v>
      </c>
    </row>
    <row r="172" spans="1:17" ht="25.5">
      <c r="A172" s="12">
        <v>159</v>
      </c>
      <c r="B172" s="12" t="s">
        <v>627</v>
      </c>
      <c r="C172" s="12" t="s">
        <v>7501</v>
      </c>
      <c r="D172" s="12" t="s">
        <v>7502</v>
      </c>
      <c r="E172" s="12" t="s">
        <v>730</v>
      </c>
      <c r="F172" s="12">
        <v>5</v>
      </c>
      <c r="G172" s="12" t="s">
        <v>47</v>
      </c>
      <c r="H172" s="30">
        <v>7.8</v>
      </c>
      <c r="I172" s="30">
        <v>8.6</v>
      </c>
      <c r="J172" s="30">
        <v>6.5</v>
      </c>
      <c r="K172" s="30">
        <v>6.8</v>
      </c>
      <c r="L172" s="30">
        <v>76.8</v>
      </c>
      <c r="M172" s="12" t="s">
        <v>83</v>
      </c>
      <c r="N172" s="12" t="s">
        <v>8834</v>
      </c>
      <c r="O172" s="12" t="s">
        <v>2571</v>
      </c>
      <c r="P172" s="12" t="s">
        <v>8445</v>
      </c>
      <c r="Q172" s="12" t="s">
        <v>7506</v>
      </c>
    </row>
    <row r="173" spans="1:17" ht="25.5">
      <c r="A173" s="12">
        <v>160</v>
      </c>
      <c r="B173" s="12" t="s">
        <v>617</v>
      </c>
      <c r="C173" s="12" t="s">
        <v>123</v>
      </c>
      <c r="D173" s="12" t="s">
        <v>124</v>
      </c>
      <c r="E173" s="12" t="s">
        <v>28</v>
      </c>
      <c r="F173" s="12">
        <v>5</v>
      </c>
      <c r="G173" s="12" t="s">
        <v>74</v>
      </c>
      <c r="H173" s="30">
        <v>8.6</v>
      </c>
      <c r="I173" s="30">
        <v>8.4</v>
      </c>
      <c r="J173" s="30">
        <v>5.7</v>
      </c>
      <c r="K173" s="30">
        <v>5.7</v>
      </c>
      <c r="L173" s="30">
        <v>76.7</v>
      </c>
      <c r="M173" s="12" t="s">
        <v>83</v>
      </c>
      <c r="N173" s="12" t="s">
        <v>8835</v>
      </c>
      <c r="O173" s="12" t="s">
        <v>264</v>
      </c>
      <c r="P173" s="12" t="s">
        <v>8417</v>
      </c>
      <c r="Q173" s="12" t="s">
        <v>128</v>
      </c>
    </row>
    <row r="174" spans="1:17" ht="25.5">
      <c r="A174" s="12">
        <v>161</v>
      </c>
      <c r="B174" s="12" t="s">
        <v>625</v>
      </c>
      <c r="C174" s="12" t="s">
        <v>8550</v>
      </c>
      <c r="D174" s="12" t="s">
        <v>8551</v>
      </c>
      <c r="E174" s="12" t="s">
        <v>7047</v>
      </c>
      <c r="F174" s="12">
        <v>3</v>
      </c>
      <c r="G174" s="12" t="s">
        <v>83</v>
      </c>
      <c r="H174" s="30">
        <v>5.5</v>
      </c>
      <c r="I174" s="30">
        <v>9.4</v>
      </c>
      <c r="J174" s="30">
        <v>9</v>
      </c>
      <c r="K174" s="30">
        <v>8.5</v>
      </c>
      <c r="L174" s="30">
        <v>76.7</v>
      </c>
      <c r="M174" s="12" t="s">
        <v>83</v>
      </c>
      <c r="N174" s="12" t="s">
        <v>8836</v>
      </c>
      <c r="O174" s="12" t="s">
        <v>2571</v>
      </c>
      <c r="P174" s="12" t="s">
        <v>8436</v>
      </c>
      <c r="Q174" s="12" t="s">
        <v>8760</v>
      </c>
    </row>
    <row r="175" spans="1:17" ht="25.5">
      <c r="A175" s="12">
        <v>162</v>
      </c>
      <c r="B175" s="12" t="s">
        <v>627</v>
      </c>
      <c r="C175" s="12" t="s">
        <v>5432</v>
      </c>
      <c r="D175" s="12" t="s">
        <v>7615</v>
      </c>
      <c r="E175" s="12" t="s">
        <v>730</v>
      </c>
      <c r="F175" s="12">
        <v>5</v>
      </c>
      <c r="G175" s="12" t="s">
        <v>32</v>
      </c>
      <c r="H175" s="30">
        <v>8</v>
      </c>
      <c r="I175" s="30">
        <v>8.6</v>
      </c>
      <c r="J175" s="30">
        <v>6</v>
      </c>
      <c r="K175" s="30">
        <v>6.8</v>
      </c>
      <c r="L175" s="30">
        <v>76.599999999999994</v>
      </c>
      <c r="M175" s="12" t="s">
        <v>83</v>
      </c>
      <c r="N175" s="12" t="s">
        <v>8837</v>
      </c>
      <c r="O175" s="12" t="s">
        <v>2571</v>
      </c>
      <c r="P175" s="12" t="s">
        <v>8445</v>
      </c>
      <c r="Q175" s="12" t="s">
        <v>7620</v>
      </c>
    </row>
    <row r="176" spans="1:17" ht="25.5">
      <c r="A176" s="12">
        <v>163</v>
      </c>
      <c r="B176" s="12" t="s">
        <v>619</v>
      </c>
      <c r="C176" s="12" t="s">
        <v>1086</v>
      </c>
      <c r="D176" s="12" t="s">
        <v>1087</v>
      </c>
      <c r="E176" s="12" t="s">
        <v>730</v>
      </c>
      <c r="F176" s="12">
        <v>5</v>
      </c>
      <c r="G176" s="12" t="s">
        <v>47</v>
      </c>
      <c r="H176" s="30">
        <v>7.6</v>
      </c>
      <c r="I176" s="30">
        <v>7.7</v>
      </c>
      <c r="J176" s="30">
        <v>7.7</v>
      </c>
      <c r="K176" s="30">
        <v>7.5</v>
      </c>
      <c r="L176" s="30">
        <v>76.400000000000006</v>
      </c>
      <c r="M176" s="12" t="s">
        <v>83</v>
      </c>
      <c r="N176" s="12" t="s">
        <v>8834</v>
      </c>
      <c r="O176" s="12" t="s">
        <v>2571</v>
      </c>
      <c r="P176" s="12" t="s">
        <v>8421</v>
      </c>
      <c r="Q176" s="12" t="s">
        <v>1092</v>
      </c>
    </row>
    <row r="177" spans="1:17" ht="25.5">
      <c r="A177" s="12">
        <v>164</v>
      </c>
      <c r="B177" s="12" t="s">
        <v>623</v>
      </c>
      <c r="C177" s="12" t="s">
        <v>1598</v>
      </c>
      <c r="D177" s="12" t="s">
        <v>1599</v>
      </c>
      <c r="E177" s="12" t="s">
        <v>1593</v>
      </c>
      <c r="F177" s="12">
        <v>4</v>
      </c>
      <c r="G177" s="12" t="s">
        <v>74</v>
      </c>
      <c r="H177" s="30">
        <v>8</v>
      </c>
      <c r="I177" s="30">
        <v>9</v>
      </c>
      <c r="J177" s="30">
        <v>4.8</v>
      </c>
      <c r="K177" s="30">
        <v>7.7</v>
      </c>
      <c r="L177" s="30">
        <v>76.3</v>
      </c>
      <c r="M177" s="12" t="s">
        <v>83</v>
      </c>
      <c r="N177" s="12" t="s">
        <v>8835</v>
      </c>
      <c r="O177" s="12" t="s">
        <v>2571</v>
      </c>
      <c r="P177" s="12" t="s">
        <v>8429</v>
      </c>
      <c r="Q177" s="12" t="s">
        <v>1603</v>
      </c>
    </row>
    <row r="178" spans="1:17" ht="25.5">
      <c r="A178" s="12">
        <v>165</v>
      </c>
      <c r="B178" s="12" t="s">
        <v>627</v>
      </c>
      <c r="C178" s="12" t="s">
        <v>5453</v>
      </c>
      <c r="D178" s="12" t="s">
        <v>7663</v>
      </c>
      <c r="E178" s="12" t="s">
        <v>7664</v>
      </c>
      <c r="F178" s="12">
        <v>5</v>
      </c>
      <c r="G178" s="12" t="s">
        <v>32</v>
      </c>
      <c r="H178" s="30">
        <v>8.1999999999999993</v>
      </c>
      <c r="I178" s="30">
        <v>8.6</v>
      </c>
      <c r="J178" s="30">
        <v>5.4</v>
      </c>
      <c r="K178" s="30">
        <v>6.8</v>
      </c>
      <c r="L178" s="30">
        <v>76.2</v>
      </c>
      <c r="M178" s="12" t="s">
        <v>83</v>
      </c>
      <c r="N178" s="12" t="s">
        <v>8837</v>
      </c>
      <c r="O178" s="12" t="s">
        <v>2571</v>
      </c>
      <c r="P178" s="12" t="s">
        <v>8447</v>
      </c>
      <c r="Q178" s="12" t="s">
        <v>7668</v>
      </c>
    </row>
    <row r="179" spans="1:17" ht="25.5">
      <c r="A179" s="12">
        <v>166</v>
      </c>
      <c r="B179" s="12" t="s">
        <v>619</v>
      </c>
      <c r="C179" s="12" t="s">
        <v>845</v>
      </c>
      <c r="D179" s="12" t="s">
        <v>846</v>
      </c>
      <c r="E179" s="12" t="s">
        <v>730</v>
      </c>
      <c r="F179" s="12">
        <v>4</v>
      </c>
      <c r="G179" s="12" t="s">
        <v>74</v>
      </c>
      <c r="H179" s="30">
        <v>6.5</v>
      </c>
      <c r="I179" s="30">
        <v>9.1</v>
      </c>
      <c r="J179" s="30">
        <v>7.7</v>
      </c>
      <c r="K179" s="30">
        <v>7.5</v>
      </c>
      <c r="L179" s="30">
        <v>76.2</v>
      </c>
      <c r="M179" s="12" t="s">
        <v>83</v>
      </c>
      <c r="N179" s="12" t="s">
        <v>8835</v>
      </c>
      <c r="O179" s="12" t="s">
        <v>2571</v>
      </c>
      <c r="P179" s="12" t="s">
        <v>8421</v>
      </c>
      <c r="Q179" s="12" t="s">
        <v>850</v>
      </c>
    </row>
    <row r="180" spans="1:17" ht="25.5">
      <c r="A180" s="12">
        <v>167</v>
      </c>
      <c r="B180" s="12" t="s">
        <v>619</v>
      </c>
      <c r="C180" s="12" t="s">
        <v>873</v>
      </c>
      <c r="D180" s="12" t="s">
        <v>874</v>
      </c>
      <c r="E180" s="12" t="s">
        <v>730</v>
      </c>
      <c r="F180" s="12">
        <v>5</v>
      </c>
      <c r="G180" s="12" t="s">
        <v>47</v>
      </c>
      <c r="H180" s="30">
        <v>7.6</v>
      </c>
      <c r="I180" s="30">
        <v>7.7</v>
      </c>
      <c r="J180" s="30">
        <v>7.6</v>
      </c>
      <c r="K180" s="30">
        <v>7.5</v>
      </c>
      <c r="L180" s="30">
        <v>76.2</v>
      </c>
      <c r="M180" s="12" t="s">
        <v>83</v>
      </c>
      <c r="N180" s="12" t="s">
        <v>8834</v>
      </c>
      <c r="O180" s="12" t="s">
        <v>2571</v>
      </c>
      <c r="P180" s="12" t="s">
        <v>8421</v>
      </c>
      <c r="Q180" s="12" t="s">
        <v>844</v>
      </c>
    </row>
    <row r="181" spans="1:17" ht="25.5">
      <c r="A181" s="12">
        <v>168</v>
      </c>
      <c r="B181" s="12" t="s">
        <v>619</v>
      </c>
      <c r="C181" s="12" t="s">
        <v>839</v>
      </c>
      <c r="D181" s="12" t="s">
        <v>840</v>
      </c>
      <c r="E181" s="12" t="s">
        <v>730</v>
      </c>
      <c r="F181" s="12">
        <v>5</v>
      </c>
      <c r="G181" s="12" t="s">
        <v>47</v>
      </c>
      <c r="H181" s="30">
        <v>7.6</v>
      </c>
      <c r="I181" s="30">
        <v>7.7</v>
      </c>
      <c r="J181" s="30">
        <v>7.6</v>
      </c>
      <c r="K181" s="30">
        <v>7.5</v>
      </c>
      <c r="L181" s="30">
        <v>76.2</v>
      </c>
      <c r="M181" s="12" t="s">
        <v>83</v>
      </c>
      <c r="N181" s="12" t="s">
        <v>8834</v>
      </c>
      <c r="O181" s="12" t="s">
        <v>2571</v>
      </c>
      <c r="P181" s="12" t="s">
        <v>8421</v>
      </c>
      <c r="Q181" s="12" t="s">
        <v>844</v>
      </c>
    </row>
    <row r="182" spans="1:17" ht="25.5">
      <c r="A182" s="12">
        <v>169</v>
      </c>
      <c r="B182" s="12" t="s">
        <v>627</v>
      </c>
      <c r="C182" s="12" t="s">
        <v>7073</v>
      </c>
      <c r="D182" s="12" t="s">
        <v>7626</v>
      </c>
      <c r="E182" s="12" t="s">
        <v>7627</v>
      </c>
      <c r="F182" s="12">
        <v>4</v>
      </c>
      <c r="G182" s="12" t="s">
        <v>74</v>
      </c>
      <c r="H182" s="30">
        <v>8.1</v>
      </c>
      <c r="I182" s="30">
        <v>8.6</v>
      </c>
      <c r="J182" s="30">
        <v>5.4</v>
      </c>
      <c r="K182" s="30">
        <v>6.8</v>
      </c>
      <c r="L182" s="30">
        <v>75.8</v>
      </c>
      <c r="M182" s="12" t="s">
        <v>83</v>
      </c>
      <c r="N182" s="12" t="s">
        <v>8835</v>
      </c>
      <c r="O182" s="12" t="s">
        <v>2571</v>
      </c>
      <c r="P182" s="12" t="s">
        <v>8445</v>
      </c>
      <c r="Q182" s="12" t="s">
        <v>7630</v>
      </c>
    </row>
    <row r="183" spans="1:17" ht="25.5">
      <c r="A183" s="12">
        <v>170</v>
      </c>
      <c r="B183" s="12" t="s">
        <v>617</v>
      </c>
      <c r="C183" s="12" t="s">
        <v>129</v>
      </c>
      <c r="D183" s="12" t="s">
        <v>130</v>
      </c>
      <c r="E183" s="12" t="s">
        <v>28</v>
      </c>
      <c r="F183" s="12">
        <v>5</v>
      </c>
      <c r="G183" s="12" t="s">
        <v>47</v>
      </c>
      <c r="H183" s="30">
        <v>8.3000000000000007</v>
      </c>
      <c r="I183" s="30">
        <v>8.4</v>
      </c>
      <c r="J183" s="30">
        <v>5.7</v>
      </c>
      <c r="K183" s="30">
        <v>5.7</v>
      </c>
      <c r="L183" s="30">
        <v>75.5</v>
      </c>
      <c r="M183" s="12" t="s">
        <v>83</v>
      </c>
      <c r="N183" s="12" t="s">
        <v>8834</v>
      </c>
      <c r="O183" s="12" t="s">
        <v>264</v>
      </c>
      <c r="P183" s="12" t="s">
        <v>8417</v>
      </c>
      <c r="Q183" s="12" t="s">
        <v>135</v>
      </c>
    </row>
    <row r="184" spans="1:17" ht="25.5">
      <c r="A184" s="12">
        <v>171</v>
      </c>
      <c r="B184" s="12" t="s">
        <v>617</v>
      </c>
      <c r="C184" s="12" t="s">
        <v>148</v>
      </c>
      <c r="D184" s="12" t="s">
        <v>149</v>
      </c>
      <c r="E184" s="12" t="s">
        <v>28</v>
      </c>
      <c r="F184" s="12">
        <v>5</v>
      </c>
      <c r="G184" s="12" t="s">
        <v>47</v>
      </c>
      <c r="H184" s="30">
        <v>8.3000000000000007</v>
      </c>
      <c r="I184" s="30">
        <v>8.4</v>
      </c>
      <c r="J184" s="30">
        <v>5.7</v>
      </c>
      <c r="K184" s="30">
        <v>5.7</v>
      </c>
      <c r="L184" s="30">
        <v>75.5</v>
      </c>
      <c r="M184" s="12" t="s">
        <v>83</v>
      </c>
      <c r="N184" s="12" t="s">
        <v>8834</v>
      </c>
      <c r="O184" s="12" t="s">
        <v>264</v>
      </c>
      <c r="P184" s="12" t="s">
        <v>8417</v>
      </c>
      <c r="Q184" s="12" t="s">
        <v>135</v>
      </c>
    </row>
    <row r="185" spans="1:17" ht="25.5">
      <c r="A185" s="12">
        <v>172</v>
      </c>
      <c r="B185" s="12" t="s">
        <v>633</v>
      </c>
      <c r="C185" s="12" t="s">
        <v>7184</v>
      </c>
      <c r="D185" s="12" t="s">
        <v>8117</v>
      </c>
      <c r="E185" s="12" t="s">
        <v>8118</v>
      </c>
      <c r="F185" s="12">
        <v>5</v>
      </c>
      <c r="G185" s="12" t="s">
        <v>47</v>
      </c>
      <c r="H185" s="30">
        <v>8.1999999999999993</v>
      </c>
      <c r="I185" s="30">
        <v>7.6</v>
      </c>
      <c r="J185" s="30">
        <v>6.8</v>
      </c>
      <c r="K185" s="30">
        <v>6.2</v>
      </c>
      <c r="L185" s="30">
        <v>75.400000000000006</v>
      </c>
      <c r="M185" s="12" t="s">
        <v>83</v>
      </c>
      <c r="N185" s="12" t="s">
        <v>8834</v>
      </c>
      <c r="O185" s="12" t="s">
        <v>73</v>
      </c>
      <c r="P185" s="12" t="s">
        <v>8434</v>
      </c>
      <c r="Q185" s="12" t="s">
        <v>8124</v>
      </c>
    </row>
    <row r="186" spans="1:17" ht="25.5">
      <c r="A186" s="12">
        <v>173</v>
      </c>
      <c r="B186" s="12" t="s">
        <v>619</v>
      </c>
      <c r="C186" s="12" t="s">
        <v>975</v>
      </c>
      <c r="D186" s="12" t="s">
        <v>976</v>
      </c>
      <c r="E186" s="12" t="s">
        <v>730</v>
      </c>
      <c r="F186" s="12">
        <v>4</v>
      </c>
      <c r="G186" s="12" t="s">
        <v>74</v>
      </c>
      <c r="H186" s="30">
        <v>6.5</v>
      </c>
      <c r="I186" s="30">
        <v>9.1</v>
      </c>
      <c r="J186" s="30">
        <v>7.3</v>
      </c>
      <c r="K186" s="30">
        <v>7.5</v>
      </c>
      <c r="L186" s="30">
        <v>75.400000000000006</v>
      </c>
      <c r="M186" s="12" t="s">
        <v>83</v>
      </c>
      <c r="N186" s="12" t="s">
        <v>8835</v>
      </c>
      <c r="O186" s="12" t="s">
        <v>2571</v>
      </c>
      <c r="P186" s="12" t="s">
        <v>8421</v>
      </c>
      <c r="Q186" s="12" t="s">
        <v>981</v>
      </c>
    </row>
    <row r="187" spans="1:17" ht="25.5">
      <c r="A187" s="12">
        <v>174</v>
      </c>
      <c r="B187" s="12" t="s">
        <v>619</v>
      </c>
      <c r="C187" s="12" t="s">
        <v>1167</v>
      </c>
      <c r="D187" s="12" t="s">
        <v>1168</v>
      </c>
      <c r="E187" s="12" t="s">
        <v>730</v>
      </c>
      <c r="F187" s="12">
        <v>5</v>
      </c>
      <c r="G187" s="12" t="s">
        <v>47</v>
      </c>
      <c r="H187" s="30">
        <v>7.6</v>
      </c>
      <c r="I187" s="30">
        <v>7.7</v>
      </c>
      <c r="J187" s="30">
        <v>7</v>
      </c>
      <c r="K187" s="30">
        <v>7.5</v>
      </c>
      <c r="L187" s="30">
        <v>75</v>
      </c>
      <c r="M187" s="12" t="s">
        <v>83</v>
      </c>
      <c r="N187" s="12" t="s">
        <v>8834</v>
      </c>
      <c r="O187" s="12" t="s">
        <v>2571</v>
      </c>
      <c r="P187" s="12" t="s">
        <v>8421</v>
      </c>
      <c r="Q187" s="12" t="s">
        <v>993</v>
      </c>
    </row>
    <row r="188" spans="1:17" ht="25.5">
      <c r="A188" s="12">
        <v>175</v>
      </c>
      <c r="B188" s="12" t="s">
        <v>629</v>
      </c>
      <c r="C188" s="12" t="s">
        <v>7761</v>
      </c>
      <c r="D188" s="12" t="s">
        <v>7762</v>
      </c>
      <c r="E188" s="12" t="s">
        <v>6368</v>
      </c>
      <c r="F188" s="12">
        <v>5</v>
      </c>
      <c r="G188" s="12" t="s">
        <v>32</v>
      </c>
      <c r="H188" s="30">
        <v>8.8000000000000007</v>
      </c>
      <c r="I188" s="30">
        <v>7.7</v>
      </c>
      <c r="J188" s="30">
        <v>5.6</v>
      </c>
      <c r="K188" s="30">
        <v>5.5</v>
      </c>
      <c r="L188" s="30">
        <v>75</v>
      </c>
      <c r="M188" s="12" t="s">
        <v>83</v>
      </c>
      <c r="N188" s="12" t="s">
        <v>8837</v>
      </c>
      <c r="O188" s="12" t="s">
        <v>73</v>
      </c>
      <c r="P188" s="12" t="s">
        <v>8451</v>
      </c>
      <c r="Q188" s="12" t="s">
        <v>7768</v>
      </c>
    </row>
    <row r="189" spans="1:17" ht="25.5">
      <c r="A189" s="12">
        <v>176</v>
      </c>
      <c r="B189" s="12" t="s">
        <v>619</v>
      </c>
      <c r="C189" s="12" t="s">
        <v>988</v>
      </c>
      <c r="D189" s="12" t="s">
        <v>989</v>
      </c>
      <c r="E189" s="12" t="s">
        <v>730</v>
      </c>
      <c r="F189" s="12">
        <v>5</v>
      </c>
      <c r="G189" s="12" t="s">
        <v>47</v>
      </c>
      <c r="H189" s="30">
        <v>7.6</v>
      </c>
      <c r="I189" s="30">
        <v>7.7</v>
      </c>
      <c r="J189" s="30">
        <v>7</v>
      </c>
      <c r="K189" s="30">
        <v>7.5</v>
      </c>
      <c r="L189" s="30">
        <v>75</v>
      </c>
      <c r="M189" s="12" t="s">
        <v>83</v>
      </c>
      <c r="N189" s="12" t="s">
        <v>8834</v>
      </c>
      <c r="O189" s="12" t="s">
        <v>2571</v>
      </c>
      <c r="P189" s="12" t="s">
        <v>8421</v>
      </c>
      <c r="Q189" s="12" t="s">
        <v>993</v>
      </c>
    </row>
    <row r="190" spans="1:17" ht="25.5">
      <c r="A190" s="12">
        <v>177</v>
      </c>
      <c r="B190" s="12" t="s">
        <v>627</v>
      </c>
      <c r="C190" s="12" t="s">
        <v>5397</v>
      </c>
      <c r="D190" s="12" t="s">
        <v>7560</v>
      </c>
      <c r="E190" s="12" t="s">
        <v>730</v>
      </c>
      <c r="F190" s="12">
        <v>5</v>
      </c>
      <c r="G190" s="12" t="s">
        <v>47</v>
      </c>
      <c r="H190" s="30">
        <v>7.2</v>
      </c>
      <c r="I190" s="30">
        <v>8.6</v>
      </c>
      <c r="J190" s="30">
        <v>6.8</v>
      </c>
      <c r="K190" s="30">
        <v>6.8</v>
      </c>
      <c r="L190" s="30">
        <v>75</v>
      </c>
      <c r="M190" s="12" t="s">
        <v>83</v>
      </c>
      <c r="N190" s="12" t="s">
        <v>8834</v>
      </c>
      <c r="O190" s="12" t="s">
        <v>2571</v>
      </c>
      <c r="P190" s="12" t="s">
        <v>8445</v>
      </c>
      <c r="Q190" s="12" t="s">
        <v>7564</v>
      </c>
    </row>
    <row r="191" spans="1:17" ht="25.5">
      <c r="A191" s="12">
        <v>178</v>
      </c>
      <c r="B191" s="12" t="s">
        <v>619</v>
      </c>
      <c r="C191" s="12" t="s">
        <v>1027</v>
      </c>
      <c r="D191" s="12" t="s">
        <v>1028</v>
      </c>
      <c r="E191" s="12" t="s">
        <v>730</v>
      </c>
      <c r="F191" s="12">
        <v>5</v>
      </c>
      <c r="G191" s="12" t="s">
        <v>47</v>
      </c>
      <c r="H191" s="30">
        <v>7.6</v>
      </c>
      <c r="I191" s="30">
        <v>7.7</v>
      </c>
      <c r="J191" s="30">
        <v>7</v>
      </c>
      <c r="K191" s="30">
        <v>7.5</v>
      </c>
      <c r="L191" s="30">
        <v>75</v>
      </c>
      <c r="M191" s="12" t="s">
        <v>83</v>
      </c>
      <c r="N191" s="12" t="s">
        <v>8834</v>
      </c>
      <c r="O191" s="12" t="s">
        <v>2571</v>
      </c>
      <c r="P191" s="12" t="s">
        <v>8421</v>
      </c>
      <c r="Q191" s="12" t="s">
        <v>993</v>
      </c>
    </row>
    <row r="192" spans="1:17" ht="25.5">
      <c r="A192" s="12">
        <v>179</v>
      </c>
      <c r="B192" s="12" t="s">
        <v>627</v>
      </c>
      <c r="C192" s="12" t="s">
        <v>7684</v>
      </c>
      <c r="D192" s="12" t="s">
        <v>7685</v>
      </c>
      <c r="E192" s="12" t="s">
        <v>7096</v>
      </c>
      <c r="F192" s="12">
        <v>4</v>
      </c>
      <c r="G192" s="12" t="s">
        <v>74</v>
      </c>
      <c r="H192" s="30">
        <v>7.9</v>
      </c>
      <c r="I192" s="30">
        <v>8.6</v>
      </c>
      <c r="J192" s="30">
        <v>5.4</v>
      </c>
      <c r="K192" s="30">
        <v>6.8</v>
      </c>
      <c r="L192" s="30">
        <v>75</v>
      </c>
      <c r="M192" s="12" t="s">
        <v>83</v>
      </c>
      <c r="N192" s="12" t="s">
        <v>8835</v>
      </c>
      <c r="O192" s="12" t="s">
        <v>2571</v>
      </c>
      <c r="P192" s="12" t="s">
        <v>8445</v>
      </c>
      <c r="Q192" s="12" t="s">
        <v>7690</v>
      </c>
    </row>
    <row r="193" spans="1:17" ht="25.5">
      <c r="A193" s="12">
        <v>180</v>
      </c>
      <c r="B193" s="12" t="s">
        <v>619</v>
      </c>
      <c r="C193" s="12" t="s">
        <v>970</v>
      </c>
      <c r="D193" s="12" t="s">
        <v>971</v>
      </c>
      <c r="E193" s="12" t="s">
        <v>730</v>
      </c>
      <c r="F193" s="12">
        <v>4</v>
      </c>
      <c r="G193" s="12" t="s">
        <v>74</v>
      </c>
      <c r="H193" s="30">
        <v>6.5</v>
      </c>
      <c r="I193" s="30">
        <v>9.1</v>
      </c>
      <c r="J193" s="30">
        <v>7</v>
      </c>
      <c r="K193" s="30">
        <v>7.5</v>
      </c>
      <c r="L193" s="30">
        <v>74.8</v>
      </c>
      <c r="M193" s="12" t="s">
        <v>83</v>
      </c>
      <c r="N193" s="12" t="s">
        <v>8835</v>
      </c>
      <c r="O193" s="12" t="s">
        <v>2571</v>
      </c>
      <c r="P193" s="12" t="s">
        <v>8421</v>
      </c>
      <c r="Q193" s="12" t="s">
        <v>752</v>
      </c>
    </row>
    <row r="194" spans="1:17" ht="25.5">
      <c r="A194" s="12">
        <v>181</v>
      </c>
      <c r="B194" s="12" t="s">
        <v>619</v>
      </c>
      <c r="C194" s="12" t="s">
        <v>772</v>
      </c>
      <c r="D194" s="12" t="s">
        <v>773</v>
      </c>
      <c r="E194" s="12" t="s">
        <v>730</v>
      </c>
      <c r="F194" s="12">
        <v>4</v>
      </c>
      <c r="G194" s="12" t="s">
        <v>74</v>
      </c>
      <c r="H194" s="30">
        <v>6.5</v>
      </c>
      <c r="I194" s="30">
        <v>9.1</v>
      </c>
      <c r="J194" s="30">
        <v>7</v>
      </c>
      <c r="K194" s="30">
        <v>7.5</v>
      </c>
      <c r="L194" s="30">
        <v>74.8</v>
      </c>
      <c r="M194" s="12" t="s">
        <v>83</v>
      </c>
      <c r="N194" s="12" t="s">
        <v>8835</v>
      </c>
      <c r="O194" s="12" t="s">
        <v>2571</v>
      </c>
      <c r="P194" s="12" t="s">
        <v>8421</v>
      </c>
      <c r="Q194" s="12" t="s">
        <v>752</v>
      </c>
    </row>
    <row r="195" spans="1:17" ht="25.5">
      <c r="A195" s="12">
        <v>182</v>
      </c>
      <c r="B195" s="12" t="s">
        <v>619</v>
      </c>
      <c r="C195" s="12" t="s">
        <v>1172</v>
      </c>
      <c r="D195" s="12" t="s">
        <v>1173</v>
      </c>
      <c r="E195" s="12" t="s">
        <v>730</v>
      </c>
      <c r="F195" s="12">
        <v>4</v>
      </c>
      <c r="G195" s="12" t="s">
        <v>74</v>
      </c>
      <c r="H195" s="30">
        <v>6.5</v>
      </c>
      <c r="I195" s="30">
        <v>9.1</v>
      </c>
      <c r="J195" s="30">
        <v>7</v>
      </c>
      <c r="K195" s="30">
        <v>7.5</v>
      </c>
      <c r="L195" s="30">
        <v>74.8</v>
      </c>
      <c r="M195" s="12" t="s">
        <v>83</v>
      </c>
      <c r="N195" s="12" t="s">
        <v>8835</v>
      </c>
      <c r="O195" s="12" t="s">
        <v>2571</v>
      </c>
      <c r="P195" s="12" t="s">
        <v>8421</v>
      </c>
      <c r="Q195" s="12" t="s">
        <v>752</v>
      </c>
    </row>
    <row r="196" spans="1:17" ht="25.5">
      <c r="A196" s="12">
        <v>183</v>
      </c>
      <c r="B196" s="12" t="s">
        <v>619</v>
      </c>
      <c r="C196" s="12" t="s">
        <v>1183</v>
      </c>
      <c r="D196" s="12" t="s">
        <v>1184</v>
      </c>
      <c r="E196" s="12" t="s">
        <v>730</v>
      </c>
      <c r="F196" s="12">
        <v>4</v>
      </c>
      <c r="G196" s="12" t="s">
        <v>74</v>
      </c>
      <c r="H196" s="30">
        <v>6.5</v>
      </c>
      <c r="I196" s="30">
        <v>9.1</v>
      </c>
      <c r="J196" s="30">
        <v>7</v>
      </c>
      <c r="K196" s="30">
        <v>7.5</v>
      </c>
      <c r="L196" s="30">
        <v>74.8</v>
      </c>
      <c r="M196" s="12" t="s">
        <v>83</v>
      </c>
      <c r="N196" s="12" t="s">
        <v>8835</v>
      </c>
      <c r="O196" s="12" t="s">
        <v>2571</v>
      </c>
      <c r="P196" s="12" t="s">
        <v>8421</v>
      </c>
      <c r="Q196" s="12" t="s">
        <v>752</v>
      </c>
    </row>
    <row r="197" spans="1:17" ht="25.5">
      <c r="A197" s="12">
        <v>184</v>
      </c>
      <c r="B197" s="12" t="s">
        <v>619</v>
      </c>
      <c r="C197" s="12" t="s">
        <v>747</v>
      </c>
      <c r="D197" s="12" t="s">
        <v>748</v>
      </c>
      <c r="E197" s="12" t="s">
        <v>730</v>
      </c>
      <c r="F197" s="12">
        <v>4</v>
      </c>
      <c r="G197" s="12" t="s">
        <v>74</v>
      </c>
      <c r="H197" s="30">
        <v>6.5</v>
      </c>
      <c r="I197" s="30">
        <v>9.1</v>
      </c>
      <c r="J197" s="30">
        <v>7</v>
      </c>
      <c r="K197" s="30">
        <v>7.5</v>
      </c>
      <c r="L197" s="30">
        <v>74.8</v>
      </c>
      <c r="M197" s="12" t="s">
        <v>83</v>
      </c>
      <c r="N197" s="12" t="s">
        <v>8835</v>
      </c>
      <c r="O197" s="12" t="s">
        <v>2571</v>
      </c>
      <c r="P197" s="12" t="s">
        <v>8421</v>
      </c>
      <c r="Q197" s="12" t="s">
        <v>752</v>
      </c>
    </row>
    <row r="198" spans="1:17" ht="25.5">
      <c r="A198" s="12">
        <v>185</v>
      </c>
      <c r="B198" s="12" t="s">
        <v>623</v>
      </c>
      <c r="C198" s="12" t="s">
        <v>1623</v>
      </c>
      <c r="D198" s="12" t="s">
        <v>1624</v>
      </c>
      <c r="E198" s="12" t="s">
        <v>1593</v>
      </c>
      <c r="F198" s="12">
        <v>4</v>
      </c>
      <c r="G198" s="12" t="s">
        <v>74</v>
      </c>
      <c r="H198" s="30">
        <v>7.6</v>
      </c>
      <c r="I198" s="30">
        <v>9</v>
      </c>
      <c r="J198" s="30">
        <v>4.8</v>
      </c>
      <c r="K198" s="30">
        <v>7.7</v>
      </c>
      <c r="L198" s="30">
        <v>74.7</v>
      </c>
      <c r="M198" s="12" t="s">
        <v>83</v>
      </c>
      <c r="N198" s="12" t="s">
        <v>8835</v>
      </c>
      <c r="O198" s="12" t="s">
        <v>2571</v>
      </c>
      <c r="P198" s="12" t="s">
        <v>8429</v>
      </c>
      <c r="Q198" s="12" t="s">
        <v>1629</v>
      </c>
    </row>
    <row r="199" spans="1:17" ht="25.5">
      <c r="A199" s="12">
        <v>186</v>
      </c>
      <c r="B199" s="12" t="s">
        <v>621</v>
      </c>
      <c r="C199" s="12" t="s">
        <v>1532</v>
      </c>
      <c r="D199" s="12" t="s">
        <v>1533</v>
      </c>
      <c r="E199" s="12" t="s">
        <v>1202</v>
      </c>
      <c r="F199" s="12">
        <v>5</v>
      </c>
      <c r="G199" s="12" t="s">
        <v>32</v>
      </c>
      <c r="H199" s="30">
        <v>8.8000000000000007</v>
      </c>
      <c r="I199" s="30">
        <v>8.5</v>
      </c>
      <c r="J199" s="30">
        <v>4.5</v>
      </c>
      <c r="K199" s="30">
        <v>5</v>
      </c>
      <c r="L199" s="30">
        <v>74.7</v>
      </c>
      <c r="M199" s="12" t="s">
        <v>83</v>
      </c>
      <c r="N199" s="12" t="s">
        <v>8837</v>
      </c>
      <c r="O199" s="12" t="s">
        <v>264</v>
      </c>
      <c r="P199" s="12" t="s">
        <v>8419</v>
      </c>
      <c r="Q199" s="12" t="s">
        <v>1538</v>
      </c>
    </row>
    <row r="200" spans="1:17" ht="25.5">
      <c r="A200" s="12">
        <v>187</v>
      </c>
      <c r="B200" s="12" t="s">
        <v>621</v>
      </c>
      <c r="C200" s="12" t="s">
        <v>1458</v>
      </c>
      <c r="D200" s="12" t="s">
        <v>1459</v>
      </c>
      <c r="E200" s="12" t="s">
        <v>1202</v>
      </c>
      <c r="F200" s="12">
        <v>5</v>
      </c>
      <c r="G200" s="12" t="s">
        <v>32</v>
      </c>
      <c r="H200" s="30">
        <v>9.1</v>
      </c>
      <c r="I200" s="30">
        <v>8.5</v>
      </c>
      <c r="J200" s="30">
        <v>3.8</v>
      </c>
      <c r="K200" s="30">
        <v>5</v>
      </c>
      <c r="L200" s="30">
        <v>74.5</v>
      </c>
      <c r="M200" s="12" t="s">
        <v>83</v>
      </c>
      <c r="N200" s="12" t="s">
        <v>8837</v>
      </c>
      <c r="O200" s="12" t="s">
        <v>264</v>
      </c>
      <c r="P200" s="12" t="s">
        <v>8419</v>
      </c>
      <c r="Q200" s="12" t="s">
        <v>1464</v>
      </c>
    </row>
    <row r="201" spans="1:17" ht="25.5">
      <c r="A201" s="12">
        <v>188</v>
      </c>
      <c r="B201" s="12" t="s">
        <v>619</v>
      </c>
      <c r="C201" s="12" t="s">
        <v>939</v>
      </c>
      <c r="D201" s="12" t="s">
        <v>940</v>
      </c>
      <c r="E201" s="12" t="s">
        <v>730</v>
      </c>
      <c r="F201" s="12">
        <v>5</v>
      </c>
      <c r="G201" s="12" t="s">
        <v>47</v>
      </c>
      <c r="H201" s="30">
        <v>7.6</v>
      </c>
      <c r="I201" s="30">
        <v>7.7</v>
      </c>
      <c r="J201" s="30">
        <v>6.7</v>
      </c>
      <c r="K201" s="30">
        <v>7.5</v>
      </c>
      <c r="L201" s="30">
        <v>74.400000000000006</v>
      </c>
      <c r="M201" s="12" t="s">
        <v>83</v>
      </c>
      <c r="N201" s="12" t="s">
        <v>8834</v>
      </c>
      <c r="O201" s="12" t="s">
        <v>2571</v>
      </c>
      <c r="P201" s="12" t="s">
        <v>8421</v>
      </c>
      <c r="Q201" s="12" t="s">
        <v>944</v>
      </c>
    </row>
    <row r="202" spans="1:17" ht="25.5">
      <c r="A202" s="12">
        <v>189</v>
      </c>
      <c r="B202" s="12" t="s">
        <v>629</v>
      </c>
      <c r="C202" s="12" t="s">
        <v>6366</v>
      </c>
      <c r="D202" s="12" t="s">
        <v>7788</v>
      </c>
      <c r="E202" s="12" t="s">
        <v>6414</v>
      </c>
      <c r="F202" s="12">
        <v>5</v>
      </c>
      <c r="G202" s="12" t="s">
        <v>32</v>
      </c>
      <c r="H202" s="30">
        <v>8.1999999999999993</v>
      </c>
      <c r="I202" s="30">
        <v>7.8</v>
      </c>
      <c r="J202" s="30">
        <v>6</v>
      </c>
      <c r="K202" s="30">
        <v>6.2</v>
      </c>
      <c r="L202" s="30">
        <v>74.400000000000006</v>
      </c>
      <c r="M202" s="12" t="s">
        <v>83</v>
      </c>
      <c r="N202" s="12" t="s">
        <v>8837</v>
      </c>
      <c r="O202" s="12" t="s">
        <v>73</v>
      </c>
      <c r="P202" s="12" t="s">
        <v>8451</v>
      </c>
      <c r="Q202" s="12" t="s">
        <v>7793</v>
      </c>
    </row>
    <row r="203" spans="1:17" ht="25.5">
      <c r="A203" s="12">
        <v>190</v>
      </c>
      <c r="B203" s="12" t="s">
        <v>617</v>
      </c>
      <c r="C203" s="12" t="s">
        <v>173</v>
      </c>
      <c r="D203" s="12" t="s">
        <v>174</v>
      </c>
      <c r="E203" s="12" t="s">
        <v>28</v>
      </c>
      <c r="F203" s="12">
        <v>4</v>
      </c>
      <c r="G203" s="12" t="s">
        <v>74</v>
      </c>
      <c r="H203" s="30">
        <v>8</v>
      </c>
      <c r="I203" s="30">
        <v>8.4</v>
      </c>
      <c r="J203" s="30">
        <v>5.7</v>
      </c>
      <c r="K203" s="30">
        <v>5.7</v>
      </c>
      <c r="L203" s="30">
        <v>74.3</v>
      </c>
      <c r="M203" s="12" t="s">
        <v>83</v>
      </c>
      <c r="N203" s="12" t="s">
        <v>8835</v>
      </c>
      <c r="O203" s="12" t="s">
        <v>264</v>
      </c>
      <c r="P203" s="12" t="s">
        <v>8417</v>
      </c>
      <c r="Q203" s="12" t="s">
        <v>178</v>
      </c>
    </row>
    <row r="204" spans="1:17" ht="25.5">
      <c r="A204" s="12">
        <v>191</v>
      </c>
      <c r="B204" s="12" t="s">
        <v>631</v>
      </c>
      <c r="C204" s="12" t="s">
        <v>7834</v>
      </c>
      <c r="D204" s="12" t="s">
        <v>7835</v>
      </c>
      <c r="E204" s="12" t="s">
        <v>7836</v>
      </c>
      <c r="F204" s="12">
        <v>4</v>
      </c>
      <c r="G204" s="12" t="s">
        <v>47</v>
      </c>
      <c r="H204" s="30">
        <v>8.8000000000000007</v>
      </c>
      <c r="I204" s="30">
        <v>8.1</v>
      </c>
      <c r="J204" s="30">
        <v>4.8</v>
      </c>
      <c r="K204" s="30">
        <v>5.0999999999999996</v>
      </c>
      <c r="L204" s="30">
        <v>74.2</v>
      </c>
      <c r="M204" s="12" t="s">
        <v>83</v>
      </c>
      <c r="N204" s="12" t="s">
        <v>8834</v>
      </c>
      <c r="O204" s="12" t="s">
        <v>264</v>
      </c>
      <c r="P204" s="12" t="s">
        <v>8443</v>
      </c>
      <c r="Q204" s="12" t="s">
        <v>7842</v>
      </c>
    </row>
    <row r="205" spans="1:17" ht="25.5">
      <c r="A205" s="12">
        <v>192</v>
      </c>
      <c r="B205" s="12" t="s">
        <v>617</v>
      </c>
      <c r="C205" s="12" t="s">
        <v>185</v>
      </c>
      <c r="D205" s="12" t="s">
        <v>186</v>
      </c>
      <c r="E205" s="12" t="s">
        <v>28</v>
      </c>
      <c r="F205" s="12">
        <v>4</v>
      </c>
      <c r="G205" s="12" t="s">
        <v>74</v>
      </c>
      <c r="H205" s="30">
        <v>8.3000000000000007</v>
      </c>
      <c r="I205" s="30">
        <v>7</v>
      </c>
      <c r="J205" s="30">
        <v>7.1</v>
      </c>
      <c r="K205" s="30">
        <v>5.7</v>
      </c>
      <c r="L205" s="30">
        <v>74.099999999999994</v>
      </c>
      <c r="M205" s="12" t="s">
        <v>83</v>
      </c>
      <c r="N205" s="12" t="s">
        <v>8835</v>
      </c>
      <c r="O205" s="12" t="s">
        <v>264</v>
      </c>
      <c r="P205" s="12" t="s">
        <v>8417</v>
      </c>
      <c r="Q205" s="12" t="s">
        <v>190</v>
      </c>
    </row>
    <row r="206" spans="1:17" ht="25.5">
      <c r="A206" s="12">
        <v>193</v>
      </c>
      <c r="B206" s="12" t="s">
        <v>635</v>
      </c>
      <c r="C206" s="12" t="s">
        <v>8387</v>
      </c>
      <c r="D206" s="12" t="s">
        <v>8388</v>
      </c>
      <c r="E206" s="12" t="s">
        <v>6510</v>
      </c>
      <c r="F206" s="12">
        <v>4</v>
      </c>
      <c r="G206" s="12" t="s">
        <v>74</v>
      </c>
      <c r="H206" s="30">
        <v>7.8</v>
      </c>
      <c r="I206" s="30">
        <v>8.4</v>
      </c>
      <c r="J206" s="30">
        <v>5.4</v>
      </c>
      <c r="K206" s="30">
        <v>6.8</v>
      </c>
      <c r="L206" s="30">
        <v>74</v>
      </c>
      <c r="M206" s="12" t="s">
        <v>83</v>
      </c>
      <c r="N206" s="12" t="s">
        <v>8835</v>
      </c>
      <c r="O206" s="12" t="s">
        <v>264</v>
      </c>
      <c r="P206" s="12" t="s">
        <v>8441</v>
      </c>
      <c r="Q206" s="12" t="s">
        <v>8236</v>
      </c>
    </row>
    <row r="207" spans="1:17" ht="25.5">
      <c r="A207" s="12">
        <v>194</v>
      </c>
      <c r="B207" s="12" t="s">
        <v>635</v>
      </c>
      <c r="C207" s="12" t="s">
        <v>8334</v>
      </c>
      <c r="D207" s="12" t="s">
        <v>8335</v>
      </c>
      <c r="E207" s="12" t="s">
        <v>8336</v>
      </c>
      <c r="F207" s="12">
        <v>4</v>
      </c>
      <c r="G207" s="12" t="s">
        <v>74</v>
      </c>
      <c r="H207" s="30">
        <v>7.8</v>
      </c>
      <c r="I207" s="30">
        <v>8.4</v>
      </c>
      <c r="J207" s="30">
        <v>5.4</v>
      </c>
      <c r="K207" s="30">
        <v>6.8</v>
      </c>
      <c r="L207" s="30">
        <v>74</v>
      </c>
      <c r="M207" s="12" t="s">
        <v>83</v>
      </c>
      <c r="N207" s="12" t="s">
        <v>8835</v>
      </c>
      <c r="O207" s="12" t="s">
        <v>264</v>
      </c>
      <c r="P207" s="12" t="s">
        <v>8441</v>
      </c>
      <c r="Q207" s="12" t="s">
        <v>8236</v>
      </c>
    </row>
    <row r="208" spans="1:17" ht="25.5">
      <c r="A208" s="12">
        <v>195</v>
      </c>
      <c r="B208" s="12" t="s">
        <v>635</v>
      </c>
      <c r="C208" s="12" t="s">
        <v>6472</v>
      </c>
      <c r="D208" s="12" t="s">
        <v>8237</v>
      </c>
      <c r="E208" s="12" t="s">
        <v>6571</v>
      </c>
      <c r="F208" s="12">
        <v>5</v>
      </c>
      <c r="G208" s="12" t="s">
        <v>47</v>
      </c>
      <c r="H208" s="30">
        <v>7.8</v>
      </c>
      <c r="I208" s="30">
        <v>8.4</v>
      </c>
      <c r="J208" s="30">
        <v>5.4</v>
      </c>
      <c r="K208" s="30">
        <v>6.8</v>
      </c>
      <c r="L208" s="30">
        <v>74</v>
      </c>
      <c r="M208" s="12" t="s">
        <v>83</v>
      </c>
      <c r="N208" s="12" t="s">
        <v>8834</v>
      </c>
      <c r="O208" s="12" t="s">
        <v>264</v>
      </c>
      <c r="P208" s="12" t="s">
        <v>8441</v>
      </c>
      <c r="Q208" s="12" t="s">
        <v>8236</v>
      </c>
    </row>
    <row r="209" spans="1:17" ht="25.5">
      <c r="A209" s="12">
        <v>196</v>
      </c>
      <c r="B209" s="12" t="s">
        <v>635</v>
      </c>
      <c r="C209" s="12" t="s">
        <v>6467</v>
      </c>
      <c r="D209" s="12" t="s">
        <v>8231</v>
      </c>
      <c r="E209" s="12" t="s">
        <v>8232</v>
      </c>
      <c r="F209" s="12">
        <v>5</v>
      </c>
      <c r="G209" s="12" t="s">
        <v>47</v>
      </c>
      <c r="H209" s="30">
        <v>7.8</v>
      </c>
      <c r="I209" s="30">
        <v>8.4</v>
      </c>
      <c r="J209" s="30">
        <v>5.4</v>
      </c>
      <c r="K209" s="30">
        <v>6.8</v>
      </c>
      <c r="L209" s="30">
        <v>74</v>
      </c>
      <c r="M209" s="12" t="s">
        <v>83</v>
      </c>
      <c r="N209" s="12" t="s">
        <v>8834</v>
      </c>
      <c r="O209" s="12" t="s">
        <v>264</v>
      </c>
      <c r="P209" s="12" t="s">
        <v>8441</v>
      </c>
      <c r="Q209" s="12" t="s">
        <v>8236</v>
      </c>
    </row>
    <row r="210" spans="1:17" ht="25.5">
      <c r="A210" s="12">
        <v>197</v>
      </c>
      <c r="B210" s="12" t="s">
        <v>627</v>
      </c>
      <c r="C210" s="12" t="s">
        <v>7543</v>
      </c>
      <c r="D210" s="12" t="s">
        <v>7544</v>
      </c>
      <c r="E210" s="12" t="s">
        <v>5359</v>
      </c>
      <c r="F210" s="12">
        <v>5</v>
      </c>
      <c r="G210" s="12" t="s">
        <v>47</v>
      </c>
      <c r="H210" s="30">
        <v>7.2</v>
      </c>
      <c r="I210" s="30">
        <v>8.6</v>
      </c>
      <c r="J210" s="30">
        <v>6.2</v>
      </c>
      <c r="K210" s="30">
        <v>6.8</v>
      </c>
      <c r="L210" s="30">
        <v>73.8</v>
      </c>
      <c r="M210" s="12" t="s">
        <v>83</v>
      </c>
      <c r="N210" s="12" t="s">
        <v>8834</v>
      </c>
      <c r="O210" s="12" t="s">
        <v>2571</v>
      </c>
      <c r="P210" s="12" t="s">
        <v>8447</v>
      </c>
      <c r="Q210" s="12" t="s">
        <v>7542</v>
      </c>
    </row>
    <row r="211" spans="1:17" ht="25.5">
      <c r="A211" s="12">
        <v>198</v>
      </c>
      <c r="B211" s="12" t="s">
        <v>627</v>
      </c>
      <c r="C211" s="12" t="s">
        <v>5385</v>
      </c>
      <c r="D211" s="12" t="s">
        <v>7538</v>
      </c>
      <c r="E211" s="12" t="s">
        <v>730</v>
      </c>
      <c r="F211" s="12">
        <v>5</v>
      </c>
      <c r="G211" s="12" t="s">
        <v>47</v>
      </c>
      <c r="H211" s="30">
        <v>7.2</v>
      </c>
      <c r="I211" s="30">
        <v>8.6</v>
      </c>
      <c r="J211" s="30">
        <v>6.2</v>
      </c>
      <c r="K211" s="30">
        <v>6.8</v>
      </c>
      <c r="L211" s="30">
        <v>73.8</v>
      </c>
      <c r="M211" s="12" t="s">
        <v>83</v>
      </c>
      <c r="N211" s="12" t="s">
        <v>8834</v>
      </c>
      <c r="O211" s="12" t="s">
        <v>2571</v>
      </c>
      <c r="P211" s="12" t="s">
        <v>8445</v>
      </c>
      <c r="Q211" s="12" t="s">
        <v>7542</v>
      </c>
    </row>
    <row r="212" spans="1:17" ht="25.5">
      <c r="A212" s="12">
        <v>199</v>
      </c>
      <c r="B212" s="12" t="s">
        <v>627</v>
      </c>
      <c r="C212" s="12" t="s">
        <v>7520</v>
      </c>
      <c r="D212" s="12" t="s">
        <v>7521</v>
      </c>
      <c r="E212" s="12" t="s">
        <v>5359</v>
      </c>
      <c r="F212" s="12">
        <v>5</v>
      </c>
      <c r="G212" s="12" t="s">
        <v>47</v>
      </c>
      <c r="H212" s="30">
        <v>7.6</v>
      </c>
      <c r="I212" s="30">
        <v>8.6</v>
      </c>
      <c r="J212" s="30">
        <v>5.4</v>
      </c>
      <c r="K212" s="30">
        <v>6.8</v>
      </c>
      <c r="L212" s="30">
        <v>73.8</v>
      </c>
      <c r="M212" s="12" t="s">
        <v>83</v>
      </c>
      <c r="N212" s="12" t="s">
        <v>8834</v>
      </c>
      <c r="O212" s="12" t="s">
        <v>2571</v>
      </c>
      <c r="P212" s="12" t="s">
        <v>8447</v>
      </c>
      <c r="Q212" s="12" t="s">
        <v>7525</v>
      </c>
    </row>
    <row r="213" spans="1:17" ht="25.5">
      <c r="A213" s="12">
        <v>200</v>
      </c>
      <c r="B213" s="12" t="s">
        <v>621</v>
      </c>
      <c r="C213" s="12" t="s">
        <v>1312</v>
      </c>
      <c r="D213" s="12" t="s">
        <v>1313</v>
      </c>
      <c r="E213" s="12" t="s">
        <v>1202</v>
      </c>
      <c r="F213" s="12">
        <v>5</v>
      </c>
      <c r="G213" s="12" t="s">
        <v>169</v>
      </c>
      <c r="H213" s="30">
        <v>8.9</v>
      </c>
      <c r="I213" s="30">
        <v>8.5</v>
      </c>
      <c r="J213" s="30">
        <v>3.8</v>
      </c>
      <c r="K213" s="30">
        <v>5</v>
      </c>
      <c r="L213" s="30">
        <v>73.7</v>
      </c>
      <c r="M213" s="12" t="s">
        <v>83</v>
      </c>
      <c r="N213" s="12" t="s">
        <v>8838</v>
      </c>
      <c r="O213" s="12" t="s">
        <v>264</v>
      </c>
      <c r="P213" s="12" t="s">
        <v>8419</v>
      </c>
      <c r="Q213" s="12" t="s">
        <v>1317</v>
      </c>
    </row>
    <row r="214" spans="1:17" ht="38.25">
      <c r="A214" s="12">
        <v>201</v>
      </c>
      <c r="B214" s="12" t="s">
        <v>617</v>
      </c>
      <c r="C214" s="12" t="s">
        <v>87</v>
      </c>
      <c r="D214" s="12" t="s">
        <v>88</v>
      </c>
      <c r="E214" s="12" t="s">
        <v>28</v>
      </c>
      <c r="F214" s="12">
        <v>5</v>
      </c>
      <c r="G214" s="12" t="s">
        <v>47</v>
      </c>
      <c r="H214" s="30">
        <v>8.9</v>
      </c>
      <c r="I214" s="30">
        <v>7</v>
      </c>
      <c r="J214" s="30">
        <v>5.7</v>
      </c>
      <c r="K214" s="30">
        <v>5.7</v>
      </c>
      <c r="L214" s="30">
        <v>73.7</v>
      </c>
      <c r="M214" s="12" t="s">
        <v>83</v>
      </c>
      <c r="N214" s="12" t="s">
        <v>8834</v>
      </c>
      <c r="O214" s="12" t="s">
        <v>264</v>
      </c>
      <c r="P214" s="12" t="s">
        <v>8417</v>
      </c>
      <c r="Q214" s="12" t="s">
        <v>92</v>
      </c>
    </row>
    <row r="215" spans="1:17" ht="25.5">
      <c r="A215" s="12">
        <v>202</v>
      </c>
      <c r="B215" s="12" t="s">
        <v>623</v>
      </c>
      <c r="C215" s="12" t="s">
        <v>1578</v>
      </c>
      <c r="D215" s="12" t="s">
        <v>1579</v>
      </c>
      <c r="E215" s="12" t="s">
        <v>1580</v>
      </c>
      <c r="F215" s="12">
        <v>5</v>
      </c>
      <c r="G215" s="12" t="s">
        <v>47</v>
      </c>
      <c r="H215" s="30">
        <v>6.8</v>
      </c>
      <c r="I215" s="30">
        <v>9</v>
      </c>
      <c r="J215" s="30">
        <v>5.9</v>
      </c>
      <c r="K215" s="30">
        <v>7.7</v>
      </c>
      <c r="L215" s="30">
        <v>73.7</v>
      </c>
      <c r="M215" s="12" t="s">
        <v>83</v>
      </c>
      <c r="N215" s="12" t="s">
        <v>8834</v>
      </c>
      <c r="O215" s="12" t="s">
        <v>2571</v>
      </c>
      <c r="P215" s="12" t="s">
        <v>8429</v>
      </c>
      <c r="Q215" s="12" t="s">
        <v>1584</v>
      </c>
    </row>
    <row r="216" spans="1:17" ht="25.5">
      <c r="A216" s="12">
        <v>203</v>
      </c>
      <c r="B216" s="12" t="s">
        <v>635</v>
      </c>
      <c r="C216" s="12" t="s">
        <v>6508</v>
      </c>
      <c r="D216" s="12" t="s">
        <v>8272</v>
      </c>
      <c r="E216" s="12" t="s">
        <v>7236</v>
      </c>
      <c r="F216" s="12">
        <v>4</v>
      </c>
      <c r="G216" s="12" t="s">
        <v>74</v>
      </c>
      <c r="H216" s="30">
        <v>8.1</v>
      </c>
      <c r="I216" s="30">
        <v>8.1999999999999993</v>
      </c>
      <c r="J216" s="30">
        <v>5.4</v>
      </c>
      <c r="K216" s="30">
        <v>5.8</v>
      </c>
      <c r="L216" s="30">
        <v>73.599999999999994</v>
      </c>
      <c r="M216" s="12" t="s">
        <v>83</v>
      </c>
      <c r="N216" s="12" t="s">
        <v>8835</v>
      </c>
      <c r="O216" s="12" t="s">
        <v>73</v>
      </c>
      <c r="P216" s="12" t="s">
        <v>8455</v>
      </c>
      <c r="Q216" s="12" t="s">
        <v>8276</v>
      </c>
    </row>
    <row r="217" spans="1:17" ht="25.5">
      <c r="A217" s="12">
        <v>204</v>
      </c>
      <c r="B217" s="12" t="s">
        <v>627</v>
      </c>
      <c r="C217" s="12" t="s">
        <v>7094</v>
      </c>
      <c r="D217" s="12" t="s">
        <v>7722</v>
      </c>
      <c r="E217" s="12" t="s">
        <v>7723</v>
      </c>
      <c r="F217" s="12">
        <v>5</v>
      </c>
      <c r="G217" s="12" t="s">
        <v>32</v>
      </c>
      <c r="H217" s="30">
        <v>7.2</v>
      </c>
      <c r="I217" s="30">
        <v>8.6</v>
      </c>
      <c r="J217" s="30">
        <v>6.1</v>
      </c>
      <c r="K217" s="30">
        <v>6.8</v>
      </c>
      <c r="L217" s="30">
        <v>73.599999999999994</v>
      </c>
      <c r="M217" s="12" t="s">
        <v>83</v>
      </c>
      <c r="N217" s="12" t="s">
        <v>8837</v>
      </c>
      <c r="O217" s="12" t="s">
        <v>2571</v>
      </c>
      <c r="P217" s="12" t="s">
        <v>8447</v>
      </c>
      <c r="Q217" s="12" t="s">
        <v>7728</v>
      </c>
    </row>
    <row r="218" spans="1:17" ht="25.5">
      <c r="A218" s="12">
        <v>205</v>
      </c>
      <c r="B218" s="12" t="s">
        <v>627</v>
      </c>
      <c r="C218" s="12" t="s">
        <v>5422</v>
      </c>
      <c r="D218" s="12" t="s">
        <v>7594</v>
      </c>
      <c r="E218" s="12" t="s">
        <v>730</v>
      </c>
      <c r="F218" s="12">
        <v>5</v>
      </c>
      <c r="G218" s="12" t="s">
        <v>47</v>
      </c>
      <c r="H218" s="30">
        <v>7.2</v>
      </c>
      <c r="I218" s="30">
        <v>8.6</v>
      </c>
      <c r="J218" s="30">
        <v>6</v>
      </c>
      <c r="K218" s="30">
        <v>6.8</v>
      </c>
      <c r="L218" s="30">
        <v>73.400000000000006</v>
      </c>
      <c r="M218" s="12" t="s">
        <v>83</v>
      </c>
      <c r="N218" s="12" t="s">
        <v>8834</v>
      </c>
      <c r="O218" s="12" t="s">
        <v>2571</v>
      </c>
      <c r="P218" s="12" t="s">
        <v>8445</v>
      </c>
      <c r="Q218" s="12" t="s">
        <v>7598</v>
      </c>
    </row>
    <row r="219" spans="1:17" ht="25.5">
      <c r="A219" s="12">
        <v>206</v>
      </c>
      <c r="B219" s="12" t="s">
        <v>625</v>
      </c>
      <c r="C219" s="12" t="s">
        <v>8518</v>
      </c>
      <c r="D219" s="12" t="s">
        <v>8519</v>
      </c>
      <c r="E219" s="12" t="s">
        <v>8520</v>
      </c>
      <c r="F219" s="12">
        <v>3</v>
      </c>
      <c r="G219" s="12" t="s">
        <v>83</v>
      </c>
      <c r="H219" s="30">
        <v>5.5</v>
      </c>
      <c r="I219" s="30">
        <v>9.4</v>
      </c>
      <c r="J219" s="30">
        <v>7.3</v>
      </c>
      <c r="K219" s="30">
        <v>8.5</v>
      </c>
      <c r="L219" s="30">
        <v>73.3</v>
      </c>
      <c r="M219" s="12" t="s">
        <v>83</v>
      </c>
      <c r="N219" s="12" t="s">
        <v>8836</v>
      </c>
      <c r="O219" s="12" t="s">
        <v>2571</v>
      </c>
      <c r="P219" s="12" t="s">
        <v>8436</v>
      </c>
      <c r="Q219" s="12" t="s">
        <v>8619</v>
      </c>
    </row>
    <row r="220" spans="1:17" ht="25.5">
      <c r="A220" s="12">
        <v>207</v>
      </c>
      <c r="B220" s="12" t="s">
        <v>625</v>
      </c>
      <c r="C220" s="12" t="s">
        <v>8521</v>
      </c>
      <c r="D220" s="12" t="s">
        <v>8522</v>
      </c>
      <c r="E220" s="12" t="s">
        <v>8520</v>
      </c>
      <c r="F220" s="12">
        <v>3</v>
      </c>
      <c r="G220" s="12" t="s">
        <v>83</v>
      </c>
      <c r="H220" s="30">
        <v>5.5</v>
      </c>
      <c r="I220" s="30">
        <v>9.4</v>
      </c>
      <c r="J220" s="30">
        <v>7.3</v>
      </c>
      <c r="K220" s="30">
        <v>8.5</v>
      </c>
      <c r="L220" s="30">
        <v>73.3</v>
      </c>
      <c r="M220" s="12" t="s">
        <v>83</v>
      </c>
      <c r="N220" s="12" t="s">
        <v>8836</v>
      </c>
      <c r="O220" s="12" t="s">
        <v>2571</v>
      </c>
      <c r="P220" s="12" t="s">
        <v>8436</v>
      </c>
      <c r="Q220" s="12" t="s">
        <v>8619</v>
      </c>
    </row>
    <row r="221" spans="1:17" ht="25.5">
      <c r="A221" s="12">
        <v>208</v>
      </c>
      <c r="B221" s="12" t="s">
        <v>625</v>
      </c>
      <c r="C221" s="12" t="s">
        <v>8506</v>
      </c>
      <c r="D221" s="12" t="s">
        <v>8507</v>
      </c>
      <c r="E221" s="12" t="s">
        <v>7007</v>
      </c>
      <c r="F221" s="12">
        <v>3</v>
      </c>
      <c r="G221" s="12" t="s">
        <v>83</v>
      </c>
      <c r="H221" s="30">
        <v>5.5</v>
      </c>
      <c r="I221" s="30">
        <v>9.4</v>
      </c>
      <c r="J221" s="30">
        <v>7.3</v>
      </c>
      <c r="K221" s="30">
        <v>8.5</v>
      </c>
      <c r="L221" s="30">
        <v>73.3</v>
      </c>
      <c r="M221" s="12" t="s">
        <v>83</v>
      </c>
      <c r="N221" s="12" t="s">
        <v>8836</v>
      </c>
      <c r="O221" s="12" t="s">
        <v>2571</v>
      </c>
      <c r="P221" s="12" t="s">
        <v>8439</v>
      </c>
      <c r="Q221" s="12" t="s">
        <v>8619</v>
      </c>
    </row>
    <row r="222" spans="1:17" ht="25.5">
      <c r="A222" s="12">
        <v>209</v>
      </c>
      <c r="B222" s="12" t="s">
        <v>625</v>
      </c>
      <c r="C222" s="12" t="s">
        <v>7372</v>
      </c>
      <c r="D222" s="12" t="s">
        <v>8480</v>
      </c>
      <c r="E222" s="12" t="s">
        <v>7007</v>
      </c>
      <c r="F222" s="12">
        <v>3</v>
      </c>
      <c r="G222" s="12" t="s">
        <v>83</v>
      </c>
      <c r="H222" s="30">
        <v>5.5</v>
      </c>
      <c r="I222" s="30">
        <v>9.4</v>
      </c>
      <c r="J222" s="30">
        <v>7.3</v>
      </c>
      <c r="K222" s="30">
        <v>8.5</v>
      </c>
      <c r="L222" s="30">
        <v>73.3</v>
      </c>
      <c r="M222" s="12" t="s">
        <v>83</v>
      </c>
      <c r="N222" s="12" t="s">
        <v>8836</v>
      </c>
      <c r="O222" s="12" t="s">
        <v>2571</v>
      </c>
      <c r="P222" s="12" t="s">
        <v>8439</v>
      </c>
      <c r="Q222" s="12" t="s">
        <v>8619</v>
      </c>
    </row>
    <row r="223" spans="1:17" ht="25.5">
      <c r="A223" s="12">
        <v>210</v>
      </c>
      <c r="B223" s="12" t="s">
        <v>625</v>
      </c>
      <c r="C223" s="12" t="s">
        <v>8515</v>
      </c>
      <c r="D223" s="12" t="s">
        <v>8516</v>
      </c>
      <c r="E223" s="12" t="s">
        <v>7007</v>
      </c>
      <c r="F223" s="12">
        <v>3</v>
      </c>
      <c r="G223" s="12" t="s">
        <v>83</v>
      </c>
      <c r="H223" s="30">
        <v>5.5</v>
      </c>
      <c r="I223" s="30">
        <v>9.4</v>
      </c>
      <c r="J223" s="30">
        <v>7.3</v>
      </c>
      <c r="K223" s="30">
        <v>8.5</v>
      </c>
      <c r="L223" s="30">
        <v>73.3</v>
      </c>
      <c r="M223" s="12" t="s">
        <v>83</v>
      </c>
      <c r="N223" s="12" t="s">
        <v>8836</v>
      </c>
      <c r="O223" s="12" t="s">
        <v>2571</v>
      </c>
      <c r="P223" s="12" t="s">
        <v>8439</v>
      </c>
      <c r="Q223" s="12" t="s">
        <v>8619</v>
      </c>
    </row>
    <row r="224" spans="1:17" ht="25.5">
      <c r="A224" s="12">
        <v>211</v>
      </c>
      <c r="B224" s="12" t="s">
        <v>621</v>
      </c>
      <c r="C224" s="12" t="s">
        <v>1436</v>
      </c>
      <c r="D224" s="12" t="s">
        <v>1437</v>
      </c>
      <c r="E224" s="12" t="s">
        <v>1202</v>
      </c>
      <c r="F224" s="12">
        <v>5</v>
      </c>
      <c r="G224" s="12" t="s">
        <v>169</v>
      </c>
      <c r="H224" s="30">
        <v>8.1999999999999993</v>
      </c>
      <c r="I224" s="30">
        <v>8.5</v>
      </c>
      <c r="J224" s="30">
        <v>5</v>
      </c>
      <c r="K224" s="30">
        <v>5</v>
      </c>
      <c r="L224" s="30">
        <v>73.3</v>
      </c>
      <c r="M224" s="12" t="s">
        <v>83</v>
      </c>
      <c r="N224" s="12" t="s">
        <v>8838</v>
      </c>
      <c r="O224" s="12" t="s">
        <v>264</v>
      </c>
      <c r="P224" s="12" t="s">
        <v>8419</v>
      </c>
      <c r="Q224" s="12" t="s">
        <v>1441</v>
      </c>
    </row>
    <row r="225" spans="1:17" ht="25.5">
      <c r="A225" s="12">
        <v>212</v>
      </c>
      <c r="B225" s="12" t="s">
        <v>625</v>
      </c>
      <c r="C225" s="12" t="s">
        <v>8556</v>
      </c>
      <c r="D225" s="12" t="s">
        <v>4955</v>
      </c>
      <c r="E225" s="12" t="s">
        <v>7047</v>
      </c>
      <c r="F225" s="12">
        <v>3</v>
      </c>
      <c r="G225" s="12" t="s">
        <v>83</v>
      </c>
      <c r="H225" s="30">
        <v>5.5</v>
      </c>
      <c r="I225" s="30">
        <v>9.4</v>
      </c>
      <c r="J225" s="30">
        <v>7.3</v>
      </c>
      <c r="K225" s="30">
        <v>8.5</v>
      </c>
      <c r="L225" s="30">
        <v>73.3</v>
      </c>
      <c r="M225" s="12" t="s">
        <v>83</v>
      </c>
      <c r="N225" s="12" t="s">
        <v>8836</v>
      </c>
      <c r="O225" s="12" t="s">
        <v>2571</v>
      </c>
      <c r="P225" s="12" t="s">
        <v>8436</v>
      </c>
      <c r="Q225" s="12" t="s">
        <v>8619</v>
      </c>
    </row>
    <row r="226" spans="1:17" ht="25.5">
      <c r="A226" s="12">
        <v>213</v>
      </c>
      <c r="B226" s="12" t="s">
        <v>617</v>
      </c>
      <c r="C226" s="12" t="s">
        <v>153</v>
      </c>
      <c r="D226" s="12" t="s">
        <v>154</v>
      </c>
      <c r="E226" s="12" t="s">
        <v>28</v>
      </c>
      <c r="F226" s="12">
        <v>5</v>
      </c>
      <c r="G226" s="12" t="s">
        <v>47</v>
      </c>
      <c r="H226" s="30">
        <v>8.3000000000000007</v>
      </c>
      <c r="I226" s="30">
        <v>7</v>
      </c>
      <c r="J226" s="30">
        <v>6.4</v>
      </c>
      <c r="K226" s="30">
        <v>5.7</v>
      </c>
      <c r="L226" s="30">
        <v>72.7</v>
      </c>
      <c r="M226" s="12" t="s">
        <v>83</v>
      </c>
      <c r="N226" s="12" t="s">
        <v>8834</v>
      </c>
      <c r="O226" s="12" t="s">
        <v>264</v>
      </c>
      <c r="P226" s="12" t="s">
        <v>8417</v>
      </c>
      <c r="Q226" s="12" t="s">
        <v>158</v>
      </c>
    </row>
    <row r="227" spans="1:17" ht="25.5">
      <c r="A227" s="12">
        <v>214</v>
      </c>
      <c r="B227" s="12" t="s">
        <v>633</v>
      </c>
      <c r="C227" s="12" t="s">
        <v>8016</v>
      </c>
      <c r="D227" s="12" t="s">
        <v>8017</v>
      </c>
      <c r="E227" s="12" t="s">
        <v>8018</v>
      </c>
      <c r="F227" s="12">
        <v>5</v>
      </c>
      <c r="G227" s="12" t="s">
        <v>47</v>
      </c>
      <c r="H227" s="30">
        <v>8.3000000000000007</v>
      </c>
      <c r="I227" s="30">
        <v>7.9</v>
      </c>
      <c r="J227" s="30">
        <v>5.4</v>
      </c>
      <c r="K227" s="30">
        <v>4.9000000000000004</v>
      </c>
      <c r="L227" s="30">
        <v>72.599999999999994</v>
      </c>
      <c r="M227" s="12" t="s">
        <v>83</v>
      </c>
      <c r="N227" s="12" t="s">
        <v>8834</v>
      </c>
      <c r="O227" s="12" t="s">
        <v>73</v>
      </c>
      <c r="P227" s="12" t="s">
        <v>8434</v>
      </c>
      <c r="Q227" s="12" t="s">
        <v>8022</v>
      </c>
    </row>
    <row r="228" spans="1:17" ht="25.5">
      <c r="A228" s="12">
        <v>215</v>
      </c>
      <c r="B228" s="12" t="s">
        <v>621</v>
      </c>
      <c r="C228" s="12" t="s">
        <v>1238</v>
      </c>
      <c r="D228" s="12" t="s">
        <v>1239</v>
      </c>
      <c r="E228" s="12" t="s">
        <v>1202</v>
      </c>
      <c r="F228" s="12">
        <v>5</v>
      </c>
      <c r="G228" s="12" t="s">
        <v>47</v>
      </c>
      <c r="H228" s="30">
        <v>8</v>
      </c>
      <c r="I228" s="30">
        <v>8.5</v>
      </c>
      <c r="J228" s="30">
        <v>4.9000000000000004</v>
      </c>
      <c r="K228" s="30">
        <v>5</v>
      </c>
      <c r="L228" s="30">
        <v>72.3</v>
      </c>
      <c r="M228" s="12" t="s">
        <v>83</v>
      </c>
      <c r="N228" s="12" t="s">
        <v>8834</v>
      </c>
      <c r="O228" s="12" t="s">
        <v>264</v>
      </c>
      <c r="P228" s="12" t="s">
        <v>8419</v>
      </c>
      <c r="Q228" s="12" t="s">
        <v>1243</v>
      </c>
    </row>
    <row r="229" spans="1:17" ht="25.5">
      <c r="A229" s="12">
        <v>216</v>
      </c>
      <c r="B229" s="12" t="s">
        <v>627</v>
      </c>
      <c r="C229" s="12" t="s">
        <v>7576</v>
      </c>
      <c r="D229" s="12" t="s">
        <v>7577</v>
      </c>
      <c r="E229" s="12" t="s">
        <v>7578</v>
      </c>
      <c r="F229" s="12">
        <v>5</v>
      </c>
      <c r="G229" s="12" t="s">
        <v>32</v>
      </c>
      <c r="H229" s="30">
        <v>7.2</v>
      </c>
      <c r="I229" s="30">
        <v>8.6</v>
      </c>
      <c r="J229" s="30">
        <v>5.4</v>
      </c>
      <c r="K229" s="30">
        <v>6.8</v>
      </c>
      <c r="L229" s="30">
        <v>72.2</v>
      </c>
      <c r="M229" s="12" t="s">
        <v>83</v>
      </c>
      <c r="N229" s="12" t="s">
        <v>8837</v>
      </c>
      <c r="O229" s="12" t="s">
        <v>2571</v>
      </c>
      <c r="P229" s="12" t="s">
        <v>8445</v>
      </c>
      <c r="Q229" s="12" t="s">
        <v>7575</v>
      </c>
    </row>
    <row r="230" spans="1:17" ht="25.5">
      <c r="A230" s="12">
        <v>217</v>
      </c>
      <c r="B230" s="12" t="s">
        <v>627</v>
      </c>
      <c r="C230" s="12" t="s">
        <v>7649</v>
      </c>
      <c r="D230" s="12" t="s">
        <v>7650</v>
      </c>
      <c r="E230" s="12" t="s">
        <v>5359</v>
      </c>
      <c r="F230" s="12">
        <v>5</v>
      </c>
      <c r="G230" s="12" t="s">
        <v>32</v>
      </c>
      <c r="H230" s="30">
        <v>7.2</v>
      </c>
      <c r="I230" s="30">
        <v>8.6</v>
      </c>
      <c r="J230" s="30">
        <v>5.4</v>
      </c>
      <c r="K230" s="30">
        <v>6.8</v>
      </c>
      <c r="L230" s="30">
        <v>72.2</v>
      </c>
      <c r="M230" s="12" t="s">
        <v>83</v>
      </c>
      <c r="N230" s="12" t="s">
        <v>8837</v>
      </c>
      <c r="O230" s="12" t="s">
        <v>2571</v>
      </c>
      <c r="P230" s="12" t="s">
        <v>8447</v>
      </c>
      <c r="Q230" s="12" t="s">
        <v>7575</v>
      </c>
    </row>
    <row r="231" spans="1:17" ht="25.5">
      <c r="A231" s="12">
        <v>218</v>
      </c>
      <c r="B231" s="12" t="s">
        <v>627</v>
      </c>
      <c r="C231" s="12" t="s">
        <v>5407</v>
      </c>
      <c r="D231" s="12" t="s">
        <v>7570</v>
      </c>
      <c r="E231" s="12" t="s">
        <v>7571</v>
      </c>
      <c r="F231" s="12">
        <v>5</v>
      </c>
      <c r="G231" s="12" t="s">
        <v>47</v>
      </c>
      <c r="H231" s="30">
        <v>7.2</v>
      </c>
      <c r="I231" s="30">
        <v>8.6</v>
      </c>
      <c r="J231" s="30">
        <v>5.4</v>
      </c>
      <c r="K231" s="30">
        <v>6.8</v>
      </c>
      <c r="L231" s="30">
        <v>72.2</v>
      </c>
      <c r="M231" s="12" t="s">
        <v>83</v>
      </c>
      <c r="N231" s="12" t="s">
        <v>8834</v>
      </c>
      <c r="O231" s="12" t="s">
        <v>2571</v>
      </c>
      <c r="P231" s="12" t="s">
        <v>8447</v>
      </c>
      <c r="Q231" s="12" t="s">
        <v>7575</v>
      </c>
    </row>
    <row r="232" spans="1:17" ht="25.5">
      <c r="A232" s="12">
        <v>219</v>
      </c>
      <c r="B232" s="12" t="s">
        <v>635</v>
      </c>
      <c r="C232" s="12" t="s">
        <v>6487</v>
      </c>
      <c r="D232" s="12" t="s">
        <v>8250</v>
      </c>
      <c r="E232" s="12" t="s">
        <v>7236</v>
      </c>
      <c r="F232" s="12">
        <v>4</v>
      </c>
      <c r="G232" s="12" t="s">
        <v>74</v>
      </c>
      <c r="H232" s="30">
        <v>8</v>
      </c>
      <c r="I232" s="30">
        <v>7.8</v>
      </c>
      <c r="J232" s="30">
        <v>5.4</v>
      </c>
      <c r="K232" s="30">
        <v>5.8</v>
      </c>
      <c r="L232" s="30">
        <v>72</v>
      </c>
      <c r="M232" s="12" t="s">
        <v>83</v>
      </c>
      <c r="N232" s="12" t="s">
        <v>8835</v>
      </c>
      <c r="O232" s="12" t="s">
        <v>73</v>
      </c>
      <c r="P232" s="12" t="s">
        <v>8455</v>
      </c>
      <c r="Q232" s="12" t="s">
        <v>8255</v>
      </c>
    </row>
    <row r="233" spans="1:17" ht="25.5">
      <c r="A233" s="12">
        <v>220</v>
      </c>
      <c r="B233" s="12" t="s">
        <v>631</v>
      </c>
      <c r="C233" s="12" t="s">
        <v>7932</v>
      </c>
      <c r="D233" s="12" t="s">
        <v>7933</v>
      </c>
      <c r="E233" s="12" t="s">
        <v>7934</v>
      </c>
      <c r="F233" s="12">
        <v>4</v>
      </c>
      <c r="G233" s="12" t="s">
        <v>74</v>
      </c>
      <c r="H233" s="30">
        <v>8.1999999999999993</v>
      </c>
      <c r="I233" s="30">
        <v>8.1</v>
      </c>
      <c r="J233" s="30">
        <v>4.8</v>
      </c>
      <c r="K233" s="30">
        <v>5.0999999999999996</v>
      </c>
      <c r="L233" s="30">
        <v>71.8</v>
      </c>
      <c r="M233" s="12" t="s">
        <v>83</v>
      </c>
      <c r="N233" s="12" t="s">
        <v>8835</v>
      </c>
      <c r="O233" s="12" t="s">
        <v>264</v>
      </c>
      <c r="P233" s="12" t="s">
        <v>8443</v>
      </c>
      <c r="Q233" s="12" t="s">
        <v>7940</v>
      </c>
    </row>
    <row r="234" spans="1:17" ht="25.5">
      <c r="A234" s="12">
        <v>221</v>
      </c>
      <c r="B234" s="12" t="s">
        <v>617</v>
      </c>
      <c r="C234" s="12" t="s">
        <v>482</v>
      </c>
      <c r="D234" s="12" t="s">
        <v>483</v>
      </c>
      <c r="E234" s="12" t="s">
        <v>484</v>
      </c>
      <c r="F234" s="12">
        <v>3</v>
      </c>
      <c r="G234" s="12" t="s">
        <v>83</v>
      </c>
      <c r="H234" s="30">
        <v>8</v>
      </c>
      <c r="I234" s="30">
        <v>7</v>
      </c>
      <c r="J234" s="30">
        <v>6.5</v>
      </c>
      <c r="K234" s="30">
        <v>5.7</v>
      </c>
      <c r="L234" s="30">
        <v>71.7</v>
      </c>
      <c r="M234" s="12" t="s">
        <v>83</v>
      </c>
      <c r="N234" s="12" t="s">
        <v>8836</v>
      </c>
      <c r="O234" s="12" t="s">
        <v>264</v>
      </c>
      <c r="P234" s="12" t="s">
        <v>8417</v>
      </c>
      <c r="Q234" s="12" t="s">
        <v>489</v>
      </c>
    </row>
    <row r="235" spans="1:17" ht="25.5">
      <c r="A235" s="12">
        <v>222</v>
      </c>
      <c r="B235" s="12" t="s">
        <v>623</v>
      </c>
      <c r="C235" s="12" t="s">
        <v>1753</v>
      </c>
      <c r="D235" s="12" t="s">
        <v>1754</v>
      </c>
      <c r="E235" s="12" t="s">
        <v>1568</v>
      </c>
      <c r="F235" s="12">
        <v>5</v>
      </c>
      <c r="G235" s="12" t="s">
        <v>47</v>
      </c>
      <c r="H235" s="30">
        <v>6.8</v>
      </c>
      <c r="I235" s="30">
        <v>9</v>
      </c>
      <c r="J235" s="30">
        <v>4.8</v>
      </c>
      <c r="K235" s="30">
        <v>7.7</v>
      </c>
      <c r="L235" s="30">
        <v>71.5</v>
      </c>
      <c r="M235" s="12" t="s">
        <v>83</v>
      </c>
      <c r="N235" s="12" t="s">
        <v>8834</v>
      </c>
      <c r="O235" s="12" t="s">
        <v>2571</v>
      </c>
      <c r="P235" s="12" t="s">
        <v>8429</v>
      </c>
      <c r="Q235" s="12" t="s">
        <v>1759</v>
      </c>
    </row>
    <row r="236" spans="1:17" ht="25.5">
      <c r="A236" s="12">
        <v>223</v>
      </c>
      <c r="B236" s="12" t="s">
        <v>623</v>
      </c>
      <c r="C236" s="12" t="s">
        <v>1801</v>
      </c>
      <c r="D236" s="12" t="s">
        <v>1802</v>
      </c>
      <c r="E236" s="12" t="s">
        <v>1803</v>
      </c>
      <c r="F236" s="12">
        <v>5</v>
      </c>
      <c r="G236" s="12" t="s">
        <v>47</v>
      </c>
      <c r="H236" s="30">
        <v>6.8</v>
      </c>
      <c r="I236" s="30">
        <v>9</v>
      </c>
      <c r="J236" s="30">
        <v>4.8</v>
      </c>
      <c r="K236" s="30">
        <v>7.7</v>
      </c>
      <c r="L236" s="30">
        <v>71.5</v>
      </c>
      <c r="M236" s="12" t="s">
        <v>83</v>
      </c>
      <c r="N236" s="12" t="s">
        <v>8834</v>
      </c>
      <c r="O236" s="12" t="s">
        <v>2571</v>
      </c>
      <c r="P236" s="12" t="s">
        <v>8429</v>
      </c>
      <c r="Q236" s="12" t="s">
        <v>1759</v>
      </c>
    </row>
    <row r="237" spans="1:17" ht="25.5">
      <c r="A237" s="12">
        <v>224</v>
      </c>
      <c r="B237" s="12" t="s">
        <v>623</v>
      </c>
      <c r="C237" s="12" t="s">
        <v>1890</v>
      </c>
      <c r="D237" s="12" t="s">
        <v>1891</v>
      </c>
      <c r="E237" s="12" t="s">
        <v>1857</v>
      </c>
      <c r="F237" s="12">
        <v>5</v>
      </c>
      <c r="G237" s="12" t="s">
        <v>47</v>
      </c>
      <c r="H237" s="30">
        <v>6.8</v>
      </c>
      <c r="I237" s="30">
        <v>9</v>
      </c>
      <c r="J237" s="30">
        <v>4.8</v>
      </c>
      <c r="K237" s="30">
        <v>7.7</v>
      </c>
      <c r="L237" s="30">
        <v>71.5</v>
      </c>
      <c r="M237" s="12" t="s">
        <v>83</v>
      </c>
      <c r="N237" s="12" t="s">
        <v>8834</v>
      </c>
      <c r="O237" s="12" t="s">
        <v>2571</v>
      </c>
      <c r="P237" s="12" t="s">
        <v>8429</v>
      </c>
      <c r="Q237" s="12" t="s">
        <v>1759</v>
      </c>
    </row>
    <row r="238" spans="1:17" ht="25.5">
      <c r="A238" s="12">
        <v>225</v>
      </c>
      <c r="B238" s="12" t="s">
        <v>631</v>
      </c>
      <c r="C238" s="12" t="s">
        <v>7224</v>
      </c>
      <c r="D238" s="12" t="s">
        <v>7849</v>
      </c>
      <c r="E238" s="12" t="s">
        <v>7850</v>
      </c>
      <c r="F238" s="12">
        <v>4</v>
      </c>
      <c r="G238" s="12" t="s">
        <v>74</v>
      </c>
      <c r="H238" s="30">
        <v>8.1</v>
      </c>
      <c r="I238" s="30">
        <v>8.1</v>
      </c>
      <c r="J238" s="30">
        <v>4.8</v>
      </c>
      <c r="K238" s="30">
        <v>5.0999999999999996</v>
      </c>
      <c r="L238" s="30">
        <v>71.400000000000006</v>
      </c>
      <c r="M238" s="12" t="s">
        <v>83</v>
      </c>
      <c r="N238" s="12" t="s">
        <v>8835</v>
      </c>
      <c r="O238" s="12" t="s">
        <v>264</v>
      </c>
      <c r="P238" s="12" t="s">
        <v>8443</v>
      </c>
      <c r="Q238" s="12" t="s">
        <v>7855</v>
      </c>
    </row>
    <row r="239" spans="1:17" ht="25.5">
      <c r="A239" s="12">
        <v>226</v>
      </c>
      <c r="B239" s="12" t="s">
        <v>617</v>
      </c>
      <c r="C239" s="12" t="s">
        <v>159</v>
      </c>
      <c r="D239" s="12" t="s">
        <v>160</v>
      </c>
      <c r="E239" s="12" t="s">
        <v>28</v>
      </c>
      <c r="F239" s="12">
        <v>5</v>
      </c>
      <c r="G239" s="12" t="s">
        <v>47</v>
      </c>
      <c r="H239" s="30">
        <v>8.3000000000000007</v>
      </c>
      <c r="I239" s="30">
        <v>7</v>
      </c>
      <c r="J239" s="30">
        <v>5.7</v>
      </c>
      <c r="K239" s="30">
        <v>5.7</v>
      </c>
      <c r="L239" s="30">
        <v>71.3</v>
      </c>
      <c r="M239" s="12" t="s">
        <v>83</v>
      </c>
      <c r="N239" s="12" t="s">
        <v>8834</v>
      </c>
      <c r="O239" s="12" t="s">
        <v>264</v>
      </c>
      <c r="P239" s="12" t="s">
        <v>8417</v>
      </c>
      <c r="Q239" s="12" t="s">
        <v>164</v>
      </c>
    </row>
    <row r="240" spans="1:17" ht="25.5">
      <c r="A240" s="12">
        <v>227</v>
      </c>
      <c r="B240" s="12" t="s">
        <v>621</v>
      </c>
      <c r="C240" s="12" t="s">
        <v>1520</v>
      </c>
      <c r="D240" s="12" t="s">
        <v>1521</v>
      </c>
      <c r="E240" s="12" t="s">
        <v>1202</v>
      </c>
      <c r="F240" s="12">
        <v>5</v>
      </c>
      <c r="G240" s="12" t="s">
        <v>32</v>
      </c>
      <c r="H240" s="30">
        <v>8.3000000000000007</v>
      </c>
      <c r="I240" s="30">
        <v>8.5</v>
      </c>
      <c r="J240" s="30">
        <v>3.8</v>
      </c>
      <c r="K240" s="30">
        <v>5</v>
      </c>
      <c r="L240" s="30">
        <v>71.3</v>
      </c>
      <c r="M240" s="12" t="s">
        <v>83</v>
      </c>
      <c r="N240" s="12" t="s">
        <v>8837</v>
      </c>
      <c r="O240" s="12" t="s">
        <v>264</v>
      </c>
      <c r="P240" s="12" t="s">
        <v>8419</v>
      </c>
      <c r="Q240" s="12" t="s">
        <v>1525</v>
      </c>
    </row>
    <row r="241" spans="1:17" ht="25.5">
      <c r="A241" s="12">
        <v>228</v>
      </c>
      <c r="B241" s="12" t="s">
        <v>631</v>
      </c>
      <c r="C241" s="12" t="s">
        <v>7794</v>
      </c>
      <c r="D241" s="12" t="s">
        <v>7795</v>
      </c>
      <c r="E241" s="12" t="s">
        <v>7217</v>
      </c>
      <c r="F241" s="12">
        <v>5</v>
      </c>
      <c r="G241" s="12" t="s">
        <v>47</v>
      </c>
      <c r="H241" s="30">
        <v>8</v>
      </c>
      <c r="I241" s="30">
        <v>8.1</v>
      </c>
      <c r="J241" s="30">
        <v>4.8</v>
      </c>
      <c r="K241" s="30">
        <v>5.0999999999999996</v>
      </c>
      <c r="L241" s="30">
        <v>71</v>
      </c>
      <c r="M241" s="12" t="s">
        <v>83</v>
      </c>
      <c r="N241" s="12" t="s">
        <v>8834</v>
      </c>
      <c r="O241" s="12" t="s">
        <v>264</v>
      </c>
      <c r="P241" s="12" t="s">
        <v>8443</v>
      </c>
      <c r="Q241" s="12" t="s">
        <v>7800</v>
      </c>
    </row>
    <row r="242" spans="1:17" ht="25.5">
      <c r="A242" s="12">
        <v>229</v>
      </c>
      <c r="B242" s="12" t="s">
        <v>617</v>
      </c>
      <c r="C242" s="12" t="s">
        <v>99</v>
      </c>
      <c r="D242" s="12" t="s">
        <v>100</v>
      </c>
      <c r="E242" s="12" t="s">
        <v>28</v>
      </c>
      <c r="F242" s="12">
        <v>5</v>
      </c>
      <c r="G242" s="12" t="s">
        <v>47</v>
      </c>
      <c r="H242" s="30">
        <v>8.1999999999999993</v>
      </c>
      <c r="I242" s="30">
        <v>7</v>
      </c>
      <c r="J242" s="30">
        <v>5.7</v>
      </c>
      <c r="K242" s="30">
        <v>5.7</v>
      </c>
      <c r="L242" s="30">
        <v>70.900000000000006</v>
      </c>
      <c r="M242" s="12" t="s">
        <v>83</v>
      </c>
      <c r="N242" s="12" t="s">
        <v>8834</v>
      </c>
      <c r="O242" s="12" t="s">
        <v>264</v>
      </c>
      <c r="P242" s="12" t="s">
        <v>8417</v>
      </c>
      <c r="Q242" s="12" t="s">
        <v>104</v>
      </c>
    </row>
    <row r="243" spans="1:17" ht="25.5">
      <c r="A243" s="12">
        <v>230</v>
      </c>
      <c r="B243" s="12" t="s">
        <v>635</v>
      </c>
      <c r="C243" s="12" t="s">
        <v>6276</v>
      </c>
      <c r="D243" s="12" t="s">
        <v>8394</v>
      </c>
      <c r="E243" s="12" t="s">
        <v>8395</v>
      </c>
      <c r="F243" s="12">
        <v>4</v>
      </c>
      <c r="G243" s="12" t="s">
        <v>74</v>
      </c>
      <c r="H243" s="30">
        <v>7.7</v>
      </c>
      <c r="I243" s="30">
        <v>7.8</v>
      </c>
      <c r="J243" s="30">
        <v>5.4</v>
      </c>
      <c r="K243" s="30">
        <v>5.8</v>
      </c>
      <c r="L243" s="30">
        <v>70.8</v>
      </c>
      <c r="M243" s="12" t="s">
        <v>83</v>
      </c>
      <c r="N243" s="12" t="s">
        <v>8835</v>
      </c>
      <c r="O243" s="12" t="s">
        <v>73</v>
      </c>
      <c r="P243" s="12" t="s">
        <v>8453</v>
      </c>
      <c r="Q243" s="12" t="s">
        <v>8401</v>
      </c>
    </row>
    <row r="244" spans="1:17" ht="25.5">
      <c r="A244" s="12">
        <v>231</v>
      </c>
      <c r="B244" s="12" t="s">
        <v>627</v>
      </c>
      <c r="C244" s="12" t="s">
        <v>7691</v>
      </c>
      <c r="D244" s="12" t="s">
        <v>7692</v>
      </c>
      <c r="E244" s="12" t="s">
        <v>5527</v>
      </c>
      <c r="F244" s="12">
        <v>5</v>
      </c>
      <c r="G244" s="12" t="s">
        <v>47</v>
      </c>
      <c r="H244" s="30">
        <v>7.2</v>
      </c>
      <c r="I244" s="30">
        <v>8.3000000000000007</v>
      </c>
      <c r="J244" s="30">
        <v>5.4</v>
      </c>
      <c r="K244" s="30">
        <v>6.1</v>
      </c>
      <c r="L244" s="30">
        <v>70.599999999999994</v>
      </c>
      <c r="M244" s="12" t="s">
        <v>83</v>
      </c>
      <c r="N244" s="12" t="s">
        <v>8834</v>
      </c>
      <c r="O244" s="12" t="s">
        <v>264</v>
      </c>
      <c r="P244" s="12" t="s">
        <v>8449</v>
      </c>
      <c r="Q244" s="12" t="s">
        <v>7674</v>
      </c>
    </row>
    <row r="245" spans="1:17" ht="25.5">
      <c r="A245" s="12">
        <v>232</v>
      </c>
      <c r="B245" s="12" t="s">
        <v>627</v>
      </c>
      <c r="C245" s="12" t="s">
        <v>5427</v>
      </c>
      <c r="D245" s="12" t="s">
        <v>7611</v>
      </c>
      <c r="E245" s="12" t="s">
        <v>730</v>
      </c>
      <c r="F245" s="12">
        <v>4</v>
      </c>
      <c r="G245" s="12" t="s">
        <v>74</v>
      </c>
      <c r="H245" s="30">
        <v>6.1</v>
      </c>
      <c r="I245" s="30">
        <v>8.6</v>
      </c>
      <c r="J245" s="30">
        <v>6.8</v>
      </c>
      <c r="K245" s="30">
        <v>6.8</v>
      </c>
      <c r="L245" s="30">
        <v>70.599999999999994</v>
      </c>
      <c r="M245" s="12" t="s">
        <v>83</v>
      </c>
      <c r="N245" s="12" t="s">
        <v>8835</v>
      </c>
      <c r="O245" s="12" t="s">
        <v>2571</v>
      </c>
      <c r="P245" s="12" t="s">
        <v>8445</v>
      </c>
      <c r="Q245" s="12" t="s">
        <v>7559</v>
      </c>
    </row>
    <row r="246" spans="1:17" ht="25.5">
      <c r="A246" s="12">
        <v>233</v>
      </c>
      <c r="B246" s="12" t="s">
        <v>627</v>
      </c>
      <c r="C246" s="12" t="s">
        <v>7554</v>
      </c>
      <c r="D246" s="12" t="s">
        <v>7555</v>
      </c>
      <c r="E246" s="12" t="s">
        <v>730</v>
      </c>
      <c r="F246" s="12">
        <v>4</v>
      </c>
      <c r="G246" s="12" t="s">
        <v>74</v>
      </c>
      <c r="H246" s="30">
        <v>6.1</v>
      </c>
      <c r="I246" s="30">
        <v>8.6</v>
      </c>
      <c r="J246" s="30">
        <v>6.8</v>
      </c>
      <c r="K246" s="30">
        <v>6.8</v>
      </c>
      <c r="L246" s="30">
        <v>70.599999999999994</v>
      </c>
      <c r="M246" s="12" t="s">
        <v>83</v>
      </c>
      <c r="N246" s="12" t="s">
        <v>8835</v>
      </c>
      <c r="O246" s="12" t="s">
        <v>2571</v>
      </c>
      <c r="P246" s="12" t="s">
        <v>8445</v>
      </c>
      <c r="Q246" s="12" t="s">
        <v>7559</v>
      </c>
    </row>
    <row r="247" spans="1:17" ht="25.5">
      <c r="A247" s="12">
        <v>234</v>
      </c>
      <c r="B247" s="12" t="s">
        <v>627</v>
      </c>
      <c r="C247" s="12" t="s">
        <v>7669</v>
      </c>
      <c r="D247" s="12" t="s">
        <v>7670</v>
      </c>
      <c r="E247" s="12" t="s">
        <v>5527</v>
      </c>
      <c r="F247" s="12">
        <v>5</v>
      </c>
      <c r="G247" s="12" t="s">
        <v>47</v>
      </c>
      <c r="H247" s="30">
        <v>7.2</v>
      </c>
      <c r="I247" s="30">
        <v>8.3000000000000007</v>
      </c>
      <c r="J247" s="30">
        <v>5.4</v>
      </c>
      <c r="K247" s="30">
        <v>6.1</v>
      </c>
      <c r="L247" s="30">
        <v>70.599999999999994</v>
      </c>
      <c r="M247" s="12" t="s">
        <v>83</v>
      </c>
      <c r="N247" s="12" t="s">
        <v>8834</v>
      </c>
      <c r="O247" s="12" t="s">
        <v>264</v>
      </c>
      <c r="P247" s="12" t="s">
        <v>8449</v>
      </c>
      <c r="Q247" s="12" t="s">
        <v>7674</v>
      </c>
    </row>
    <row r="248" spans="1:17" ht="25.5">
      <c r="A248" s="12">
        <v>235</v>
      </c>
      <c r="B248" s="12" t="s">
        <v>627</v>
      </c>
      <c r="C248" s="12" t="s">
        <v>7717</v>
      </c>
      <c r="D248" s="12" t="s">
        <v>7718</v>
      </c>
      <c r="E248" s="12" t="s">
        <v>5588</v>
      </c>
      <c r="F248" s="12">
        <v>5</v>
      </c>
      <c r="G248" s="12" t="s">
        <v>47</v>
      </c>
      <c r="H248" s="30">
        <v>7.2</v>
      </c>
      <c r="I248" s="30">
        <v>8.3000000000000007</v>
      </c>
      <c r="J248" s="30">
        <v>5.4</v>
      </c>
      <c r="K248" s="30">
        <v>6.1</v>
      </c>
      <c r="L248" s="30">
        <v>70.599999999999994</v>
      </c>
      <c r="M248" s="12" t="s">
        <v>83</v>
      </c>
      <c r="N248" s="12" t="s">
        <v>8834</v>
      </c>
      <c r="O248" s="12" t="s">
        <v>264</v>
      </c>
      <c r="P248" s="12" t="s">
        <v>8449</v>
      </c>
      <c r="Q248" s="12" t="s">
        <v>7674</v>
      </c>
    </row>
    <row r="249" spans="1:17" ht="25.5">
      <c r="A249" s="12">
        <v>236</v>
      </c>
      <c r="B249" s="12" t="s">
        <v>617</v>
      </c>
      <c r="C249" s="12" t="s">
        <v>197</v>
      </c>
      <c r="D249" s="12" t="s">
        <v>198</v>
      </c>
      <c r="E249" s="12" t="s">
        <v>28</v>
      </c>
      <c r="F249" s="12">
        <v>4</v>
      </c>
      <c r="G249" s="12" t="s">
        <v>74</v>
      </c>
      <c r="H249" s="30">
        <v>8.1</v>
      </c>
      <c r="I249" s="30">
        <v>7</v>
      </c>
      <c r="J249" s="30">
        <v>5.7</v>
      </c>
      <c r="K249" s="30">
        <v>5.7</v>
      </c>
      <c r="L249" s="30">
        <v>70.5</v>
      </c>
      <c r="M249" s="12" t="s">
        <v>83</v>
      </c>
      <c r="N249" s="12" t="s">
        <v>8835</v>
      </c>
      <c r="O249" s="12" t="s">
        <v>264</v>
      </c>
      <c r="P249" s="12" t="s">
        <v>8417</v>
      </c>
      <c r="Q249" s="12" t="s">
        <v>147</v>
      </c>
    </row>
    <row r="250" spans="1:17" ht="25.5">
      <c r="A250" s="12">
        <v>237</v>
      </c>
      <c r="B250" s="12" t="s">
        <v>621</v>
      </c>
      <c r="C250" s="12" t="s">
        <v>1425</v>
      </c>
      <c r="D250" s="12" t="s">
        <v>1426</v>
      </c>
      <c r="E250" s="12" t="s">
        <v>1202</v>
      </c>
      <c r="F250" s="12">
        <v>5</v>
      </c>
      <c r="G250" s="12" t="s">
        <v>47</v>
      </c>
      <c r="H250" s="30">
        <v>8.1</v>
      </c>
      <c r="I250" s="30">
        <v>8.5</v>
      </c>
      <c r="J250" s="30">
        <v>3.8</v>
      </c>
      <c r="K250" s="30">
        <v>5</v>
      </c>
      <c r="L250" s="30">
        <v>70.5</v>
      </c>
      <c r="M250" s="12" t="s">
        <v>83</v>
      </c>
      <c r="N250" s="12" t="s">
        <v>8834</v>
      </c>
      <c r="O250" s="12" t="s">
        <v>264</v>
      </c>
      <c r="P250" s="12" t="s">
        <v>8419</v>
      </c>
      <c r="Q250" s="12" t="s">
        <v>1430</v>
      </c>
    </row>
    <row r="251" spans="1:17" ht="25.5">
      <c r="A251" s="12">
        <v>238</v>
      </c>
      <c r="B251" s="12" t="s">
        <v>617</v>
      </c>
      <c r="C251" s="12" t="s">
        <v>142</v>
      </c>
      <c r="D251" s="12" t="s">
        <v>143</v>
      </c>
      <c r="E251" s="12" t="s">
        <v>28</v>
      </c>
      <c r="F251" s="12">
        <v>5</v>
      </c>
      <c r="G251" s="12" t="s">
        <v>47</v>
      </c>
      <c r="H251" s="30">
        <v>8.1</v>
      </c>
      <c r="I251" s="30">
        <v>7</v>
      </c>
      <c r="J251" s="30">
        <v>5.7</v>
      </c>
      <c r="K251" s="30">
        <v>5.7</v>
      </c>
      <c r="L251" s="30">
        <v>70.5</v>
      </c>
      <c r="M251" s="12" t="s">
        <v>83</v>
      </c>
      <c r="N251" s="12" t="s">
        <v>8834</v>
      </c>
      <c r="O251" s="12" t="s">
        <v>264</v>
      </c>
      <c r="P251" s="12" t="s">
        <v>8417</v>
      </c>
      <c r="Q251" s="12" t="s">
        <v>147</v>
      </c>
    </row>
    <row r="252" spans="1:17" ht="25.5">
      <c r="A252" s="12">
        <v>239</v>
      </c>
      <c r="B252" s="12" t="s">
        <v>635</v>
      </c>
      <c r="C252" s="12" t="s">
        <v>6564</v>
      </c>
      <c r="D252" s="12" t="s">
        <v>8363</v>
      </c>
      <c r="E252" s="12" t="s">
        <v>8364</v>
      </c>
      <c r="F252" s="12">
        <v>4</v>
      </c>
      <c r="G252" s="12" t="s">
        <v>74</v>
      </c>
      <c r="H252" s="30">
        <v>7.6</v>
      </c>
      <c r="I252" s="30">
        <v>7.8</v>
      </c>
      <c r="J252" s="30">
        <v>5.4</v>
      </c>
      <c r="K252" s="30">
        <v>5.8</v>
      </c>
      <c r="L252" s="30">
        <v>70.400000000000006</v>
      </c>
      <c r="M252" s="12" t="s">
        <v>83</v>
      </c>
      <c r="N252" s="12" t="s">
        <v>8835</v>
      </c>
      <c r="O252" s="12" t="s">
        <v>73</v>
      </c>
      <c r="P252" s="12" t="s">
        <v>8453</v>
      </c>
      <c r="Q252" s="12" t="s">
        <v>8368</v>
      </c>
    </row>
    <row r="253" spans="1:17" ht="25.5">
      <c r="A253" s="12">
        <v>240</v>
      </c>
      <c r="B253" s="12" t="s">
        <v>623</v>
      </c>
      <c r="C253" s="12" t="s">
        <v>1929</v>
      </c>
      <c r="D253" s="12" t="s">
        <v>1930</v>
      </c>
      <c r="E253" s="12" t="s">
        <v>1931</v>
      </c>
      <c r="F253" s="12">
        <v>4</v>
      </c>
      <c r="G253" s="12" t="s">
        <v>74</v>
      </c>
      <c r="H253" s="30">
        <v>5.8</v>
      </c>
      <c r="I253" s="30">
        <v>9</v>
      </c>
      <c r="J253" s="30">
        <v>6.2</v>
      </c>
      <c r="K253" s="30">
        <v>7.7</v>
      </c>
      <c r="L253" s="30">
        <v>70.3</v>
      </c>
      <c r="M253" s="12" t="s">
        <v>83</v>
      </c>
      <c r="N253" s="12" t="s">
        <v>8835</v>
      </c>
      <c r="O253" s="12" t="s">
        <v>2571</v>
      </c>
      <c r="P253" s="12" t="s">
        <v>8429</v>
      </c>
      <c r="Q253" s="12" t="s">
        <v>1936</v>
      </c>
    </row>
    <row r="254" spans="1:17" ht="25.5">
      <c r="A254" s="12">
        <v>241</v>
      </c>
      <c r="B254" s="12" t="s">
        <v>631</v>
      </c>
      <c r="C254" s="12" t="s">
        <v>7908</v>
      </c>
      <c r="D254" s="12" t="s">
        <v>7909</v>
      </c>
      <c r="E254" s="12" t="s">
        <v>7865</v>
      </c>
      <c r="F254" s="12">
        <v>4</v>
      </c>
      <c r="G254" s="12" t="s">
        <v>74</v>
      </c>
      <c r="H254" s="30">
        <v>7.8</v>
      </c>
      <c r="I254" s="30">
        <v>8.1</v>
      </c>
      <c r="J254" s="30">
        <v>4.8</v>
      </c>
      <c r="K254" s="30">
        <v>5.0999999999999996</v>
      </c>
      <c r="L254" s="30">
        <v>70.2</v>
      </c>
      <c r="M254" s="12" t="s">
        <v>83</v>
      </c>
      <c r="N254" s="12" t="s">
        <v>8835</v>
      </c>
      <c r="O254" s="12" t="s">
        <v>264</v>
      </c>
      <c r="P254" s="12" t="s">
        <v>8443</v>
      </c>
      <c r="Q254" s="12" t="s">
        <v>7915</v>
      </c>
    </row>
    <row r="255" spans="1:17" ht="25.5">
      <c r="A255" s="12">
        <v>242</v>
      </c>
      <c r="B255" s="12" t="s">
        <v>617</v>
      </c>
      <c r="C255" s="12" t="s">
        <v>191</v>
      </c>
      <c r="D255" s="12" t="s">
        <v>192</v>
      </c>
      <c r="E255" s="12" t="s">
        <v>28</v>
      </c>
      <c r="F255" s="12">
        <v>4</v>
      </c>
      <c r="G255" s="12" t="s">
        <v>83</v>
      </c>
      <c r="H255" s="30">
        <v>8</v>
      </c>
      <c r="I255" s="30">
        <v>7</v>
      </c>
      <c r="J255" s="30">
        <v>5.7</v>
      </c>
      <c r="K255" s="30">
        <v>5.7</v>
      </c>
      <c r="L255" s="30">
        <v>70.099999999999994</v>
      </c>
      <c r="M255" s="12" t="s">
        <v>83</v>
      </c>
      <c r="N255" s="12" t="s">
        <v>8836</v>
      </c>
      <c r="O255" s="12" t="s">
        <v>264</v>
      </c>
      <c r="P255" s="12" t="s">
        <v>8417</v>
      </c>
      <c r="Q255" s="12" t="s">
        <v>196</v>
      </c>
    </row>
    <row r="256" spans="1:17" ht="25.5">
      <c r="A256" s="12">
        <v>243</v>
      </c>
      <c r="B256" s="12" t="s">
        <v>621</v>
      </c>
      <c r="C256" s="12" t="s">
        <v>1276</v>
      </c>
      <c r="D256" s="12" t="s">
        <v>1277</v>
      </c>
      <c r="E256" s="12" t="s">
        <v>1202</v>
      </c>
      <c r="F256" s="12">
        <v>5</v>
      </c>
      <c r="G256" s="12" t="s">
        <v>47</v>
      </c>
      <c r="H256" s="30">
        <v>7.7</v>
      </c>
      <c r="I256" s="30">
        <v>8.5</v>
      </c>
      <c r="J256" s="30">
        <v>4.4000000000000004</v>
      </c>
      <c r="K256" s="30">
        <v>5</v>
      </c>
      <c r="L256" s="30">
        <v>70.099999999999994</v>
      </c>
      <c r="M256" s="12" t="s">
        <v>83</v>
      </c>
      <c r="N256" s="12" t="s">
        <v>8834</v>
      </c>
      <c r="O256" s="12" t="s">
        <v>264</v>
      </c>
      <c r="P256" s="12" t="s">
        <v>8419</v>
      </c>
      <c r="Q256" s="12" t="s">
        <v>1281</v>
      </c>
    </row>
    <row r="257" spans="1:17" ht="25.5">
      <c r="A257" s="12">
        <v>244</v>
      </c>
      <c r="B257" s="12" t="s">
        <v>625</v>
      </c>
      <c r="C257" s="12" t="s">
        <v>8525</v>
      </c>
      <c r="D257" s="12" t="s">
        <v>8526</v>
      </c>
      <c r="E257" s="12" t="s">
        <v>8520</v>
      </c>
      <c r="F257" s="12">
        <v>3</v>
      </c>
      <c r="G257" s="12" t="s">
        <v>83</v>
      </c>
      <c r="H257" s="30">
        <v>5.5</v>
      </c>
      <c r="I257" s="30">
        <v>8</v>
      </c>
      <c r="J257" s="30">
        <v>7.6</v>
      </c>
      <c r="K257" s="30">
        <v>8.5</v>
      </c>
      <c r="L257" s="30">
        <v>69.7</v>
      </c>
      <c r="M257" s="12" t="s">
        <v>83</v>
      </c>
      <c r="N257" s="12" t="s">
        <v>8836</v>
      </c>
      <c r="O257" s="12" t="s">
        <v>2571</v>
      </c>
      <c r="P257" s="12" t="s">
        <v>8436</v>
      </c>
      <c r="Q257" s="12" t="s">
        <v>8705</v>
      </c>
    </row>
    <row r="258" spans="1:17" ht="25.5">
      <c r="A258" s="12">
        <v>245</v>
      </c>
      <c r="B258" s="12" t="s">
        <v>617</v>
      </c>
      <c r="C258" s="12" t="s">
        <v>217</v>
      </c>
      <c r="D258" s="12" t="s">
        <v>218</v>
      </c>
      <c r="E258" s="12" t="s">
        <v>28</v>
      </c>
      <c r="F258" s="12">
        <v>4</v>
      </c>
      <c r="G258" s="12" t="s">
        <v>74</v>
      </c>
      <c r="H258" s="30">
        <v>6.8</v>
      </c>
      <c r="I258" s="30">
        <v>8.4</v>
      </c>
      <c r="J258" s="30">
        <v>5.7</v>
      </c>
      <c r="K258" s="30">
        <v>5.7</v>
      </c>
      <c r="L258" s="30">
        <v>69.5</v>
      </c>
      <c r="M258" s="12" t="s">
        <v>83</v>
      </c>
      <c r="N258" s="12" t="s">
        <v>8835</v>
      </c>
      <c r="O258" s="12" t="s">
        <v>264</v>
      </c>
      <c r="P258" s="12" t="s">
        <v>8417</v>
      </c>
      <c r="Q258" s="12" t="s">
        <v>222</v>
      </c>
    </row>
    <row r="259" spans="1:17" ht="25.5">
      <c r="A259" s="12">
        <v>246</v>
      </c>
      <c r="B259" s="12" t="s">
        <v>633</v>
      </c>
      <c r="C259" s="12" t="s">
        <v>5672</v>
      </c>
      <c r="D259" s="12" t="s">
        <v>8197</v>
      </c>
      <c r="E259" s="12" t="s">
        <v>8198</v>
      </c>
      <c r="F259" s="12">
        <v>5</v>
      </c>
      <c r="G259" s="12" t="s">
        <v>47</v>
      </c>
      <c r="H259" s="30">
        <v>7.8</v>
      </c>
      <c r="I259" s="30">
        <v>7.5</v>
      </c>
      <c r="J259" s="30">
        <v>5.4</v>
      </c>
      <c r="K259" s="30">
        <v>4.9000000000000004</v>
      </c>
      <c r="L259" s="30">
        <v>69.400000000000006</v>
      </c>
      <c r="M259" s="12" t="s">
        <v>83</v>
      </c>
      <c r="N259" s="12" t="s">
        <v>8834</v>
      </c>
      <c r="O259" s="12" t="s">
        <v>73</v>
      </c>
      <c r="P259" s="12" t="s">
        <v>8434</v>
      </c>
      <c r="Q259" s="12" t="s">
        <v>8087</v>
      </c>
    </row>
    <row r="260" spans="1:17" ht="25.5">
      <c r="A260" s="12">
        <v>247</v>
      </c>
      <c r="B260" s="12" t="s">
        <v>633</v>
      </c>
      <c r="C260" s="12" t="s">
        <v>8082</v>
      </c>
      <c r="D260" s="12" t="s">
        <v>8083</v>
      </c>
      <c r="E260" s="12" t="s">
        <v>7161</v>
      </c>
      <c r="F260" s="12">
        <v>5</v>
      </c>
      <c r="G260" s="12" t="s">
        <v>47</v>
      </c>
      <c r="H260" s="30">
        <v>7.8</v>
      </c>
      <c r="I260" s="30">
        <v>7.5</v>
      </c>
      <c r="J260" s="30">
        <v>5.4</v>
      </c>
      <c r="K260" s="30">
        <v>4.9000000000000004</v>
      </c>
      <c r="L260" s="30">
        <v>69.400000000000006</v>
      </c>
      <c r="M260" s="12" t="s">
        <v>83</v>
      </c>
      <c r="N260" s="12" t="s">
        <v>8834</v>
      </c>
      <c r="O260" s="12" t="s">
        <v>73</v>
      </c>
      <c r="P260" s="12" t="s">
        <v>8434</v>
      </c>
      <c r="Q260" s="12" t="s">
        <v>8087</v>
      </c>
    </row>
    <row r="261" spans="1:17" ht="25.5">
      <c r="A261" s="12">
        <v>248</v>
      </c>
      <c r="B261" s="12" t="s">
        <v>627</v>
      </c>
      <c r="C261" s="12" t="s">
        <v>5412</v>
      </c>
      <c r="D261" s="12" t="s">
        <v>7584</v>
      </c>
      <c r="E261" s="12" t="s">
        <v>7585</v>
      </c>
      <c r="F261" s="12">
        <v>4</v>
      </c>
      <c r="G261" s="12" t="s">
        <v>74</v>
      </c>
      <c r="H261" s="30">
        <v>6.1</v>
      </c>
      <c r="I261" s="30">
        <v>8.6</v>
      </c>
      <c r="J261" s="30">
        <v>6.2</v>
      </c>
      <c r="K261" s="30">
        <v>6.8</v>
      </c>
      <c r="L261" s="30">
        <v>69.400000000000006</v>
      </c>
      <c r="M261" s="12" t="s">
        <v>83</v>
      </c>
      <c r="N261" s="12" t="s">
        <v>8835</v>
      </c>
      <c r="O261" s="12" t="s">
        <v>2571</v>
      </c>
      <c r="P261" s="12" t="s">
        <v>8445</v>
      </c>
      <c r="Q261" s="12" t="s">
        <v>7589</v>
      </c>
    </row>
    <row r="262" spans="1:17" ht="25.5">
      <c r="A262" s="12">
        <v>249</v>
      </c>
      <c r="B262" s="12" t="s">
        <v>621</v>
      </c>
      <c r="C262" s="12" t="s">
        <v>1393</v>
      </c>
      <c r="D262" s="12" t="s">
        <v>1394</v>
      </c>
      <c r="E262" s="12" t="s">
        <v>1202</v>
      </c>
      <c r="F262" s="12">
        <v>5</v>
      </c>
      <c r="G262" s="12" t="s">
        <v>32</v>
      </c>
      <c r="H262" s="30">
        <v>7.8</v>
      </c>
      <c r="I262" s="30">
        <v>8.5</v>
      </c>
      <c r="J262" s="30">
        <v>3.8</v>
      </c>
      <c r="K262" s="30">
        <v>5</v>
      </c>
      <c r="L262" s="30">
        <v>69.3</v>
      </c>
      <c r="M262" s="12" t="s">
        <v>83</v>
      </c>
      <c r="N262" s="12" t="s">
        <v>8837</v>
      </c>
      <c r="O262" s="12" t="s">
        <v>264</v>
      </c>
      <c r="P262" s="12" t="s">
        <v>8419</v>
      </c>
      <c r="Q262" s="12" t="s">
        <v>1398</v>
      </c>
    </row>
    <row r="263" spans="1:17" ht="25.5">
      <c r="A263" s="12">
        <v>250</v>
      </c>
      <c r="B263" s="12" t="s">
        <v>621</v>
      </c>
      <c r="C263" s="12" t="s">
        <v>1431</v>
      </c>
      <c r="D263" s="12" t="s">
        <v>1432</v>
      </c>
      <c r="E263" s="12" t="s">
        <v>1202</v>
      </c>
      <c r="F263" s="12">
        <v>5</v>
      </c>
      <c r="G263" s="12" t="s">
        <v>47</v>
      </c>
      <c r="H263" s="30">
        <v>7.8</v>
      </c>
      <c r="I263" s="30">
        <v>8.5</v>
      </c>
      <c r="J263" s="30">
        <v>3.8</v>
      </c>
      <c r="K263" s="30">
        <v>5</v>
      </c>
      <c r="L263" s="30">
        <v>69.3</v>
      </c>
      <c r="M263" s="12" t="s">
        <v>83</v>
      </c>
      <c r="N263" s="12" t="s">
        <v>8834</v>
      </c>
      <c r="O263" s="12" t="s">
        <v>264</v>
      </c>
      <c r="P263" s="12" t="s">
        <v>8419</v>
      </c>
      <c r="Q263" s="12" t="s">
        <v>1398</v>
      </c>
    </row>
    <row r="264" spans="1:17" ht="25.5">
      <c r="A264" s="12">
        <v>251</v>
      </c>
      <c r="B264" s="12" t="s">
        <v>617</v>
      </c>
      <c r="C264" s="12" t="s">
        <v>165</v>
      </c>
      <c r="D264" s="12" t="s">
        <v>166</v>
      </c>
      <c r="E264" s="12" t="s">
        <v>28</v>
      </c>
      <c r="F264" s="12">
        <v>4</v>
      </c>
      <c r="G264" s="12" t="s">
        <v>169</v>
      </c>
      <c r="H264" s="30">
        <v>7.8</v>
      </c>
      <c r="I264" s="30">
        <v>7</v>
      </c>
      <c r="J264" s="30">
        <v>5.7</v>
      </c>
      <c r="K264" s="30">
        <v>5.7</v>
      </c>
      <c r="L264" s="30">
        <v>69.3</v>
      </c>
      <c r="M264" s="12" t="s">
        <v>83</v>
      </c>
      <c r="N264" s="12" t="s">
        <v>8838</v>
      </c>
      <c r="O264" s="12" t="s">
        <v>264</v>
      </c>
      <c r="P264" s="12" t="s">
        <v>8417</v>
      </c>
      <c r="Q264" s="12" t="s">
        <v>172</v>
      </c>
    </row>
    <row r="265" spans="1:17" ht="25.5">
      <c r="A265" s="12">
        <v>252</v>
      </c>
      <c r="B265" s="12" t="s">
        <v>635</v>
      </c>
      <c r="C265" s="12" t="s">
        <v>6523</v>
      </c>
      <c r="D265" s="12" t="s">
        <v>8293</v>
      </c>
      <c r="E265" s="12" t="s">
        <v>6612</v>
      </c>
      <c r="F265" s="12">
        <v>4</v>
      </c>
      <c r="G265" s="12" t="s">
        <v>74</v>
      </c>
      <c r="H265" s="30">
        <v>6.6</v>
      </c>
      <c r="I265" s="30">
        <v>8.4</v>
      </c>
      <c r="J265" s="30">
        <v>5.4</v>
      </c>
      <c r="K265" s="30">
        <v>6.8</v>
      </c>
      <c r="L265" s="30">
        <v>69.2</v>
      </c>
      <c r="M265" s="12" t="s">
        <v>83</v>
      </c>
      <c r="N265" s="12" t="s">
        <v>8835</v>
      </c>
      <c r="O265" s="12" t="s">
        <v>264</v>
      </c>
      <c r="P265" s="12" t="s">
        <v>8441</v>
      </c>
      <c r="Q265" s="12" t="s">
        <v>8292</v>
      </c>
    </row>
    <row r="266" spans="1:17" ht="25.5">
      <c r="A266" s="12">
        <v>253</v>
      </c>
      <c r="B266" s="12" t="s">
        <v>635</v>
      </c>
      <c r="C266" s="12" t="s">
        <v>6575</v>
      </c>
      <c r="D266" s="12" t="s">
        <v>8381</v>
      </c>
      <c r="E266" s="12" t="s">
        <v>8382</v>
      </c>
      <c r="F266" s="12">
        <v>4</v>
      </c>
      <c r="G266" s="12" t="s">
        <v>74</v>
      </c>
      <c r="H266" s="30">
        <v>6.6</v>
      </c>
      <c r="I266" s="30">
        <v>8.4</v>
      </c>
      <c r="J266" s="30">
        <v>5.4</v>
      </c>
      <c r="K266" s="30">
        <v>6.8</v>
      </c>
      <c r="L266" s="30">
        <v>69.2</v>
      </c>
      <c r="M266" s="12" t="s">
        <v>83</v>
      </c>
      <c r="N266" s="12" t="s">
        <v>8835</v>
      </c>
      <c r="O266" s="12" t="s">
        <v>264</v>
      </c>
      <c r="P266" s="12" t="s">
        <v>8441</v>
      </c>
      <c r="Q266" s="12" t="s">
        <v>8292</v>
      </c>
    </row>
    <row r="267" spans="1:17" ht="25.5">
      <c r="A267" s="12">
        <v>254</v>
      </c>
      <c r="B267" s="12" t="s">
        <v>635</v>
      </c>
      <c r="C267" s="12" t="s">
        <v>6540</v>
      </c>
      <c r="D267" s="12" t="s">
        <v>8323</v>
      </c>
      <c r="E267" s="12" t="s">
        <v>8324</v>
      </c>
      <c r="F267" s="12">
        <v>4</v>
      </c>
      <c r="G267" s="12" t="s">
        <v>74</v>
      </c>
      <c r="H267" s="30">
        <v>6.6</v>
      </c>
      <c r="I267" s="30">
        <v>8.4</v>
      </c>
      <c r="J267" s="30">
        <v>5.4</v>
      </c>
      <c r="K267" s="30">
        <v>6.8</v>
      </c>
      <c r="L267" s="30">
        <v>69.2</v>
      </c>
      <c r="M267" s="12" t="s">
        <v>83</v>
      </c>
      <c r="N267" s="12" t="s">
        <v>8835</v>
      </c>
      <c r="O267" s="12" t="s">
        <v>264</v>
      </c>
      <c r="P267" s="12" t="s">
        <v>8441</v>
      </c>
      <c r="Q267" s="12" t="s">
        <v>8292</v>
      </c>
    </row>
    <row r="268" spans="1:17" ht="25.5">
      <c r="A268" s="12">
        <v>255</v>
      </c>
      <c r="B268" s="12" t="s">
        <v>635</v>
      </c>
      <c r="C268" s="12" t="s">
        <v>8376</v>
      </c>
      <c r="D268" s="12" t="s">
        <v>8377</v>
      </c>
      <c r="E268" s="12" t="s">
        <v>8378</v>
      </c>
      <c r="F268" s="12">
        <v>4</v>
      </c>
      <c r="G268" s="12" t="s">
        <v>74</v>
      </c>
      <c r="H268" s="30">
        <v>6.6</v>
      </c>
      <c r="I268" s="30">
        <v>8.4</v>
      </c>
      <c r="J268" s="30">
        <v>5.4</v>
      </c>
      <c r="K268" s="30">
        <v>6.8</v>
      </c>
      <c r="L268" s="30">
        <v>69.2</v>
      </c>
      <c r="M268" s="12" t="s">
        <v>83</v>
      </c>
      <c r="N268" s="12" t="s">
        <v>8835</v>
      </c>
      <c r="O268" s="12" t="s">
        <v>264</v>
      </c>
      <c r="P268" s="12" t="s">
        <v>8441</v>
      </c>
      <c r="Q268" s="12" t="s">
        <v>8292</v>
      </c>
    </row>
    <row r="269" spans="1:17" ht="25.5">
      <c r="A269" s="12">
        <v>256</v>
      </c>
      <c r="B269" s="12" t="s">
        <v>635</v>
      </c>
      <c r="C269" s="12" t="s">
        <v>6550</v>
      </c>
      <c r="D269" s="12" t="s">
        <v>8345</v>
      </c>
      <c r="E269" s="12" t="s">
        <v>8346</v>
      </c>
      <c r="F269" s="12">
        <v>4</v>
      </c>
      <c r="G269" s="12" t="s">
        <v>74</v>
      </c>
      <c r="H269" s="30">
        <v>6.6</v>
      </c>
      <c r="I269" s="30">
        <v>8.4</v>
      </c>
      <c r="J269" s="30">
        <v>5.4</v>
      </c>
      <c r="K269" s="30">
        <v>6.8</v>
      </c>
      <c r="L269" s="30">
        <v>69.2</v>
      </c>
      <c r="M269" s="12" t="s">
        <v>83</v>
      </c>
      <c r="N269" s="12" t="s">
        <v>8835</v>
      </c>
      <c r="O269" s="12" t="s">
        <v>264</v>
      </c>
      <c r="P269" s="12" t="s">
        <v>8441</v>
      </c>
      <c r="Q269" s="12" t="s">
        <v>8292</v>
      </c>
    </row>
    <row r="270" spans="1:17" ht="25.5">
      <c r="A270" s="12">
        <v>257</v>
      </c>
      <c r="B270" s="12" t="s">
        <v>635</v>
      </c>
      <c r="C270" s="12" t="s">
        <v>8287</v>
      </c>
      <c r="D270" s="12" t="s">
        <v>8288</v>
      </c>
      <c r="E270" s="12" t="s">
        <v>8289</v>
      </c>
      <c r="F270" s="12">
        <v>4</v>
      </c>
      <c r="G270" s="12" t="s">
        <v>74</v>
      </c>
      <c r="H270" s="30">
        <v>6.6</v>
      </c>
      <c r="I270" s="30">
        <v>8.4</v>
      </c>
      <c r="J270" s="30">
        <v>5.4</v>
      </c>
      <c r="K270" s="30">
        <v>6.8</v>
      </c>
      <c r="L270" s="30">
        <v>69.2</v>
      </c>
      <c r="M270" s="12" t="s">
        <v>83</v>
      </c>
      <c r="N270" s="12" t="s">
        <v>8835</v>
      </c>
      <c r="O270" s="12" t="s">
        <v>264</v>
      </c>
      <c r="P270" s="12" t="s">
        <v>8441</v>
      </c>
      <c r="Q270" s="12" t="s">
        <v>8292</v>
      </c>
    </row>
    <row r="271" spans="1:17" ht="25.5">
      <c r="A271" s="12">
        <v>258</v>
      </c>
      <c r="B271" s="12" t="s">
        <v>635</v>
      </c>
      <c r="C271" s="12" t="s">
        <v>8369</v>
      </c>
      <c r="D271" s="12" t="s">
        <v>8370</v>
      </c>
      <c r="E271" s="12" t="s">
        <v>8358</v>
      </c>
      <c r="F271" s="12">
        <v>4</v>
      </c>
      <c r="G271" s="12" t="s">
        <v>74</v>
      </c>
      <c r="H271" s="30">
        <v>6.6</v>
      </c>
      <c r="I271" s="30">
        <v>8.4</v>
      </c>
      <c r="J271" s="30">
        <v>5.4</v>
      </c>
      <c r="K271" s="30">
        <v>6.8</v>
      </c>
      <c r="L271" s="30">
        <v>69.2</v>
      </c>
      <c r="M271" s="12" t="s">
        <v>83</v>
      </c>
      <c r="N271" s="12" t="s">
        <v>8835</v>
      </c>
      <c r="O271" s="12" t="s">
        <v>264</v>
      </c>
      <c r="P271" s="12" t="s">
        <v>8441</v>
      </c>
      <c r="Q271" s="12" t="s">
        <v>8292</v>
      </c>
    </row>
    <row r="272" spans="1:17" ht="25.5">
      <c r="A272" s="12">
        <v>259</v>
      </c>
      <c r="B272" s="12" t="s">
        <v>625</v>
      </c>
      <c r="C272" s="12" t="s">
        <v>8508</v>
      </c>
      <c r="D272" s="12" t="s">
        <v>8509</v>
      </c>
      <c r="E272" s="12" t="s">
        <v>7007</v>
      </c>
      <c r="F272" s="12">
        <v>3</v>
      </c>
      <c r="G272" s="12" t="s">
        <v>83</v>
      </c>
      <c r="H272" s="30">
        <v>5.5</v>
      </c>
      <c r="I272" s="30">
        <v>8</v>
      </c>
      <c r="J272" s="30">
        <v>7.3</v>
      </c>
      <c r="K272" s="30">
        <v>8.5</v>
      </c>
      <c r="L272" s="30">
        <v>69.099999999999994</v>
      </c>
      <c r="M272" s="12" t="s">
        <v>83</v>
      </c>
      <c r="N272" s="12" t="s">
        <v>8836</v>
      </c>
      <c r="O272" s="12" t="s">
        <v>2571</v>
      </c>
      <c r="P272" s="12" t="s">
        <v>8439</v>
      </c>
      <c r="Q272" s="12" t="s">
        <v>8611</v>
      </c>
    </row>
    <row r="273" spans="1:17" ht="25.5">
      <c r="A273" s="12">
        <v>260</v>
      </c>
      <c r="B273" s="12" t="s">
        <v>625</v>
      </c>
      <c r="C273" s="12" t="s">
        <v>8476</v>
      </c>
      <c r="D273" s="12" t="s">
        <v>8477</v>
      </c>
      <c r="E273" s="12" t="s">
        <v>7007</v>
      </c>
      <c r="F273" s="12">
        <v>3</v>
      </c>
      <c r="G273" s="12" t="s">
        <v>83</v>
      </c>
      <c r="H273" s="30">
        <v>5.5</v>
      </c>
      <c r="I273" s="30">
        <v>8</v>
      </c>
      <c r="J273" s="30">
        <v>7.3</v>
      </c>
      <c r="K273" s="30">
        <v>8.5</v>
      </c>
      <c r="L273" s="30">
        <v>69.099999999999994</v>
      </c>
      <c r="M273" s="12" t="s">
        <v>83</v>
      </c>
      <c r="N273" s="12" t="s">
        <v>8836</v>
      </c>
      <c r="O273" s="12" t="s">
        <v>2571</v>
      </c>
      <c r="P273" s="12" t="s">
        <v>8439</v>
      </c>
      <c r="Q273" s="12" t="s">
        <v>8611</v>
      </c>
    </row>
    <row r="274" spans="1:17" ht="25.5">
      <c r="A274" s="12">
        <v>261</v>
      </c>
      <c r="B274" s="12" t="s">
        <v>625</v>
      </c>
      <c r="C274" s="12" t="s">
        <v>7024</v>
      </c>
      <c r="D274" s="12" t="s">
        <v>8492</v>
      </c>
      <c r="E274" s="12" t="s">
        <v>7007</v>
      </c>
      <c r="F274" s="12">
        <v>3</v>
      </c>
      <c r="G274" s="12" t="s">
        <v>83</v>
      </c>
      <c r="H274" s="30">
        <v>5.5</v>
      </c>
      <c r="I274" s="30">
        <v>8</v>
      </c>
      <c r="J274" s="30">
        <v>7.3</v>
      </c>
      <c r="K274" s="30">
        <v>8.5</v>
      </c>
      <c r="L274" s="30">
        <v>69.099999999999994</v>
      </c>
      <c r="M274" s="12" t="s">
        <v>83</v>
      </c>
      <c r="N274" s="12" t="s">
        <v>8836</v>
      </c>
      <c r="O274" s="12" t="s">
        <v>2571</v>
      </c>
      <c r="P274" s="12" t="s">
        <v>8439</v>
      </c>
      <c r="Q274" s="12" t="s">
        <v>8611</v>
      </c>
    </row>
    <row r="275" spans="1:17" ht="25.5">
      <c r="A275" s="12">
        <v>262</v>
      </c>
      <c r="B275" s="12" t="s">
        <v>633</v>
      </c>
      <c r="C275" s="12" t="s">
        <v>8182</v>
      </c>
      <c r="D275" s="12" t="s">
        <v>8183</v>
      </c>
      <c r="E275" s="12" t="s">
        <v>8184</v>
      </c>
      <c r="F275" s="12">
        <v>5</v>
      </c>
      <c r="G275" s="12" t="s">
        <v>47</v>
      </c>
      <c r="H275" s="30">
        <v>7.4</v>
      </c>
      <c r="I275" s="30">
        <v>7.5</v>
      </c>
      <c r="J275" s="30">
        <v>6</v>
      </c>
      <c r="K275" s="30">
        <v>4.9000000000000004</v>
      </c>
      <c r="L275" s="30">
        <v>69</v>
      </c>
      <c r="M275" s="12" t="s">
        <v>83</v>
      </c>
      <c r="N275" s="12" t="s">
        <v>8834</v>
      </c>
      <c r="O275" s="12" t="s">
        <v>73</v>
      </c>
      <c r="P275" s="12" t="s">
        <v>8434</v>
      </c>
      <c r="Q275" s="12" t="s">
        <v>8189</v>
      </c>
    </row>
    <row r="276" spans="1:17" ht="25.5">
      <c r="A276" s="12">
        <v>263</v>
      </c>
      <c r="B276" s="12" t="s">
        <v>623</v>
      </c>
      <c r="C276" s="12" t="s">
        <v>1796</v>
      </c>
      <c r="D276" s="12" t="s">
        <v>1797</v>
      </c>
      <c r="E276" s="12" t="s">
        <v>1791</v>
      </c>
      <c r="F276" s="12">
        <v>4</v>
      </c>
      <c r="G276" s="12" t="s">
        <v>74</v>
      </c>
      <c r="H276" s="30">
        <v>5.8</v>
      </c>
      <c r="I276" s="30">
        <v>9</v>
      </c>
      <c r="J276" s="30">
        <v>5.5</v>
      </c>
      <c r="K276" s="30">
        <v>7.7</v>
      </c>
      <c r="L276" s="30">
        <v>68.900000000000006</v>
      </c>
      <c r="M276" s="12" t="s">
        <v>83</v>
      </c>
      <c r="N276" s="12" t="s">
        <v>8835</v>
      </c>
      <c r="O276" s="12" t="s">
        <v>2571</v>
      </c>
      <c r="P276" s="12" t="s">
        <v>8429</v>
      </c>
      <c r="Q276" s="12" t="s">
        <v>1795</v>
      </c>
    </row>
    <row r="277" spans="1:17" ht="25.5">
      <c r="A277" s="12">
        <v>264</v>
      </c>
      <c r="B277" s="12" t="s">
        <v>623</v>
      </c>
      <c r="C277" s="12" t="s">
        <v>1789</v>
      </c>
      <c r="D277" s="12" t="s">
        <v>1790</v>
      </c>
      <c r="E277" s="12" t="s">
        <v>1791</v>
      </c>
      <c r="F277" s="12">
        <v>4</v>
      </c>
      <c r="G277" s="12" t="s">
        <v>74</v>
      </c>
      <c r="H277" s="30">
        <v>5.8</v>
      </c>
      <c r="I277" s="30">
        <v>9</v>
      </c>
      <c r="J277" s="30">
        <v>5.5</v>
      </c>
      <c r="K277" s="30">
        <v>7.7</v>
      </c>
      <c r="L277" s="30">
        <v>68.900000000000006</v>
      </c>
      <c r="M277" s="12" t="s">
        <v>83</v>
      </c>
      <c r="N277" s="12" t="s">
        <v>8835</v>
      </c>
      <c r="O277" s="12" t="s">
        <v>2571</v>
      </c>
      <c r="P277" s="12" t="s">
        <v>8429</v>
      </c>
      <c r="Q277" s="12" t="s">
        <v>1795</v>
      </c>
    </row>
    <row r="278" spans="1:17" ht="25.5">
      <c r="A278" s="12">
        <v>265</v>
      </c>
      <c r="B278" s="12" t="s">
        <v>621</v>
      </c>
      <c r="C278" s="12" t="s">
        <v>1419</v>
      </c>
      <c r="D278" s="12" t="s">
        <v>1420</v>
      </c>
      <c r="E278" s="12" t="s">
        <v>1202</v>
      </c>
      <c r="F278" s="12">
        <v>5</v>
      </c>
      <c r="G278" s="12" t="s">
        <v>47</v>
      </c>
      <c r="H278" s="30">
        <v>7.6</v>
      </c>
      <c r="I278" s="30">
        <v>8.5</v>
      </c>
      <c r="J278" s="30">
        <v>3.8</v>
      </c>
      <c r="K278" s="30">
        <v>5</v>
      </c>
      <c r="L278" s="30">
        <v>68.5</v>
      </c>
      <c r="M278" s="12" t="s">
        <v>83</v>
      </c>
      <c r="N278" s="12" t="s">
        <v>8834</v>
      </c>
      <c r="O278" s="12" t="s">
        <v>264</v>
      </c>
      <c r="P278" s="12" t="s">
        <v>8419</v>
      </c>
      <c r="Q278" s="12" t="s">
        <v>1424</v>
      </c>
    </row>
    <row r="279" spans="1:17" ht="25.5">
      <c r="A279" s="12">
        <v>266</v>
      </c>
      <c r="B279" s="12" t="s">
        <v>623</v>
      </c>
      <c r="C279" s="12" t="s">
        <v>1895</v>
      </c>
      <c r="D279" s="12" t="s">
        <v>1896</v>
      </c>
      <c r="E279" s="12" t="s">
        <v>1694</v>
      </c>
      <c r="F279" s="12">
        <v>4</v>
      </c>
      <c r="G279" s="12" t="s">
        <v>74</v>
      </c>
      <c r="H279" s="30">
        <v>5.8</v>
      </c>
      <c r="I279" s="30">
        <v>9</v>
      </c>
      <c r="J279" s="30">
        <v>5.2</v>
      </c>
      <c r="K279" s="30">
        <v>7.7</v>
      </c>
      <c r="L279" s="30">
        <v>68.3</v>
      </c>
      <c r="M279" s="12" t="s">
        <v>83</v>
      </c>
      <c r="N279" s="12" t="s">
        <v>8835</v>
      </c>
      <c r="O279" s="12" t="s">
        <v>2571</v>
      </c>
      <c r="P279" s="12" t="s">
        <v>8429</v>
      </c>
      <c r="Q279" s="12" t="s">
        <v>1900</v>
      </c>
    </row>
    <row r="280" spans="1:17" ht="38.25">
      <c r="A280" s="12">
        <v>267</v>
      </c>
      <c r="B280" s="12" t="s">
        <v>629</v>
      </c>
      <c r="C280" s="12" t="s">
        <v>7733</v>
      </c>
      <c r="D280" s="12" t="s">
        <v>6212</v>
      </c>
      <c r="E280" s="12" t="s">
        <v>7734</v>
      </c>
      <c r="F280" s="12">
        <v>5</v>
      </c>
      <c r="G280" s="12" t="s">
        <v>32</v>
      </c>
      <c r="H280" s="30">
        <v>8.8000000000000007</v>
      </c>
      <c r="I280" s="30">
        <v>7</v>
      </c>
      <c r="J280" s="30">
        <v>4.2</v>
      </c>
      <c r="K280" s="30">
        <v>3.6</v>
      </c>
      <c r="L280" s="30">
        <v>68.2</v>
      </c>
      <c r="M280" s="12" t="s">
        <v>83</v>
      </c>
      <c r="N280" s="12" t="s">
        <v>8837</v>
      </c>
      <c r="O280" s="12" t="s">
        <v>73</v>
      </c>
      <c r="P280" s="12" t="s">
        <v>8451</v>
      </c>
      <c r="Q280" s="12" t="s">
        <v>7739</v>
      </c>
    </row>
    <row r="281" spans="1:17" ht="25.5">
      <c r="A281" s="12">
        <v>268</v>
      </c>
      <c r="B281" s="12" t="s">
        <v>633</v>
      </c>
      <c r="C281" s="12" t="s">
        <v>8137</v>
      </c>
      <c r="D281" s="12" t="s">
        <v>8138</v>
      </c>
      <c r="E281" s="12" t="s">
        <v>8132</v>
      </c>
      <c r="F281" s="12">
        <v>5</v>
      </c>
      <c r="G281" s="12" t="s">
        <v>47</v>
      </c>
      <c r="H281" s="30">
        <v>7.5</v>
      </c>
      <c r="I281" s="30">
        <v>7.5</v>
      </c>
      <c r="J281" s="30">
        <v>5.4</v>
      </c>
      <c r="K281" s="30">
        <v>4.9000000000000004</v>
      </c>
      <c r="L281" s="30">
        <v>68.2</v>
      </c>
      <c r="M281" s="12" t="s">
        <v>83</v>
      </c>
      <c r="N281" s="12" t="s">
        <v>8834</v>
      </c>
      <c r="O281" s="12" t="s">
        <v>73</v>
      </c>
      <c r="P281" s="12" t="s">
        <v>8434</v>
      </c>
      <c r="Q281" s="12" t="s">
        <v>8144</v>
      </c>
    </row>
    <row r="282" spans="1:17" ht="25.5">
      <c r="A282" s="12">
        <v>269</v>
      </c>
      <c r="B282" s="12" t="s">
        <v>617</v>
      </c>
      <c r="C282" s="12" t="s">
        <v>534</v>
      </c>
      <c r="D282" s="12" t="s">
        <v>535</v>
      </c>
      <c r="E282" s="12" t="s">
        <v>28</v>
      </c>
      <c r="F282" s="12">
        <v>4</v>
      </c>
      <c r="G282" s="12" t="s">
        <v>74</v>
      </c>
      <c r="H282" s="30">
        <v>6.8</v>
      </c>
      <c r="I282" s="30">
        <v>7</v>
      </c>
      <c r="J282" s="30">
        <v>7.1</v>
      </c>
      <c r="K282" s="30">
        <v>5.7</v>
      </c>
      <c r="L282" s="30">
        <v>68.099999999999994</v>
      </c>
      <c r="M282" s="12" t="s">
        <v>83</v>
      </c>
      <c r="N282" s="12" t="s">
        <v>8835</v>
      </c>
      <c r="O282" s="12" t="s">
        <v>264</v>
      </c>
      <c r="P282" s="12" t="s">
        <v>8417</v>
      </c>
      <c r="Q282" s="12" t="s">
        <v>539</v>
      </c>
    </row>
    <row r="283" spans="1:17" ht="25.5">
      <c r="A283" s="12">
        <v>270</v>
      </c>
      <c r="B283" s="12" t="s">
        <v>623</v>
      </c>
      <c r="C283" s="12" t="s">
        <v>1848</v>
      </c>
      <c r="D283" s="12" t="s">
        <v>1849</v>
      </c>
      <c r="E283" s="12" t="s">
        <v>1561</v>
      </c>
      <c r="F283" s="12">
        <v>4</v>
      </c>
      <c r="G283" s="12" t="s">
        <v>74</v>
      </c>
      <c r="H283" s="30">
        <v>5.8</v>
      </c>
      <c r="I283" s="30">
        <v>9</v>
      </c>
      <c r="J283" s="30">
        <v>5.0999999999999996</v>
      </c>
      <c r="K283" s="30">
        <v>7.7</v>
      </c>
      <c r="L283" s="30">
        <v>68.099999999999994</v>
      </c>
      <c r="M283" s="12" t="s">
        <v>83</v>
      </c>
      <c r="N283" s="12" t="s">
        <v>8835</v>
      </c>
      <c r="O283" s="12" t="s">
        <v>2571</v>
      </c>
      <c r="P283" s="12" t="s">
        <v>8429</v>
      </c>
      <c r="Q283" s="12" t="s">
        <v>1854</v>
      </c>
    </row>
    <row r="284" spans="1:17" ht="25.5">
      <c r="A284" s="12">
        <v>271</v>
      </c>
      <c r="B284" s="12" t="s">
        <v>627</v>
      </c>
      <c r="C284" s="12" t="s">
        <v>5447</v>
      </c>
      <c r="D284" s="12" t="s">
        <v>7654</v>
      </c>
      <c r="E284" s="12" t="s">
        <v>5520</v>
      </c>
      <c r="F284" s="12">
        <v>4</v>
      </c>
      <c r="G284" s="12" t="s">
        <v>74</v>
      </c>
      <c r="H284" s="30">
        <v>6.1</v>
      </c>
      <c r="I284" s="30">
        <v>8.6</v>
      </c>
      <c r="J284" s="30">
        <v>5.4</v>
      </c>
      <c r="K284" s="30">
        <v>6.8</v>
      </c>
      <c r="L284" s="30">
        <v>67.8</v>
      </c>
      <c r="M284" s="12" t="s">
        <v>83</v>
      </c>
      <c r="N284" s="12" t="s">
        <v>8835</v>
      </c>
      <c r="O284" s="12" t="s">
        <v>2571</v>
      </c>
      <c r="P284" s="12" t="s">
        <v>8447</v>
      </c>
      <c r="Q284" s="12" t="s">
        <v>7641</v>
      </c>
    </row>
    <row r="285" spans="1:17" ht="25.5">
      <c r="A285" s="12">
        <v>272</v>
      </c>
      <c r="B285" s="12" t="s">
        <v>627</v>
      </c>
      <c r="C285" s="12" t="s">
        <v>5469</v>
      </c>
      <c r="D285" s="12" t="s">
        <v>7707</v>
      </c>
      <c r="E285" s="12" t="s">
        <v>5527</v>
      </c>
      <c r="F285" s="12">
        <v>4</v>
      </c>
      <c r="G285" s="12" t="s">
        <v>74</v>
      </c>
      <c r="H285" s="30">
        <v>6.1</v>
      </c>
      <c r="I285" s="30">
        <v>8.3000000000000007</v>
      </c>
      <c r="J285" s="30">
        <v>6.2</v>
      </c>
      <c r="K285" s="30">
        <v>6.1</v>
      </c>
      <c r="L285" s="30">
        <v>67.8</v>
      </c>
      <c r="M285" s="12" t="s">
        <v>83</v>
      </c>
      <c r="N285" s="12" t="s">
        <v>8835</v>
      </c>
      <c r="O285" s="12" t="s">
        <v>264</v>
      </c>
      <c r="P285" s="12" t="s">
        <v>8449</v>
      </c>
      <c r="Q285" s="12" t="s">
        <v>7711</v>
      </c>
    </row>
    <row r="286" spans="1:17" ht="25.5">
      <c r="A286" s="12">
        <v>273</v>
      </c>
      <c r="B286" s="12" t="s">
        <v>627</v>
      </c>
      <c r="C286" s="12" t="s">
        <v>7675</v>
      </c>
      <c r="D286" s="12" t="s">
        <v>7676</v>
      </c>
      <c r="E286" s="12" t="s">
        <v>5359</v>
      </c>
      <c r="F286" s="12">
        <v>4</v>
      </c>
      <c r="G286" s="12" t="s">
        <v>74</v>
      </c>
      <c r="H286" s="30">
        <v>6.1</v>
      </c>
      <c r="I286" s="30">
        <v>8.6</v>
      </c>
      <c r="J286" s="30">
        <v>5.4</v>
      </c>
      <c r="K286" s="30">
        <v>6.8</v>
      </c>
      <c r="L286" s="30">
        <v>67.8</v>
      </c>
      <c r="M286" s="12" t="s">
        <v>83</v>
      </c>
      <c r="N286" s="12" t="s">
        <v>8835</v>
      </c>
      <c r="O286" s="12" t="s">
        <v>2571</v>
      </c>
      <c r="P286" s="12" t="s">
        <v>8447</v>
      </c>
      <c r="Q286" s="12" t="s">
        <v>7641</v>
      </c>
    </row>
    <row r="287" spans="1:17" ht="25.5">
      <c r="A287" s="12">
        <v>274</v>
      </c>
      <c r="B287" s="12" t="s">
        <v>627</v>
      </c>
      <c r="C287" s="12" t="s">
        <v>7080</v>
      </c>
      <c r="D287" s="12" t="s">
        <v>7637</v>
      </c>
      <c r="E287" s="12" t="s">
        <v>5488</v>
      </c>
      <c r="F287" s="12">
        <v>4</v>
      </c>
      <c r="G287" s="12" t="s">
        <v>74</v>
      </c>
      <c r="H287" s="30">
        <v>6.1</v>
      </c>
      <c r="I287" s="30">
        <v>8.6</v>
      </c>
      <c r="J287" s="30">
        <v>5.4</v>
      </c>
      <c r="K287" s="30">
        <v>6.8</v>
      </c>
      <c r="L287" s="30">
        <v>67.8</v>
      </c>
      <c r="M287" s="12" t="s">
        <v>83</v>
      </c>
      <c r="N287" s="12" t="s">
        <v>8835</v>
      </c>
      <c r="O287" s="12" t="s">
        <v>2571</v>
      </c>
      <c r="P287" s="12" t="s">
        <v>8445</v>
      </c>
      <c r="Q287" s="12" t="s">
        <v>7641</v>
      </c>
    </row>
    <row r="288" spans="1:17" ht="25.5">
      <c r="A288" s="12">
        <v>275</v>
      </c>
      <c r="B288" s="12" t="s">
        <v>635</v>
      </c>
      <c r="C288" s="12" t="s">
        <v>6503</v>
      </c>
      <c r="D288" s="12" t="s">
        <v>8267</v>
      </c>
      <c r="E288" s="12" t="s">
        <v>6341</v>
      </c>
      <c r="F288" s="12">
        <v>3</v>
      </c>
      <c r="G288" s="12" t="s">
        <v>83</v>
      </c>
      <c r="H288" s="30">
        <v>5.5</v>
      </c>
      <c r="I288" s="30">
        <v>8.4</v>
      </c>
      <c r="J288" s="30">
        <v>6.8</v>
      </c>
      <c r="K288" s="30">
        <v>6.8</v>
      </c>
      <c r="L288" s="30">
        <v>67.599999999999994</v>
      </c>
      <c r="M288" s="12" t="s">
        <v>83</v>
      </c>
      <c r="N288" s="12" t="s">
        <v>8836</v>
      </c>
      <c r="O288" s="12" t="s">
        <v>264</v>
      </c>
      <c r="P288" s="12" t="s">
        <v>8441</v>
      </c>
      <c r="Q288" s="12" t="s">
        <v>8271</v>
      </c>
    </row>
    <row r="289" spans="1:17" ht="25.5">
      <c r="A289" s="12">
        <v>276</v>
      </c>
      <c r="B289" s="12" t="s">
        <v>623</v>
      </c>
      <c r="C289" s="12" t="s">
        <v>1611</v>
      </c>
      <c r="D289" s="12" t="s">
        <v>1612</v>
      </c>
      <c r="E289" s="12" t="s">
        <v>1606</v>
      </c>
      <c r="F289" s="12">
        <v>4</v>
      </c>
      <c r="G289" s="12" t="s">
        <v>74</v>
      </c>
      <c r="H289" s="30">
        <v>5.8</v>
      </c>
      <c r="I289" s="30">
        <v>9</v>
      </c>
      <c r="J289" s="30">
        <v>4.8</v>
      </c>
      <c r="K289" s="30">
        <v>7.7</v>
      </c>
      <c r="L289" s="30">
        <v>67.5</v>
      </c>
      <c r="M289" s="12" t="s">
        <v>83</v>
      </c>
      <c r="N289" s="12" t="s">
        <v>8835</v>
      </c>
      <c r="O289" s="12" t="s">
        <v>2571</v>
      </c>
      <c r="P289" s="12" t="s">
        <v>8429</v>
      </c>
      <c r="Q289" s="12" t="s">
        <v>1572</v>
      </c>
    </row>
    <row r="290" spans="1:17" ht="25.5">
      <c r="A290" s="12">
        <v>277</v>
      </c>
      <c r="B290" s="12" t="s">
        <v>623</v>
      </c>
      <c r="C290" s="12" t="s">
        <v>1819</v>
      </c>
      <c r="D290" s="12" t="s">
        <v>1820</v>
      </c>
      <c r="E290" s="12" t="s">
        <v>1716</v>
      </c>
      <c r="F290" s="12">
        <v>4</v>
      </c>
      <c r="G290" s="12" t="s">
        <v>74</v>
      </c>
      <c r="H290" s="30">
        <v>5.8</v>
      </c>
      <c r="I290" s="30">
        <v>9</v>
      </c>
      <c r="J290" s="30">
        <v>4.8</v>
      </c>
      <c r="K290" s="30">
        <v>7.7</v>
      </c>
      <c r="L290" s="30">
        <v>67.5</v>
      </c>
      <c r="M290" s="12" t="s">
        <v>83</v>
      </c>
      <c r="N290" s="12" t="s">
        <v>8835</v>
      </c>
      <c r="O290" s="12" t="s">
        <v>2571</v>
      </c>
      <c r="P290" s="12" t="s">
        <v>8429</v>
      </c>
      <c r="Q290" s="12" t="s">
        <v>1572</v>
      </c>
    </row>
    <row r="291" spans="1:17" ht="25.5">
      <c r="A291" s="12">
        <v>278</v>
      </c>
      <c r="B291" s="12" t="s">
        <v>623</v>
      </c>
      <c r="C291" s="12" t="s">
        <v>1866</v>
      </c>
      <c r="D291" s="12" t="s">
        <v>1867</v>
      </c>
      <c r="E291" s="12" t="s">
        <v>1561</v>
      </c>
      <c r="F291" s="12">
        <v>4</v>
      </c>
      <c r="G291" s="12" t="s">
        <v>74</v>
      </c>
      <c r="H291" s="30">
        <v>5.8</v>
      </c>
      <c r="I291" s="30">
        <v>9</v>
      </c>
      <c r="J291" s="30">
        <v>4.8</v>
      </c>
      <c r="K291" s="30">
        <v>7.7</v>
      </c>
      <c r="L291" s="30">
        <v>67.5</v>
      </c>
      <c r="M291" s="12" t="s">
        <v>83</v>
      </c>
      <c r="N291" s="12" t="s">
        <v>8835</v>
      </c>
      <c r="O291" s="12" t="s">
        <v>2571</v>
      </c>
      <c r="P291" s="12" t="s">
        <v>8429</v>
      </c>
      <c r="Q291" s="12" t="s">
        <v>1572</v>
      </c>
    </row>
    <row r="292" spans="1:17" ht="25.5">
      <c r="A292" s="12">
        <v>279</v>
      </c>
      <c r="B292" s="12" t="s">
        <v>623</v>
      </c>
      <c r="C292" s="12" t="s">
        <v>1937</v>
      </c>
      <c r="D292" s="12" t="s">
        <v>1938</v>
      </c>
      <c r="E292" s="12" t="s">
        <v>1939</v>
      </c>
      <c r="F292" s="12">
        <v>4</v>
      </c>
      <c r="G292" s="12" t="s">
        <v>74</v>
      </c>
      <c r="H292" s="30">
        <v>5.8</v>
      </c>
      <c r="I292" s="30">
        <v>9</v>
      </c>
      <c r="J292" s="30">
        <v>4.8</v>
      </c>
      <c r="K292" s="30">
        <v>7.7</v>
      </c>
      <c r="L292" s="30">
        <v>67.5</v>
      </c>
      <c r="M292" s="12" t="s">
        <v>83</v>
      </c>
      <c r="N292" s="12" t="s">
        <v>8835</v>
      </c>
      <c r="O292" s="12" t="s">
        <v>2571</v>
      </c>
      <c r="P292" s="12" t="s">
        <v>8429</v>
      </c>
      <c r="Q292" s="12" t="s">
        <v>1572</v>
      </c>
    </row>
    <row r="293" spans="1:17" ht="25.5">
      <c r="A293" s="12">
        <v>280</v>
      </c>
      <c r="B293" s="12" t="s">
        <v>623</v>
      </c>
      <c r="C293" s="12" t="s">
        <v>1807</v>
      </c>
      <c r="D293" s="12" t="s">
        <v>1808</v>
      </c>
      <c r="E293" s="12" t="s">
        <v>1809</v>
      </c>
      <c r="F293" s="12">
        <v>4</v>
      </c>
      <c r="G293" s="12" t="s">
        <v>74</v>
      </c>
      <c r="H293" s="30">
        <v>5.8</v>
      </c>
      <c r="I293" s="30">
        <v>9</v>
      </c>
      <c r="J293" s="30">
        <v>4.8</v>
      </c>
      <c r="K293" s="30">
        <v>7.7</v>
      </c>
      <c r="L293" s="30">
        <v>67.5</v>
      </c>
      <c r="M293" s="12" t="s">
        <v>83</v>
      </c>
      <c r="N293" s="12" t="s">
        <v>8835</v>
      </c>
      <c r="O293" s="12" t="s">
        <v>2571</v>
      </c>
      <c r="P293" s="12" t="s">
        <v>8429</v>
      </c>
      <c r="Q293" s="12" t="s">
        <v>1572</v>
      </c>
    </row>
    <row r="294" spans="1:17" ht="25.5">
      <c r="A294" s="12">
        <v>281</v>
      </c>
      <c r="B294" s="12" t="s">
        <v>623</v>
      </c>
      <c r="C294" s="12" t="s">
        <v>1916</v>
      </c>
      <c r="D294" s="12" t="s">
        <v>1917</v>
      </c>
      <c r="E294" s="12" t="s">
        <v>1874</v>
      </c>
      <c r="F294" s="12">
        <v>4</v>
      </c>
      <c r="G294" s="12" t="s">
        <v>74</v>
      </c>
      <c r="H294" s="30">
        <v>5.8</v>
      </c>
      <c r="I294" s="30">
        <v>9</v>
      </c>
      <c r="J294" s="30">
        <v>4.8</v>
      </c>
      <c r="K294" s="30">
        <v>7.7</v>
      </c>
      <c r="L294" s="30">
        <v>67.5</v>
      </c>
      <c r="M294" s="12" t="s">
        <v>83</v>
      </c>
      <c r="N294" s="12" t="s">
        <v>8835</v>
      </c>
      <c r="O294" s="12" t="s">
        <v>2571</v>
      </c>
      <c r="P294" s="12" t="s">
        <v>8429</v>
      </c>
      <c r="Q294" s="12" t="s">
        <v>1572</v>
      </c>
    </row>
    <row r="295" spans="1:17" ht="25.5">
      <c r="A295" s="12">
        <v>282</v>
      </c>
      <c r="B295" s="12" t="s">
        <v>623</v>
      </c>
      <c r="C295" s="12" t="s">
        <v>1698</v>
      </c>
      <c r="D295" s="12" t="s">
        <v>1699</v>
      </c>
      <c r="E295" s="12" t="s">
        <v>1639</v>
      </c>
      <c r="F295" s="12">
        <v>4</v>
      </c>
      <c r="G295" s="12" t="s">
        <v>74</v>
      </c>
      <c r="H295" s="30">
        <v>5.8</v>
      </c>
      <c r="I295" s="30">
        <v>9</v>
      </c>
      <c r="J295" s="30">
        <v>4.8</v>
      </c>
      <c r="K295" s="30">
        <v>7.7</v>
      </c>
      <c r="L295" s="30">
        <v>67.5</v>
      </c>
      <c r="M295" s="12" t="s">
        <v>83</v>
      </c>
      <c r="N295" s="12" t="s">
        <v>8835</v>
      </c>
      <c r="O295" s="12" t="s">
        <v>2571</v>
      </c>
      <c r="P295" s="12" t="s">
        <v>8429</v>
      </c>
      <c r="Q295" s="12" t="s">
        <v>1572</v>
      </c>
    </row>
    <row r="296" spans="1:17" ht="25.5">
      <c r="A296" s="12">
        <v>283</v>
      </c>
      <c r="B296" s="12" t="s">
        <v>623</v>
      </c>
      <c r="C296" s="12" t="s">
        <v>1813</v>
      </c>
      <c r="D296" s="12" t="s">
        <v>1814</v>
      </c>
      <c r="E296" s="12" t="s">
        <v>1716</v>
      </c>
      <c r="F296" s="12">
        <v>4</v>
      </c>
      <c r="G296" s="12" t="s">
        <v>74</v>
      </c>
      <c r="H296" s="30">
        <v>5.8</v>
      </c>
      <c r="I296" s="30">
        <v>9</v>
      </c>
      <c r="J296" s="30">
        <v>4.8</v>
      </c>
      <c r="K296" s="30">
        <v>7.7</v>
      </c>
      <c r="L296" s="30">
        <v>67.5</v>
      </c>
      <c r="M296" s="12" t="s">
        <v>83</v>
      </c>
      <c r="N296" s="12" t="s">
        <v>8835</v>
      </c>
      <c r="O296" s="12" t="s">
        <v>2571</v>
      </c>
      <c r="P296" s="12" t="s">
        <v>8429</v>
      </c>
      <c r="Q296" s="12" t="s">
        <v>1572</v>
      </c>
    </row>
    <row r="297" spans="1:17" ht="25.5">
      <c r="A297" s="12">
        <v>284</v>
      </c>
      <c r="B297" s="12" t="s">
        <v>623</v>
      </c>
      <c r="C297" s="12" t="s">
        <v>1861</v>
      </c>
      <c r="D297" s="12" t="s">
        <v>1862</v>
      </c>
      <c r="E297" s="12" t="s">
        <v>1587</v>
      </c>
      <c r="F297" s="12">
        <v>4</v>
      </c>
      <c r="G297" s="12" t="s">
        <v>74</v>
      </c>
      <c r="H297" s="30">
        <v>5.8</v>
      </c>
      <c r="I297" s="30">
        <v>9</v>
      </c>
      <c r="J297" s="30">
        <v>4.8</v>
      </c>
      <c r="K297" s="30">
        <v>7.7</v>
      </c>
      <c r="L297" s="30">
        <v>67.5</v>
      </c>
      <c r="M297" s="12" t="s">
        <v>83</v>
      </c>
      <c r="N297" s="12" t="s">
        <v>8835</v>
      </c>
      <c r="O297" s="12" t="s">
        <v>2571</v>
      </c>
      <c r="P297" s="12" t="s">
        <v>8429</v>
      </c>
      <c r="Q297" s="12" t="s">
        <v>1572</v>
      </c>
    </row>
    <row r="298" spans="1:17" ht="25.5">
      <c r="A298" s="12">
        <v>285</v>
      </c>
      <c r="B298" s="12" t="s">
        <v>623</v>
      </c>
      <c r="C298" s="12" t="s">
        <v>1766</v>
      </c>
      <c r="D298" s="12" t="s">
        <v>1767</v>
      </c>
      <c r="E298" s="12" t="s">
        <v>1768</v>
      </c>
      <c r="F298" s="12">
        <v>4</v>
      </c>
      <c r="G298" s="12" t="s">
        <v>74</v>
      </c>
      <c r="H298" s="30">
        <v>5.8</v>
      </c>
      <c r="I298" s="30">
        <v>9</v>
      </c>
      <c r="J298" s="30">
        <v>4.8</v>
      </c>
      <c r="K298" s="30">
        <v>7.7</v>
      </c>
      <c r="L298" s="30">
        <v>67.5</v>
      </c>
      <c r="M298" s="12" t="s">
        <v>83</v>
      </c>
      <c r="N298" s="12" t="s">
        <v>8835</v>
      </c>
      <c r="O298" s="12" t="s">
        <v>2571</v>
      </c>
      <c r="P298" s="12" t="s">
        <v>8429</v>
      </c>
      <c r="Q298" s="12" t="s">
        <v>1572</v>
      </c>
    </row>
    <row r="299" spans="1:17" ht="25.5">
      <c r="A299" s="12">
        <v>286</v>
      </c>
      <c r="B299" s="12" t="s">
        <v>623</v>
      </c>
      <c r="C299" s="12" t="s">
        <v>1662</v>
      </c>
      <c r="D299" s="12" t="s">
        <v>1663</v>
      </c>
      <c r="E299" s="12" t="s">
        <v>1664</v>
      </c>
      <c r="F299" s="12">
        <v>4</v>
      </c>
      <c r="G299" s="12" t="s">
        <v>74</v>
      </c>
      <c r="H299" s="30">
        <v>5.8</v>
      </c>
      <c r="I299" s="30">
        <v>9</v>
      </c>
      <c r="J299" s="30">
        <v>4.8</v>
      </c>
      <c r="K299" s="30">
        <v>7.7</v>
      </c>
      <c r="L299" s="30">
        <v>67.5</v>
      </c>
      <c r="M299" s="12" t="s">
        <v>83</v>
      </c>
      <c r="N299" s="12" t="s">
        <v>8835</v>
      </c>
      <c r="O299" s="12" t="s">
        <v>2571</v>
      </c>
      <c r="P299" s="12" t="s">
        <v>8429</v>
      </c>
      <c r="Q299" s="12" t="s">
        <v>1572</v>
      </c>
    </row>
    <row r="300" spans="1:17" ht="25.5">
      <c r="A300" s="12">
        <v>287</v>
      </c>
      <c r="B300" s="12" t="s">
        <v>623</v>
      </c>
      <c r="C300" s="12" t="s">
        <v>1709</v>
      </c>
      <c r="D300" s="12" t="s">
        <v>1710</v>
      </c>
      <c r="E300" s="12" t="s">
        <v>1694</v>
      </c>
      <c r="F300" s="12">
        <v>4</v>
      </c>
      <c r="G300" s="12" t="s">
        <v>74</v>
      </c>
      <c r="H300" s="30">
        <v>5.8</v>
      </c>
      <c r="I300" s="30">
        <v>9</v>
      </c>
      <c r="J300" s="30">
        <v>4.8</v>
      </c>
      <c r="K300" s="30">
        <v>7.7</v>
      </c>
      <c r="L300" s="30">
        <v>67.5</v>
      </c>
      <c r="M300" s="12" t="s">
        <v>83</v>
      </c>
      <c r="N300" s="12" t="s">
        <v>8835</v>
      </c>
      <c r="O300" s="12" t="s">
        <v>2571</v>
      </c>
      <c r="P300" s="12" t="s">
        <v>8429</v>
      </c>
      <c r="Q300" s="12" t="s">
        <v>1572</v>
      </c>
    </row>
    <row r="301" spans="1:17" ht="25.5">
      <c r="A301" s="12">
        <v>288</v>
      </c>
      <c r="B301" s="12" t="s">
        <v>623</v>
      </c>
      <c r="C301" s="12" t="s">
        <v>1843</v>
      </c>
      <c r="D301" s="12" t="s">
        <v>1844</v>
      </c>
      <c r="E301" s="12" t="s">
        <v>1646</v>
      </c>
      <c r="F301" s="12">
        <v>4</v>
      </c>
      <c r="G301" s="12" t="s">
        <v>74</v>
      </c>
      <c r="H301" s="30">
        <v>5.8</v>
      </c>
      <c r="I301" s="30">
        <v>9</v>
      </c>
      <c r="J301" s="30">
        <v>4.8</v>
      </c>
      <c r="K301" s="30">
        <v>7.7</v>
      </c>
      <c r="L301" s="30">
        <v>67.5</v>
      </c>
      <c r="M301" s="12" t="s">
        <v>83</v>
      </c>
      <c r="N301" s="12" t="s">
        <v>8835</v>
      </c>
      <c r="O301" s="12" t="s">
        <v>2571</v>
      </c>
      <c r="P301" s="12" t="s">
        <v>8429</v>
      </c>
      <c r="Q301" s="12" t="s">
        <v>1572</v>
      </c>
    </row>
    <row r="302" spans="1:17" ht="25.5">
      <c r="A302" s="12">
        <v>289</v>
      </c>
      <c r="B302" s="12" t="s">
        <v>623</v>
      </c>
      <c r="C302" s="12" t="s">
        <v>1777</v>
      </c>
      <c r="D302" s="12" t="s">
        <v>1778</v>
      </c>
      <c r="E302" s="12" t="s">
        <v>1779</v>
      </c>
      <c r="F302" s="12">
        <v>4</v>
      </c>
      <c r="G302" s="12" t="s">
        <v>74</v>
      </c>
      <c r="H302" s="30">
        <v>5.8</v>
      </c>
      <c r="I302" s="30">
        <v>9</v>
      </c>
      <c r="J302" s="30">
        <v>4.8</v>
      </c>
      <c r="K302" s="30">
        <v>7.7</v>
      </c>
      <c r="L302" s="30">
        <v>67.5</v>
      </c>
      <c r="M302" s="12" t="s">
        <v>83</v>
      </c>
      <c r="N302" s="12" t="s">
        <v>8835</v>
      </c>
      <c r="O302" s="12" t="s">
        <v>2571</v>
      </c>
      <c r="P302" s="12" t="s">
        <v>8429</v>
      </c>
      <c r="Q302" s="12" t="s">
        <v>1572</v>
      </c>
    </row>
    <row r="303" spans="1:17" ht="25.5">
      <c r="A303" s="12">
        <v>290</v>
      </c>
      <c r="B303" s="12" t="s">
        <v>623</v>
      </c>
      <c r="C303" s="12" t="s">
        <v>1651</v>
      </c>
      <c r="D303" s="12" t="s">
        <v>1652</v>
      </c>
      <c r="E303" s="12" t="s">
        <v>1606</v>
      </c>
      <c r="F303" s="12">
        <v>4</v>
      </c>
      <c r="G303" s="12" t="s">
        <v>74</v>
      </c>
      <c r="H303" s="30">
        <v>5.8</v>
      </c>
      <c r="I303" s="30">
        <v>9</v>
      </c>
      <c r="J303" s="30">
        <v>4.8</v>
      </c>
      <c r="K303" s="30">
        <v>7.7</v>
      </c>
      <c r="L303" s="30">
        <v>67.5</v>
      </c>
      <c r="M303" s="12" t="s">
        <v>83</v>
      </c>
      <c r="N303" s="12" t="s">
        <v>8835</v>
      </c>
      <c r="O303" s="12" t="s">
        <v>2571</v>
      </c>
      <c r="P303" s="12" t="s">
        <v>8429</v>
      </c>
      <c r="Q303" s="12" t="s">
        <v>1572</v>
      </c>
    </row>
    <row r="304" spans="1:17" ht="25.5">
      <c r="A304" s="12">
        <v>291</v>
      </c>
      <c r="B304" s="12" t="s">
        <v>623</v>
      </c>
      <c r="C304" s="12" t="s">
        <v>1566</v>
      </c>
      <c r="D304" s="12" t="s">
        <v>1567</v>
      </c>
      <c r="E304" s="12" t="s">
        <v>1568</v>
      </c>
      <c r="F304" s="12">
        <v>4</v>
      </c>
      <c r="G304" s="12" t="s">
        <v>74</v>
      </c>
      <c r="H304" s="30">
        <v>5.8</v>
      </c>
      <c r="I304" s="30">
        <v>9</v>
      </c>
      <c r="J304" s="30">
        <v>4.8</v>
      </c>
      <c r="K304" s="30">
        <v>7.7</v>
      </c>
      <c r="L304" s="30">
        <v>67.5</v>
      </c>
      <c r="M304" s="12" t="s">
        <v>83</v>
      </c>
      <c r="N304" s="12" t="s">
        <v>8835</v>
      </c>
      <c r="O304" s="12" t="s">
        <v>2571</v>
      </c>
      <c r="P304" s="12" t="s">
        <v>8429</v>
      </c>
      <c r="Q304" s="12" t="s">
        <v>1572</v>
      </c>
    </row>
    <row r="305" spans="1:17" ht="25.5">
      <c r="A305" s="12">
        <v>292</v>
      </c>
      <c r="B305" s="12" t="s">
        <v>623</v>
      </c>
      <c r="C305" s="12" t="s">
        <v>1872</v>
      </c>
      <c r="D305" s="12" t="s">
        <v>1873</v>
      </c>
      <c r="E305" s="12" t="s">
        <v>1874</v>
      </c>
      <c r="F305" s="12">
        <v>4</v>
      </c>
      <c r="G305" s="12" t="s">
        <v>74</v>
      </c>
      <c r="H305" s="30">
        <v>5.8</v>
      </c>
      <c r="I305" s="30">
        <v>9</v>
      </c>
      <c r="J305" s="30">
        <v>4.8</v>
      </c>
      <c r="K305" s="30">
        <v>7.7</v>
      </c>
      <c r="L305" s="30">
        <v>67.5</v>
      </c>
      <c r="M305" s="12" t="s">
        <v>83</v>
      </c>
      <c r="N305" s="12" t="s">
        <v>8835</v>
      </c>
      <c r="O305" s="12" t="s">
        <v>2571</v>
      </c>
      <c r="P305" s="12" t="s">
        <v>8429</v>
      </c>
      <c r="Q305" s="12" t="s">
        <v>1572</v>
      </c>
    </row>
    <row r="306" spans="1:17" ht="25.5">
      <c r="A306" s="12">
        <v>293</v>
      </c>
      <c r="B306" s="12" t="s">
        <v>623</v>
      </c>
      <c r="C306" s="12" t="s">
        <v>1573</v>
      </c>
      <c r="D306" s="12" t="s">
        <v>1574</v>
      </c>
      <c r="E306" s="12" t="s">
        <v>1561</v>
      </c>
      <c r="F306" s="12">
        <v>4</v>
      </c>
      <c r="G306" s="12" t="s">
        <v>74</v>
      </c>
      <c r="H306" s="30">
        <v>5.8</v>
      </c>
      <c r="I306" s="30">
        <v>9</v>
      </c>
      <c r="J306" s="30">
        <v>4.8</v>
      </c>
      <c r="K306" s="30">
        <v>7.7</v>
      </c>
      <c r="L306" s="30">
        <v>67.5</v>
      </c>
      <c r="M306" s="12" t="s">
        <v>83</v>
      </c>
      <c r="N306" s="12" t="s">
        <v>8835</v>
      </c>
      <c r="O306" s="12" t="s">
        <v>2571</v>
      </c>
      <c r="P306" s="12" t="s">
        <v>8429</v>
      </c>
      <c r="Q306" s="12" t="s">
        <v>1572</v>
      </c>
    </row>
    <row r="307" spans="1:17" ht="25.5">
      <c r="A307" s="12">
        <v>294</v>
      </c>
      <c r="B307" s="12" t="s">
        <v>623</v>
      </c>
      <c r="C307" s="12" t="s">
        <v>1731</v>
      </c>
      <c r="D307" s="12" t="s">
        <v>1732</v>
      </c>
      <c r="E307" s="12" t="s">
        <v>1727</v>
      </c>
      <c r="F307" s="12">
        <v>4</v>
      </c>
      <c r="G307" s="12" t="s">
        <v>74</v>
      </c>
      <c r="H307" s="30">
        <v>5.8</v>
      </c>
      <c r="I307" s="30">
        <v>9</v>
      </c>
      <c r="J307" s="30">
        <v>4.8</v>
      </c>
      <c r="K307" s="30">
        <v>7.7</v>
      </c>
      <c r="L307" s="30">
        <v>67.5</v>
      </c>
      <c r="M307" s="12" t="s">
        <v>83</v>
      </c>
      <c r="N307" s="12" t="s">
        <v>8835</v>
      </c>
      <c r="O307" s="12" t="s">
        <v>2571</v>
      </c>
      <c r="P307" s="12" t="s">
        <v>8429</v>
      </c>
      <c r="Q307" s="12" t="s">
        <v>1572</v>
      </c>
    </row>
    <row r="308" spans="1:17" ht="25.5">
      <c r="A308" s="12">
        <v>295</v>
      </c>
      <c r="B308" s="12" t="s">
        <v>623</v>
      </c>
      <c r="C308" s="12" t="s">
        <v>1656</v>
      </c>
      <c r="D308" s="12" t="s">
        <v>1657</v>
      </c>
      <c r="E308" s="12" t="s">
        <v>1658</v>
      </c>
      <c r="F308" s="12">
        <v>4</v>
      </c>
      <c r="G308" s="12" t="s">
        <v>74</v>
      </c>
      <c r="H308" s="30">
        <v>5.8</v>
      </c>
      <c r="I308" s="30">
        <v>9</v>
      </c>
      <c r="J308" s="30">
        <v>4.8</v>
      </c>
      <c r="K308" s="30">
        <v>7.7</v>
      </c>
      <c r="L308" s="30">
        <v>67.5</v>
      </c>
      <c r="M308" s="12" t="s">
        <v>83</v>
      </c>
      <c r="N308" s="12" t="s">
        <v>8835</v>
      </c>
      <c r="O308" s="12" t="s">
        <v>2571</v>
      </c>
      <c r="P308" s="12" t="s">
        <v>8429</v>
      </c>
      <c r="Q308" s="12" t="s">
        <v>1572</v>
      </c>
    </row>
    <row r="309" spans="1:17" ht="25.5">
      <c r="A309" s="12">
        <v>296</v>
      </c>
      <c r="B309" s="12" t="s">
        <v>623</v>
      </c>
      <c r="C309" s="12" t="s">
        <v>1680</v>
      </c>
      <c r="D309" s="12" t="s">
        <v>1681</v>
      </c>
      <c r="E309" s="12" t="s">
        <v>1682</v>
      </c>
      <c r="F309" s="12">
        <v>4</v>
      </c>
      <c r="G309" s="12" t="s">
        <v>74</v>
      </c>
      <c r="H309" s="30">
        <v>5.8</v>
      </c>
      <c r="I309" s="30">
        <v>9</v>
      </c>
      <c r="J309" s="30">
        <v>4.8</v>
      </c>
      <c r="K309" s="30">
        <v>7.7</v>
      </c>
      <c r="L309" s="30">
        <v>67.5</v>
      </c>
      <c r="M309" s="12" t="s">
        <v>83</v>
      </c>
      <c r="N309" s="12" t="s">
        <v>8835</v>
      </c>
      <c r="O309" s="12" t="s">
        <v>2571</v>
      </c>
      <c r="P309" s="12" t="s">
        <v>8429</v>
      </c>
      <c r="Q309" s="12" t="s">
        <v>1572</v>
      </c>
    </row>
    <row r="310" spans="1:17" ht="25.5">
      <c r="A310" s="12">
        <v>297</v>
      </c>
      <c r="B310" s="12" t="s">
        <v>623</v>
      </c>
      <c r="C310" s="12" t="s">
        <v>1692</v>
      </c>
      <c r="D310" s="12" t="s">
        <v>1693</v>
      </c>
      <c r="E310" s="12" t="s">
        <v>1694</v>
      </c>
      <c r="F310" s="12">
        <v>4</v>
      </c>
      <c r="G310" s="12" t="s">
        <v>74</v>
      </c>
      <c r="H310" s="30">
        <v>5.8</v>
      </c>
      <c r="I310" s="30">
        <v>9</v>
      </c>
      <c r="J310" s="30">
        <v>4.8</v>
      </c>
      <c r="K310" s="30">
        <v>7.7</v>
      </c>
      <c r="L310" s="30">
        <v>67.5</v>
      </c>
      <c r="M310" s="12" t="s">
        <v>83</v>
      </c>
      <c r="N310" s="12" t="s">
        <v>8835</v>
      </c>
      <c r="O310" s="12" t="s">
        <v>2571</v>
      </c>
      <c r="P310" s="12" t="s">
        <v>8429</v>
      </c>
      <c r="Q310" s="12" t="s">
        <v>1572</v>
      </c>
    </row>
    <row r="311" spans="1:17" ht="25.5">
      <c r="A311" s="12">
        <v>298</v>
      </c>
      <c r="B311" s="12" t="s">
        <v>623</v>
      </c>
      <c r="C311" s="12" t="s">
        <v>1714</v>
      </c>
      <c r="D311" s="12" t="s">
        <v>1715</v>
      </c>
      <c r="E311" s="12" t="s">
        <v>1716</v>
      </c>
      <c r="F311" s="12">
        <v>4</v>
      </c>
      <c r="G311" s="12" t="s">
        <v>74</v>
      </c>
      <c r="H311" s="30">
        <v>5.8</v>
      </c>
      <c r="I311" s="30">
        <v>9</v>
      </c>
      <c r="J311" s="30">
        <v>4.8</v>
      </c>
      <c r="K311" s="30">
        <v>7.7</v>
      </c>
      <c r="L311" s="30">
        <v>67.5</v>
      </c>
      <c r="M311" s="12" t="s">
        <v>83</v>
      </c>
      <c r="N311" s="12" t="s">
        <v>8835</v>
      </c>
      <c r="O311" s="12" t="s">
        <v>2571</v>
      </c>
      <c r="P311" s="12" t="s">
        <v>8429</v>
      </c>
      <c r="Q311" s="12" t="s">
        <v>1572</v>
      </c>
    </row>
    <row r="312" spans="1:17" ht="25.5">
      <c r="A312" s="12">
        <v>299</v>
      </c>
      <c r="B312" s="12" t="s">
        <v>623</v>
      </c>
      <c r="C312" s="12" t="s">
        <v>1736</v>
      </c>
      <c r="D312" s="12" t="s">
        <v>1737</v>
      </c>
      <c r="E312" s="12" t="s">
        <v>1727</v>
      </c>
      <c r="F312" s="12">
        <v>4</v>
      </c>
      <c r="G312" s="12" t="s">
        <v>74</v>
      </c>
      <c r="H312" s="30">
        <v>5.8</v>
      </c>
      <c r="I312" s="30">
        <v>9</v>
      </c>
      <c r="J312" s="30">
        <v>4.8</v>
      </c>
      <c r="K312" s="30">
        <v>7.7</v>
      </c>
      <c r="L312" s="30">
        <v>67.5</v>
      </c>
      <c r="M312" s="12" t="s">
        <v>83</v>
      </c>
      <c r="N312" s="12" t="s">
        <v>8835</v>
      </c>
      <c r="O312" s="12" t="s">
        <v>2571</v>
      </c>
      <c r="P312" s="12" t="s">
        <v>8429</v>
      </c>
      <c r="Q312" s="12" t="s">
        <v>1572</v>
      </c>
    </row>
    <row r="313" spans="1:17" ht="25.5">
      <c r="A313" s="12">
        <v>300</v>
      </c>
      <c r="B313" s="12" t="s">
        <v>623</v>
      </c>
      <c r="C313" s="12" t="s">
        <v>1725</v>
      </c>
      <c r="D313" s="12" t="s">
        <v>1726</v>
      </c>
      <c r="E313" s="12" t="s">
        <v>1727</v>
      </c>
      <c r="F313" s="12">
        <v>4</v>
      </c>
      <c r="G313" s="12" t="s">
        <v>74</v>
      </c>
      <c r="H313" s="30">
        <v>5.8</v>
      </c>
      <c r="I313" s="30">
        <v>9</v>
      </c>
      <c r="J313" s="30">
        <v>4.8</v>
      </c>
      <c r="K313" s="30">
        <v>7.7</v>
      </c>
      <c r="L313" s="30">
        <v>67.5</v>
      </c>
      <c r="M313" s="12" t="s">
        <v>83</v>
      </c>
      <c r="N313" s="12" t="s">
        <v>8835</v>
      </c>
      <c r="O313" s="12" t="s">
        <v>2571</v>
      </c>
      <c r="P313" s="12" t="s">
        <v>8429</v>
      </c>
      <c r="Q313" s="12" t="s">
        <v>1572</v>
      </c>
    </row>
    <row r="314" spans="1:17" ht="25.5">
      <c r="A314" s="12">
        <v>301</v>
      </c>
      <c r="B314" s="12" t="s">
        <v>623</v>
      </c>
      <c r="C314" s="12" t="s">
        <v>1630</v>
      </c>
      <c r="D314" s="12" t="s">
        <v>1631</v>
      </c>
      <c r="E314" s="12" t="s">
        <v>1632</v>
      </c>
      <c r="F314" s="12">
        <v>4</v>
      </c>
      <c r="G314" s="12" t="s">
        <v>74</v>
      </c>
      <c r="H314" s="30">
        <v>5.8</v>
      </c>
      <c r="I314" s="30">
        <v>9</v>
      </c>
      <c r="J314" s="30">
        <v>4.8</v>
      </c>
      <c r="K314" s="30">
        <v>7.7</v>
      </c>
      <c r="L314" s="30">
        <v>67.5</v>
      </c>
      <c r="M314" s="12" t="s">
        <v>83</v>
      </c>
      <c r="N314" s="12" t="s">
        <v>8835</v>
      </c>
      <c r="O314" s="12" t="s">
        <v>2571</v>
      </c>
      <c r="P314" s="12" t="s">
        <v>8429</v>
      </c>
      <c r="Q314" s="12" t="s">
        <v>1572</v>
      </c>
    </row>
    <row r="315" spans="1:17" ht="25.5">
      <c r="A315" s="12">
        <v>302</v>
      </c>
      <c r="B315" s="12" t="s">
        <v>623</v>
      </c>
      <c r="C315" s="12" t="s">
        <v>1878</v>
      </c>
      <c r="D315" s="12" t="s">
        <v>1879</v>
      </c>
      <c r="E315" s="12" t="s">
        <v>1857</v>
      </c>
      <c r="F315" s="12">
        <v>4</v>
      </c>
      <c r="G315" s="12" t="s">
        <v>74</v>
      </c>
      <c r="H315" s="30">
        <v>5.8</v>
      </c>
      <c r="I315" s="30">
        <v>9</v>
      </c>
      <c r="J315" s="30">
        <v>4.8</v>
      </c>
      <c r="K315" s="30">
        <v>7.7</v>
      </c>
      <c r="L315" s="30">
        <v>67.5</v>
      </c>
      <c r="M315" s="12" t="s">
        <v>83</v>
      </c>
      <c r="N315" s="12" t="s">
        <v>8835</v>
      </c>
      <c r="O315" s="12" t="s">
        <v>2571</v>
      </c>
      <c r="P315" s="12" t="s">
        <v>8429</v>
      </c>
      <c r="Q315" s="12" t="s">
        <v>1572</v>
      </c>
    </row>
    <row r="316" spans="1:17" ht="25.5">
      <c r="A316" s="12">
        <v>303</v>
      </c>
      <c r="B316" s="12" t="s">
        <v>627</v>
      </c>
      <c r="C316" s="12" t="s">
        <v>7088</v>
      </c>
      <c r="D316" s="12" t="s">
        <v>7658</v>
      </c>
      <c r="E316" s="12" t="s">
        <v>1785</v>
      </c>
      <c r="F316" s="12">
        <v>5</v>
      </c>
      <c r="G316" s="12" t="s">
        <v>47</v>
      </c>
      <c r="H316" s="30">
        <v>7.2</v>
      </c>
      <c r="I316" s="30">
        <v>7.2</v>
      </c>
      <c r="J316" s="30">
        <v>5.0999999999999996</v>
      </c>
      <c r="K316" s="30">
        <v>6.8</v>
      </c>
      <c r="L316" s="30">
        <v>67.400000000000006</v>
      </c>
      <c r="M316" s="12" t="s">
        <v>83</v>
      </c>
      <c r="N316" s="12" t="s">
        <v>8834</v>
      </c>
      <c r="O316" s="12" t="s">
        <v>2571</v>
      </c>
      <c r="P316" s="12" t="s">
        <v>8447</v>
      </c>
      <c r="Q316" s="12" t="s">
        <v>7662</v>
      </c>
    </row>
    <row r="317" spans="1:17" ht="25.5">
      <c r="A317" s="12">
        <v>304</v>
      </c>
      <c r="B317" s="12" t="s">
        <v>627</v>
      </c>
      <c r="C317" s="12" t="s">
        <v>5474</v>
      </c>
      <c r="D317" s="12" t="s">
        <v>7729</v>
      </c>
      <c r="E317" s="12" t="s">
        <v>7082</v>
      </c>
      <c r="F317" s="12">
        <v>5</v>
      </c>
      <c r="G317" s="12" t="s">
        <v>47</v>
      </c>
      <c r="H317" s="30">
        <v>7.2</v>
      </c>
      <c r="I317" s="30">
        <v>7.2</v>
      </c>
      <c r="J317" s="30">
        <v>5.0999999999999996</v>
      </c>
      <c r="K317" s="30">
        <v>6.8</v>
      </c>
      <c r="L317" s="30">
        <v>67.400000000000006</v>
      </c>
      <c r="M317" s="12" t="s">
        <v>83</v>
      </c>
      <c r="N317" s="12" t="s">
        <v>8834</v>
      </c>
      <c r="O317" s="12" t="s">
        <v>2571</v>
      </c>
      <c r="P317" s="12" t="s">
        <v>8447</v>
      </c>
      <c r="Q317" s="12" t="s">
        <v>7662</v>
      </c>
    </row>
    <row r="318" spans="1:17" ht="25.5">
      <c r="A318" s="12">
        <v>305</v>
      </c>
      <c r="B318" s="12" t="s">
        <v>621</v>
      </c>
      <c r="C318" s="12" t="s">
        <v>1448</v>
      </c>
      <c r="D318" s="12" t="s">
        <v>1449</v>
      </c>
      <c r="E318" s="12" t="s">
        <v>1202</v>
      </c>
      <c r="F318" s="12">
        <v>5</v>
      </c>
      <c r="G318" s="12" t="s">
        <v>47</v>
      </c>
      <c r="H318" s="30">
        <v>7.3</v>
      </c>
      <c r="I318" s="30">
        <v>8.5</v>
      </c>
      <c r="J318" s="30">
        <v>3.8</v>
      </c>
      <c r="K318" s="30">
        <v>5</v>
      </c>
      <c r="L318" s="30">
        <v>67.3</v>
      </c>
      <c r="M318" s="12" t="s">
        <v>83</v>
      </c>
      <c r="N318" s="12" t="s">
        <v>8834</v>
      </c>
      <c r="O318" s="12" t="s">
        <v>264</v>
      </c>
      <c r="P318" s="12" t="s">
        <v>8419</v>
      </c>
      <c r="Q318" s="12" t="s">
        <v>1376</v>
      </c>
    </row>
    <row r="319" spans="1:17" ht="25.5">
      <c r="A319" s="12">
        <v>306</v>
      </c>
      <c r="B319" s="12" t="s">
        <v>623</v>
      </c>
      <c r="C319" s="12" t="s">
        <v>1644</v>
      </c>
      <c r="D319" s="12" t="s">
        <v>1645</v>
      </c>
      <c r="E319" s="12" t="s">
        <v>1646</v>
      </c>
      <c r="F319" s="12">
        <v>5</v>
      </c>
      <c r="G319" s="12" t="s">
        <v>47</v>
      </c>
      <c r="H319" s="30">
        <v>6.8</v>
      </c>
      <c r="I319" s="30">
        <v>7.6</v>
      </c>
      <c r="J319" s="30">
        <v>4.8</v>
      </c>
      <c r="K319" s="30">
        <v>7.7</v>
      </c>
      <c r="L319" s="30">
        <v>67.3</v>
      </c>
      <c r="M319" s="12" t="s">
        <v>83</v>
      </c>
      <c r="N319" s="12" t="s">
        <v>8834</v>
      </c>
      <c r="O319" s="12" t="s">
        <v>2571</v>
      </c>
      <c r="P319" s="12" t="s">
        <v>8429</v>
      </c>
      <c r="Q319" s="12" t="s">
        <v>1650</v>
      </c>
    </row>
    <row r="320" spans="1:17" ht="25.5">
      <c r="A320" s="12">
        <v>307</v>
      </c>
      <c r="B320" s="12" t="s">
        <v>621</v>
      </c>
      <c r="C320" s="12" t="s">
        <v>1371</v>
      </c>
      <c r="D320" s="12" t="s">
        <v>1372</v>
      </c>
      <c r="E320" s="12" t="s">
        <v>1202</v>
      </c>
      <c r="F320" s="12">
        <v>5</v>
      </c>
      <c r="G320" s="12" t="s">
        <v>47</v>
      </c>
      <c r="H320" s="30">
        <v>7.3</v>
      </c>
      <c r="I320" s="30">
        <v>8.5</v>
      </c>
      <c r="J320" s="30">
        <v>3.8</v>
      </c>
      <c r="K320" s="30">
        <v>5</v>
      </c>
      <c r="L320" s="30">
        <v>67.3</v>
      </c>
      <c r="M320" s="12" t="s">
        <v>83</v>
      </c>
      <c r="N320" s="12" t="s">
        <v>8834</v>
      </c>
      <c r="O320" s="12" t="s">
        <v>264</v>
      </c>
      <c r="P320" s="12" t="s">
        <v>8419</v>
      </c>
      <c r="Q320" s="12" t="s">
        <v>1376</v>
      </c>
    </row>
    <row r="321" spans="1:17" ht="38.25">
      <c r="A321" s="12">
        <v>308</v>
      </c>
      <c r="B321" s="12" t="s">
        <v>629</v>
      </c>
      <c r="C321" s="12" t="s">
        <v>7753</v>
      </c>
      <c r="D321" s="12" t="s">
        <v>7754</v>
      </c>
      <c r="E321" s="12" t="s">
        <v>6368</v>
      </c>
      <c r="F321" s="12">
        <v>5</v>
      </c>
      <c r="G321" s="12" t="s">
        <v>32</v>
      </c>
      <c r="H321" s="30">
        <v>8.5</v>
      </c>
      <c r="I321" s="30">
        <v>7</v>
      </c>
      <c r="J321" s="30">
        <v>4.2</v>
      </c>
      <c r="K321" s="30">
        <v>3.6</v>
      </c>
      <c r="L321" s="30">
        <v>67</v>
      </c>
      <c r="M321" s="12" t="s">
        <v>83</v>
      </c>
      <c r="N321" s="12" t="s">
        <v>8837</v>
      </c>
      <c r="O321" s="12" t="s">
        <v>73</v>
      </c>
      <c r="P321" s="12" t="s">
        <v>8451</v>
      </c>
      <c r="Q321" s="12" t="s">
        <v>7760</v>
      </c>
    </row>
    <row r="322" spans="1:17" ht="25.5">
      <c r="A322" s="12">
        <v>309</v>
      </c>
      <c r="B322" s="12" t="s">
        <v>621</v>
      </c>
      <c r="C322" s="12" t="s">
        <v>1526</v>
      </c>
      <c r="D322" s="12" t="s">
        <v>1527</v>
      </c>
      <c r="E322" s="12" t="s">
        <v>1202</v>
      </c>
      <c r="F322" s="12">
        <v>5</v>
      </c>
      <c r="G322" s="12" t="s">
        <v>47</v>
      </c>
      <c r="H322" s="30">
        <v>6.8</v>
      </c>
      <c r="I322" s="30">
        <v>8.5</v>
      </c>
      <c r="J322" s="30">
        <v>4.5</v>
      </c>
      <c r="K322" s="30">
        <v>5</v>
      </c>
      <c r="L322" s="30">
        <v>66.7</v>
      </c>
      <c r="M322" s="12" t="s">
        <v>169</v>
      </c>
      <c r="N322" s="12" t="s">
        <v>8839</v>
      </c>
      <c r="O322" s="12" t="s">
        <v>264</v>
      </c>
      <c r="P322" s="12" t="s">
        <v>8419</v>
      </c>
      <c r="Q322" s="12" t="s">
        <v>1531</v>
      </c>
    </row>
    <row r="323" spans="1:17" ht="25.5">
      <c r="A323" s="12">
        <v>310</v>
      </c>
      <c r="B323" s="12" t="s">
        <v>631</v>
      </c>
      <c r="C323" s="12" t="s">
        <v>7856</v>
      </c>
      <c r="D323" s="12" t="s">
        <v>7857</v>
      </c>
      <c r="E323" s="12" t="s">
        <v>7217</v>
      </c>
      <c r="F323" s="12">
        <v>4</v>
      </c>
      <c r="G323" s="12" t="s">
        <v>74</v>
      </c>
      <c r="H323" s="30">
        <v>6.9</v>
      </c>
      <c r="I323" s="30">
        <v>8.1</v>
      </c>
      <c r="J323" s="30">
        <v>4.8</v>
      </c>
      <c r="K323" s="30">
        <v>5.0999999999999996</v>
      </c>
      <c r="L323" s="30">
        <v>66.599999999999994</v>
      </c>
      <c r="M323" s="12" t="s">
        <v>169</v>
      </c>
      <c r="N323" s="12" t="s">
        <v>8840</v>
      </c>
      <c r="O323" s="12" t="s">
        <v>264</v>
      </c>
      <c r="P323" s="12" t="s">
        <v>8443</v>
      </c>
      <c r="Q323" s="12" t="s">
        <v>7818</v>
      </c>
    </row>
    <row r="324" spans="1:17" ht="25.5">
      <c r="A324" s="12">
        <v>311</v>
      </c>
      <c r="B324" s="12" t="s">
        <v>631</v>
      </c>
      <c r="C324" s="12" t="s">
        <v>7870</v>
      </c>
      <c r="D324" s="12" t="s">
        <v>7871</v>
      </c>
      <c r="E324" s="12" t="s">
        <v>7872</v>
      </c>
      <c r="F324" s="12">
        <v>4</v>
      </c>
      <c r="G324" s="12" t="s">
        <v>47</v>
      </c>
      <c r="H324" s="30">
        <v>6.9</v>
      </c>
      <c r="I324" s="30">
        <v>8.1</v>
      </c>
      <c r="J324" s="30">
        <v>4.8</v>
      </c>
      <c r="K324" s="30">
        <v>5.0999999999999996</v>
      </c>
      <c r="L324" s="30">
        <v>66.599999999999994</v>
      </c>
      <c r="M324" s="12" t="s">
        <v>169</v>
      </c>
      <c r="N324" s="12" t="s">
        <v>8839</v>
      </c>
      <c r="O324" s="12" t="s">
        <v>264</v>
      </c>
      <c r="P324" s="12" t="s">
        <v>8443</v>
      </c>
      <c r="Q324" s="12" t="s">
        <v>7818</v>
      </c>
    </row>
    <row r="325" spans="1:17" ht="25.5">
      <c r="A325" s="12">
        <v>312</v>
      </c>
      <c r="B325" s="12" t="s">
        <v>631</v>
      </c>
      <c r="C325" s="12" t="s">
        <v>7863</v>
      </c>
      <c r="D325" s="12" t="s">
        <v>7864</v>
      </c>
      <c r="E325" s="12" t="s">
        <v>7865</v>
      </c>
      <c r="F325" s="12">
        <v>4</v>
      </c>
      <c r="G325" s="12" t="s">
        <v>74</v>
      </c>
      <c r="H325" s="30">
        <v>6.9</v>
      </c>
      <c r="I325" s="30">
        <v>8.1</v>
      </c>
      <c r="J325" s="30">
        <v>4.8</v>
      </c>
      <c r="K325" s="30">
        <v>5.0999999999999996</v>
      </c>
      <c r="L325" s="30">
        <v>66.599999999999994</v>
      </c>
      <c r="M325" s="12" t="s">
        <v>169</v>
      </c>
      <c r="N325" s="12" t="s">
        <v>8840</v>
      </c>
      <c r="O325" s="12" t="s">
        <v>264</v>
      </c>
      <c r="P325" s="12" t="s">
        <v>8443</v>
      </c>
      <c r="Q325" s="12" t="s">
        <v>7818</v>
      </c>
    </row>
    <row r="326" spans="1:17" ht="25.5">
      <c r="A326" s="12">
        <v>313</v>
      </c>
      <c r="B326" s="12" t="s">
        <v>631</v>
      </c>
      <c r="C326" s="12" t="s">
        <v>7810</v>
      </c>
      <c r="D326" s="12" t="s">
        <v>7811</v>
      </c>
      <c r="E326" s="12" t="s">
        <v>7812</v>
      </c>
      <c r="F326" s="12">
        <v>4</v>
      </c>
      <c r="G326" s="12" t="s">
        <v>47</v>
      </c>
      <c r="H326" s="30">
        <v>6.9</v>
      </c>
      <c r="I326" s="30">
        <v>8.1</v>
      </c>
      <c r="J326" s="30">
        <v>4.8</v>
      </c>
      <c r="K326" s="30">
        <v>5.0999999999999996</v>
      </c>
      <c r="L326" s="30">
        <v>66.599999999999994</v>
      </c>
      <c r="M326" s="12" t="s">
        <v>169</v>
      </c>
      <c r="N326" s="12" t="s">
        <v>8839</v>
      </c>
      <c r="O326" s="12" t="s">
        <v>264</v>
      </c>
      <c r="P326" s="12" t="s">
        <v>8443</v>
      </c>
      <c r="Q326" s="12" t="s">
        <v>7818</v>
      </c>
    </row>
    <row r="327" spans="1:17" ht="25.5">
      <c r="A327" s="12">
        <v>314</v>
      </c>
      <c r="B327" s="12" t="s">
        <v>621</v>
      </c>
      <c r="C327" s="12" t="s">
        <v>1270</v>
      </c>
      <c r="D327" s="12" t="s">
        <v>1271</v>
      </c>
      <c r="E327" s="12" t="s">
        <v>1202</v>
      </c>
      <c r="F327" s="12">
        <v>5</v>
      </c>
      <c r="G327" s="12" t="s">
        <v>47</v>
      </c>
      <c r="H327" s="30">
        <v>6.8</v>
      </c>
      <c r="I327" s="30">
        <v>8.5</v>
      </c>
      <c r="J327" s="30">
        <v>4.4000000000000004</v>
      </c>
      <c r="K327" s="30">
        <v>5</v>
      </c>
      <c r="L327" s="30">
        <v>66.5</v>
      </c>
      <c r="M327" s="12" t="s">
        <v>169</v>
      </c>
      <c r="N327" s="12" t="s">
        <v>8839</v>
      </c>
      <c r="O327" s="12" t="s">
        <v>264</v>
      </c>
      <c r="P327" s="12" t="s">
        <v>8419</v>
      </c>
      <c r="Q327" s="12" t="s">
        <v>1275</v>
      </c>
    </row>
    <row r="328" spans="1:17" ht="25.5">
      <c r="A328" s="12">
        <v>315</v>
      </c>
      <c r="B328" s="12" t="s">
        <v>635</v>
      </c>
      <c r="C328" s="12" t="s">
        <v>6555</v>
      </c>
      <c r="D328" s="12" t="s">
        <v>8350</v>
      </c>
      <c r="E328" s="12" t="s">
        <v>8351</v>
      </c>
      <c r="F328" s="12">
        <v>4</v>
      </c>
      <c r="G328" s="12" t="s">
        <v>74</v>
      </c>
      <c r="H328" s="30">
        <v>6.6</v>
      </c>
      <c r="I328" s="30">
        <v>7.8</v>
      </c>
      <c r="J328" s="30">
        <v>5.4</v>
      </c>
      <c r="K328" s="30">
        <v>5.8</v>
      </c>
      <c r="L328" s="30">
        <v>66.400000000000006</v>
      </c>
      <c r="M328" s="12" t="s">
        <v>169</v>
      </c>
      <c r="N328" s="12" t="s">
        <v>8840</v>
      </c>
      <c r="O328" s="12" t="s">
        <v>73</v>
      </c>
      <c r="P328" s="12" t="s">
        <v>8453</v>
      </c>
      <c r="Q328" s="12" t="s">
        <v>8356</v>
      </c>
    </row>
    <row r="329" spans="1:17" ht="25.5">
      <c r="A329" s="12">
        <v>316</v>
      </c>
      <c r="B329" s="12" t="s">
        <v>635</v>
      </c>
      <c r="C329" s="12" t="s">
        <v>6283</v>
      </c>
      <c r="D329" s="12" t="s">
        <v>8402</v>
      </c>
      <c r="E329" s="12" t="s">
        <v>8403</v>
      </c>
      <c r="F329" s="12">
        <v>4</v>
      </c>
      <c r="G329" s="12" t="s">
        <v>74</v>
      </c>
      <c r="H329" s="30">
        <v>6.6</v>
      </c>
      <c r="I329" s="30">
        <v>7.8</v>
      </c>
      <c r="J329" s="30">
        <v>5.4</v>
      </c>
      <c r="K329" s="30">
        <v>5.8</v>
      </c>
      <c r="L329" s="30">
        <v>66.400000000000006</v>
      </c>
      <c r="M329" s="12" t="s">
        <v>169</v>
      </c>
      <c r="N329" s="12" t="s">
        <v>8840</v>
      </c>
      <c r="O329" s="12" t="s">
        <v>73</v>
      </c>
      <c r="P329" s="12" t="s">
        <v>8453</v>
      </c>
      <c r="Q329" s="12" t="s">
        <v>8356</v>
      </c>
    </row>
    <row r="330" spans="1:17" ht="25.5">
      <c r="A330" s="12">
        <v>317</v>
      </c>
      <c r="B330" s="12" t="s">
        <v>627</v>
      </c>
      <c r="C330" s="12" t="s">
        <v>7605</v>
      </c>
      <c r="D330" s="12" t="s">
        <v>7606</v>
      </c>
      <c r="E330" s="12" t="s">
        <v>7145</v>
      </c>
      <c r="F330" s="12">
        <v>4</v>
      </c>
      <c r="G330" s="12" t="s">
        <v>74</v>
      </c>
      <c r="H330" s="30">
        <v>6.1</v>
      </c>
      <c r="I330" s="30">
        <v>8.3000000000000007</v>
      </c>
      <c r="J330" s="30">
        <v>5.4</v>
      </c>
      <c r="K330" s="30">
        <v>6.1</v>
      </c>
      <c r="L330" s="30">
        <v>66.2</v>
      </c>
      <c r="M330" s="12" t="s">
        <v>169</v>
      </c>
      <c r="N330" s="12" t="s">
        <v>8840</v>
      </c>
      <c r="O330" s="12" t="s">
        <v>264</v>
      </c>
      <c r="P330" s="12" t="s">
        <v>8449</v>
      </c>
      <c r="Q330" s="12" t="s">
        <v>7610</v>
      </c>
    </row>
    <row r="331" spans="1:17" ht="25.5">
      <c r="A331" s="12">
        <v>318</v>
      </c>
      <c r="B331" s="12" t="s">
        <v>627</v>
      </c>
      <c r="C331" s="12" t="s">
        <v>5464</v>
      </c>
      <c r="D331" s="12" t="s">
        <v>7697</v>
      </c>
      <c r="E331" s="12" t="s">
        <v>5527</v>
      </c>
      <c r="F331" s="12">
        <v>4</v>
      </c>
      <c r="G331" s="12" t="s">
        <v>74</v>
      </c>
      <c r="H331" s="30">
        <v>6.1</v>
      </c>
      <c r="I331" s="30">
        <v>8.3000000000000007</v>
      </c>
      <c r="J331" s="30">
        <v>5.4</v>
      </c>
      <c r="K331" s="30">
        <v>6.1</v>
      </c>
      <c r="L331" s="30">
        <v>66.2</v>
      </c>
      <c r="M331" s="12" t="s">
        <v>169</v>
      </c>
      <c r="N331" s="12" t="s">
        <v>8840</v>
      </c>
      <c r="O331" s="12" t="s">
        <v>264</v>
      </c>
      <c r="P331" s="12" t="s">
        <v>8449</v>
      </c>
      <c r="Q331" s="12" t="s">
        <v>7610</v>
      </c>
    </row>
    <row r="332" spans="1:17" ht="25.5">
      <c r="A332" s="12">
        <v>319</v>
      </c>
      <c r="B332" s="12" t="s">
        <v>627</v>
      </c>
      <c r="C332" s="12" t="s">
        <v>5459</v>
      </c>
      <c r="D332" s="12" t="s">
        <v>7680</v>
      </c>
      <c r="E332" s="12" t="s">
        <v>5610</v>
      </c>
      <c r="F332" s="12">
        <v>4</v>
      </c>
      <c r="G332" s="12" t="s">
        <v>74</v>
      </c>
      <c r="H332" s="30">
        <v>6.1</v>
      </c>
      <c r="I332" s="30">
        <v>8.3000000000000007</v>
      </c>
      <c r="J332" s="30">
        <v>5.4</v>
      </c>
      <c r="K332" s="30">
        <v>6.1</v>
      </c>
      <c r="L332" s="30">
        <v>66.2</v>
      </c>
      <c r="M332" s="12" t="s">
        <v>169</v>
      </c>
      <c r="N332" s="12" t="s">
        <v>8840</v>
      </c>
      <c r="O332" s="12" t="s">
        <v>264</v>
      </c>
      <c r="P332" s="12" t="s">
        <v>8449</v>
      </c>
      <c r="Q332" s="12" t="s">
        <v>7610</v>
      </c>
    </row>
    <row r="333" spans="1:17" ht="25.5">
      <c r="A333" s="12">
        <v>320</v>
      </c>
      <c r="B333" s="12" t="s">
        <v>629</v>
      </c>
      <c r="C333" s="12" t="s">
        <v>7769</v>
      </c>
      <c r="D333" s="12" t="s">
        <v>7770</v>
      </c>
      <c r="E333" s="12" t="s">
        <v>6368</v>
      </c>
      <c r="F333" s="12">
        <v>5</v>
      </c>
      <c r="G333" s="12" t="s">
        <v>47</v>
      </c>
      <c r="H333" s="30">
        <v>8.3000000000000007</v>
      </c>
      <c r="I333" s="30">
        <v>7</v>
      </c>
      <c r="J333" s="30">
        <v>4.2</v>
      </c>
      <c r="K333" s="30">
        <v>3.6</v>
      </c>
      <c r="L333" s="30">
        <v>66.2</v>
      </c>
      <c r="M333" s="12" t="s">
        <v>169</v>
      </c>
      <c r="N333" s="12" t="s">
        <v>8839</v>
      </c>
      <c r="O333" s="12" t="s">
        <v>73</v>
      </c>
      <c r="P333" s="12" t="s">
        <v>8451</v>
      </c>
      <c r="Q333" s="12" t="s">
        <v>7774</v>
      </c>
    </row>
    <row r="334" spans="1:17" ht="25.5">
      <c r="A334" s="12">
        <v>321</v>
      </c>
      <c r="B334" s="12" t="s">
        <v>623</v>
      </c>
      <c r="C334" s="12" t="s">
        <v>1922</v>
      </c>
      <c r="D334" s="12" t="s">
        <v>1923</v>
      </c>
      <c r="E334" s="12" t="s">
        <v>1924</v>
      </c>
      <c r="F334" s="12">
        <v>3</v>
      </c>
      <c r="G334" s="12" t="s">
        <v>83</v>
      </c>
      <c r="H334" s="30">
        <v>4.9000000000000004</v>
      </c>
      <c r="I334" s="30">
        <v>9.4</v>
      </c>
      <c r="J334" s="30">
        <v>5.3</v>
      </c>
      <c r="K334" s="30">
        <v>7.7</v>
      </c>
      <c r="L334" s="30">
        <v>66.099999999999994</v>
      </c>
      <c r="M334" s="12" t="s">
        <v>169</v>
      </c>
      <c r="N334" s="12" t="s">
        <v>8841</v>
      </c>
      <c r="O334" s="12" t="s">
        <v>2571</v>
      </c>
      <c r="P334" s="12" t="s">
        <v>8429</v>
      </c>
      <c r="Q334" s="12" t="s">
        <v>1928</v>
      </c>
    </row>
    <row r="335" spans="1:17" ht="25.5">
      <c r="A335" s="12">
        <v>322</v>
      </c>
      <c r="B335" s="12" t="s">
        <v>633</v>
      </c>
      <c r="C335" s="12" t="s">
        <v>5656</v>
      </c>
      <c r="D335" s="12" t="s">
        <v>7995</v>
      </c>
      <c r="E335" s="12" t="s">
        <v>7996</v>
      </c>
      <c r="F335" s="12">
        <v>4</v>
      </c>
      <c r="G335" s="12" t="s">
        <v>74</v>
      </c>
      <c r="H335" s="30">
        <v>6.6</v>
      </c>
      <c r="I335" s="30">
        <v>7.5</v>
      </c>
      <c r="J335" s="30">
        <v>6</v>
      </c>
      <c r="K335" s="30">
        <v>4.9000000000000004</v>
      </c>
      <c r="L335" s="30">
        <v>65.8</v>
      </c>
      <c r="M335" s="12" t="s">
        <v>169</v>
      </c>
      <c r="N335" s="12" t="s">
        <v>8840</v>
      </c>
      <c r="O335" s="12" t="s">
        <v>73</v>
      </c>
      <c r="P335" s="12" t="s">
        <v>8434</v>
      </c>
      <c r="Q335" s="12" t="s">
        <v>8002</v>
      </c>
    </row>
    <row r="336" spans="1:17" ht="25.5">
      <c r="A336" s="12">
        <v>323</v>
      </c>
      <c r="B336" s="12" t="s">
        <v>621</v>
      </c>
      <c r="C336" s="12" t="s">
        <v>1485</v>
      </c>
      <c r="D336" s="12" t="s">
        <v>1486</v>
      </c>
      <c r="E336" s="12" t="s">
        <v>1202</v>
      </c>
      <c r="F336" s="12">
        <v>5</v>
      </c>
      <c r="G336" s="12" t="s">
        <v>32</v>
      </c>
      <c r="H336" s="30">
        <v>6.8</v>
      </c>
      <c r="I336" s="30">
        <v>8.5</v>
      </c>
      <c r="J336" s="30">
        <v>3.8</v>
      </c>
      <c r="K336" s="30">
        <v>5</v>
      </c>
      <c r="L336" s="30">
        <v>65.3</v>
      </c>
      <c r="M336" s="12" t="s">
        <v>169</v>
      </c>
      <c r="N336" s="12" t="s">
        <v>8842</v>
      </c>
      <c r="O336" s="12" t="s">
        <v>264</v>
      </c>
      <c r="P336" s="12" t="s">
        <v>8419</v>
      </c>
      <c r="Q336" s="12" t="s">
        <v>1225</v>
      </c>
    </row>
    <row r="337" spans="1:17" ht="25.5">
      <c r="A337" s="12">
        <v>324</v>
      </c>
      <c r="B337" s="12" t="s">
        <v>621</v>
      </c>
      <c r="C337" s="12" t="s">
        <v>1377</v>
      </c>
      <c r="D337" s="12" t="s">
        <v>1378</v>
      </c>
      <c r="E337" s="12" t="s">
        <v>1202</v>
      </c>
      <c r="F337" s="12">
        <v>5</v>
      </c>
      <c r="G337" s="12" t="s">
        <v>47</v>
      </c>
      <c r="H337" s="30">
        <v>6.8</v>
      </c>
      <c r="I337" s="30">
        <v>8.5</v>
      </c>
      <c r="J337" s="30">
        <v>3.8</v>
      </c>
      <c r="K337" s="30">
        <v>5</v>
      </c>
      <c r="L337" s="30">
        <v>65.3</v>
      </c>
      <c r="M337" s="12" t="s">
        <v>169</v>
      </c>
      <c r="N337" s="12" t="s">
        <v>8839</v>
      </c>
      <c r="O337" s="12" t="s">
        <v>264</v>
      </c>
      <c r="P337" s="12" t="s">
        <v>8419</v>
      </c>
      <c r="Q337" s="12" t="s">
        <v>1225</v>
      </c>
    </row>
    <row r="338" spans="1:17" ht="25.5">
      <c r="A338" s="12">
        <v>325</v>
      </c>
      <c r="B338" s="12" t="s">
        <v>621</v>
      </c>
      <c r="C338" s="12" t="s">
        <v>1506</v>
      </c>
      <c r="D338" s="12" t="s">
        <v>1507</v>
      </c>
      <c r="E338" s="12" t="s">
        <v>1202</v>
      </c>
      <c r="F338" s="12">
        <v>5</v>
      </c>
      <c r="G338" s="12" t="s">
        <v>47</v>
      </c>
      <c r="H338" s="30">
        <v>6.8</v>
      </c>
      <c r="I338" s="30">
        <v>8.5</v>
      </c>
      <c r="J338" s="30">
        <v>3.8</v>
      </c>
      <c r="K338" s="30">
        <v>5</v>
      </c>
      <c r="L338" s="30">
        <v>65.3</v>
      </c>
      <c r="M338" s="12" t="s">
        <v>169</v>
      </c>
      <c r="N338" s="12" t="s">
        <v>8839</v>
      </c>
      <c r="O338" s="12" t="s">
        <v>264</v>
      </c>
      <c r="P338" s="12" t="s">
        <v>8419</v>
      </c>
      <c r="Q338" s="12" t="s">
        <v>1225</v>
      </c>
    </row>
    <row r="339" spans="1:17" ht="25.5">
      <c r="A339" s="12">
        <v>326</v>
      </c>
      <c r="B339" s="12" t="s">
        <v>621</v>
      </c>
      <c r="C339" s="12" t="s">
        <v>1220</v>
      </c>
      <c r="D339" s="12" t="s">
        <v>1221</v>
      </c>
      <c r="E339" s="12" t="s">
        <v>1202</v>
      </c>
      <c r="F339" s="12">
        <v>5</v>
      </c>
      <c r="G339" s="12" t="s">
        <v>32</v>
      </c>
      <c r="H339" s="30">
        <v>6.8</v>
      </c>
      <c r="I339" s="30">
        <v>8.5</v>
      </c>
      <c r="J339" s="30">
        <v>3.8</v>
      </c>
      <c r="K339" s="30">
        <v>5</v>
      </c>
      <c r="L339" s="30">
        <v>65.3</v>
      </c>
      <c r="M339" s="12" t="s">
        <v>169</v>
      </c>
      <c r="N339" s="12" t="s">
        <v>8842</v>
      </c>
      <c r="O339" s="12" t="s">
        <v>264</v>
      </c>
      <c r="P339" s="12" t="s">
        <v>8419</v>
      </c>
      <c r="Q339" s="12" t="s">
        <v>1225</v>
      </c>
    </row>
    <row r="340" spans="1:17" ht="25.5">
      <c r="A340" s="12">
        <v>327</v>
      </c>
      <c r="B340" s="12" t="s">
        <v>621</v>
      </c>
      <c r="C340" s="12" t="s">
        <v>1361</v>
      </c>
      <c r="D340" s="12" t="s">
        <v>1362</v>
      </c>
      <c r="E340" s="12" t="s">
        <v>1202</v>
      </c>
      <c r="F340" s="12">
        <v>5</v>
      </c>
      <c r="G340" s="12" t="s">
        <v>47</v>
      </c>
      <c r="H340" s="30">
        <v>6.8</v>
      </c>
      <c r="I340" s="30">
        <v>8.5</v>
      </c>
      <c r="J340" s="30">
        <v>3.8</v>
      </c>
      <c r="K340" s="30">
        <v>5</v>
      </c>
      <c r="L340" s="30">
        <v>65.3</v>
      </c>
      <c r="M340" s="12" t="s">
        <v>169</v>
      </c>
      <c r="N340" s="12" t="s">
        <v>8839</v>
      </c>
      <c r="O340" s="12" t="s">
        <v>264</v>
      </c>
      <c r="P340" s="12" t="s">
        <v>8419</v>
      </c>
      <c r="Q340" s="12" t="s">
        <v>1225</v>
      </c>
    </row>
    <row r="341" spans="1:17" ht="25.5">
      <c r="A341" s="12">
        <v>328</v>
      </c>
      <c r="B341" s="12" t="s">
        <v>617</v>
      </c>
      <c r="C341" s="12" t="s">
        <v>207</v>
      </c>
      <c r="D341" s="12" t="s">
        <v>208</v>
      </c>
      <c r="E341" s="12" t="s">
        <v>28</v>
      </c>
      <c r="F341" s="12">
        <v>4</v>
      </c>
      <c r="G341" s="12" t="s">
        <v>74</v>
      </c>
      <c r="H341" s="30">
        <v>6.8</v>
      </c>
      <c r="I341" s="30">
        <v>7</v>
      </c>
      <c r="J341" s="30">
        <v>5.7</v>
      </c>
      <c r="K341" s="30">
        <v>5.7</v>
      </c>
      <c r="L341" s="30">
        <v>65.3</v>
      </c>
      <c r="M341" s="12" t="s">
        <v>169</v>
      </c>
      <c r="N341" s="12" t="s">
        <v>8840</v>
      </c>
      <c r="O341" s="12" t="s">
        <v>264</v>
      </c>
      <c r="P341" s="12" t="s">
        <v>8417</v>
      </c>
      <c r="Q341" s="12" t="s">
        <v>184</v>
      </c>
    </row>
    <row r="342" spans="1:17" ht="25.5">
      <c r="A342" s="12">
        <v>329</v>
      </c>
      <c r="B342" s="12" t="s">
        <v>617</v>
      </c>
      <c r="C342" s="12" t="s">
        <v>202</v>
      </c>
      <c r="D342" s="12" t="s">
        <v>203</v>
      </c>
      <c r="E342" s="12" t="s">
        <v>28</v>
      </c>
      <c r="F342" s="12">
        <v>4</v>
      </c>
      <c r="G342" s="12" t="s">
        <v>74</v>
      </c>
      <c r="H342" s="30">
        <v>6.8</v>
      </c>
      <c r="I342" s="30">
        <v>7</v>
      </c>
      <c r="J342" s="30">
        <v>5.7</v>
      </c>
      <c r="K342" s="30">
        <v>5.7</v>
      </c>
      <c r="L342" s="30">
        <v>65.3</v>
      </c>
      <c r="M342" s="12" t="s">
        <v>169</v>
      </c>
      <c r="N342" s="12" t="s">
        <v>8840</v>
      </c>
      <c r="O342" s="12" t="s">
        <v>264</v>
      </c>
      <c r="P342" s="12" t="s">
        <v>8417</v>
      </c>
      <c r="Q342" s="12" t="s">
        <v>184</v>
      </c>
    </row>
    <row r="343" spans="1:17" ht="25.5">
      <c r="A343" s="12">
        <v>330</v>
      </c>
      <c r="B343" s="12" t="s">
        <v>621</v>
      </c>
      <c r="C343" s="12" t="s">
        <v>1515</v>
      </c>
      <c r="D343" s="12" t="s">
        <v>1516</v>
      </c>
      <c r="E343" s="12" t="s">
        <v>1202</v>
      </c>
      <c r="F343" s="12">
        <v>5</v>
      </c>
      <c r="G343" s="12" t="s">
        <v>32</v>
      </c>
      <c r="H343" s="30">
        <v>6.8</v>
      </c>
      <c r="I343" s="30">
        <v>8.5</v>
      </c>
      <c r="J343" s="30">
        <v>3.8</v>
      </c>
      <c r="K343" s="30">
        <v>5</v>
      </c>
      <c r="L343" s="30">
        <v>65.3</v>
      </c>
      <c r="M343" s="12" t="s">
        <v>169</v>
      </c>
      <c r="N343" s="12" t="s">
        <v>8842</v>
      </c>
      <c r="O343" s="12" t="s">
        <v>264</v>
      </c>
      <c r="P343" s="12" t="s">
        <v>8419</v>
      </c>
      <c r="Q343" s="12" t="s">
        <v>1225</v>
      </c>
    </row>
    <row r="344" spans="1:17" ht="25.5">
      <c r="A344" s="12">
        <v>331</v>
      </c>
      <c r="B344" s="12" t="s">
        <v>617</v>
      </c>
      <c r="C344" s="12" t="s">
        <v>243</v>
      </c>
      <c r="D344" s="12" t="s">
        <v>244</v>
      </c>
      <c r="E344" s="12" t="s">
        <v>28</v>
      </c>
      <c r="F344" s="12">
        <v>4</v>
      </c>
      <c r="G344" s="12" t="s">
        <v>74</v>
      </c>
      <c r="H344" s="30">
        <v>6.8</v>
      </c>
      <c r="I344" s="30">
        <v>7</v>
      </c>
      <c r="J344" s="30">
        <v>5.7</v>
      </c>
      <c r="K344" s="30">
        <v>5.7</v>
      </c>
      <c r="L344" s="30">
        <v>65.3</v>
      </c>
      <c r="M344" s="12" t="s">
        <v>169</v>
      </c>
      <c r="N344" s="12" t="s">
        <v>8840</v>
      </c>
      <c r="O344" s="12" t="s">
        <v>264</v>
      </c>
      <c r="P344" s="12" t="s">
        <v>8417</v>
      </c>
      <c r="Q344" s="12" t="s">
        <v>184</v>
      </c>
    </row>
    <row r="345" spans="1:17" ht="25.5">
      <c r="A345" s="12">
        <v>332</v>
      </c>
      <c r="B345" s="12" t="s">
        <v>617</v>
      </c>
      <c r="C345" s="12" t="s">
        <v>212</v>
      </c>
      <c r="D345" s="12" t="s">
        <v>213</v>
      </c>
      <c r="E345" s="12" t="s">
        <v>28</v>
      </c>
      <c r="F345" s="12">
        <v>4</v>
      </c>
      <c r="G345" s="12" t="s">
        <v>74</v>
      </c>
      <c r="H345" s="30">
        <v>6.8</v>
      </c>
      <c r="I345" s="30">
        <v>7</v>
      </c>
      <c r="J345" s="30">
        <v>5.7</v>
      </c>
      <c r="K345" s="30">
        <v>5.7</v>
      </c>
      <c r="L345" s="30">
        <v>65.3</v>
      </c>
      <c r="M345" s="12" t="s">
        <v>169</v>
      </c>
      <c r="N345" s="12" t="s">
        <v>8840</v>
      </c>
      <c r="O345" s="12" t="s">
        <v>264</v>
      </c>
      <c r="P345" s="12" t="s">
        <v>8417</v>
      </c>
      <c r="Q345" s="12" t="s">
        <v>184</v>
      </c>
    </row>
    <row r="346" spans="1:17" ht="25.5">
      <c r="A346" s="12">
        <v>333</v>
      </c>
      <c r="B346" s="12" t="s">
        <v>617</v>
      </c>
      <c r="C346" s="12" t="s">
        <v>233</v>
      </c>
      <c r="D346" s="12" t="s">
        <v>234</v>
      </c>
      <c r="E346" s="12" t="s">
        <v>28</v>
      </c>
      <c r="F346" s="12">
        <v>4</v>
      </c>
      <c r="G346" s="12" t="s">
        <v>74</v>
      </c>
      <c r="H346" s="30">
        <v>6.8</v>
      </c>
      <c r="I346" s="30">
        <v>7</v>
      </c>
      <c r="J346" s="30">
        <v>5.7</v>
      </c>
      <c r="K346" s="30">
        <v>5.7</v>
      </c>
      <c r="L346" s="30">
        <v>65.3</v>
      </c>
      <c r="M346" s="12" t="s">
        <v>169</v>
      </c>
      <c r="N346" s="12" t="s">
        <v>8840</v>
      </c>
      <c r="O346" s="12" t="s">
        <v>264</v>
      </c>
      <c r="P346" s="12" t="s">
        <v>8417</v>
      </c>
      <c r="Q346" s="12" t="s">
        <v>184</v>
      </c>
    </row>
    <row r="347" spans="1:17" ht="25.5">
      <c r="A347" s="12">
        <v>334</v>
      </c>
      <c r="B347" s="12" t="s">
        <v>617</v>
      </c>
      <c r="C347" s="12" t="s">
        <v>254</v>
      </c>
      <c r="D347" s="12" t="s">
        <v>255</v>
      </c>
      <c r="E347" s="12" t="s">
        <v>71</v>
      </c>
      <c r="F347" s="12">
        <v>4</v>
      </c>
      <c r="G347" s="12" t="s">
        <v>74</v>
      </c>
      <c r="H347" s="30">
        <v>6.8</v>
      </c>
      <c r="I347" s="30">
        <v>7</v>
      </c>
      <c r="J347" s="30">
        <v>5.7</v>
      </c>
      <c r="K347" s="30">
        <v>5.7</v>
      </c>
      <c r="L347" s="30">
        <v>65.3</v>
      </c>
      <c r="M347" s="12" t="s">
        <v>169</v>
      </c>
      <c r="N347" s="12" t="s">
        <v>8840</v>
      </c>
      <c r="O347" s="12" t="s">
        <v>264</v>
      </c>
      <c r="P347" s="12" t="s">
        <v>8417</v>
      </c>
      <c r="Q347" s="12" t="s">
        <v>184</v>
      </c>
    </row>
    <row r="348" spans="1:17" ht="25.5">
      <c r="A348" s="12">
        <v>335</v>
      </c>
      <c r="B348" s="12" t="s">
        <v>617</v>
      </c>
      <c r="C348" s="12" t="s">
        <v>280</v>
      </c>
      <c r="D348" s="12" t="s">
        <v>281</v>
      </c>
      <c r="E348" s="12" t="s">
        <v>28</v>
      </c>
      <c r="F348" s="12">
        <v>4</v>
      </c>
      <c r="G348" s="12" t="s">
        <v>74</v>
      </c>
      <c r="H348" s="30">
        <v>6.8</v>
      </c>
      <c r="I348" s="30">
        <v>7</v>
      </c>
      <c r="J348" s="30">
        <v>5.7</v>
      </c>
      <c r="K348" s="30">
        <v>5.7</v>
      </c>
      <c r="L348" s="30">
        <v>65.3</v>
      </c>
      <c r="M348" s="12" t="s">
        <v>169</v>
      </c>
      <c r="N348" s="12" t="s">
        <v>8840</v>
      </c>
      <c r="O348" s="12" t="s">
        <v>264</v>
      </c>
      <c r="P348" s="12" t="s">
        <v>8417</v>
      </c>
      <c r="Q348" s="12" t="s">
        <v>184</v>
      </c>
    </row>
    <row r="349" spans="1:17" ht="25.5">
      <c r="A349" s="12">
        <v>336</v>
      </c>
      <c r="B349" s="12" t="s">
        <v>621</v>
      </c>
      <c r="C349" s="12" t="s">
        <v>1282</v>
      </c>
      <c r="D349" s="12" t="s">
        <v>1283</v>
      </c>
      <c r="E349" s="12" t="s">
        <v>1202</v>
      </c>
      <c r="F349" s="12">
        <v>5</v>
      </c>
      <c r="G349" s="12" t="s">
        <v>47</v>
      </c>
      <c r="H349" s="30">
        <v>6.8</v>
      </c>
      <c r="I349" s="30">
        <v>8.5</v>
      </c>
      <c r="J349" s="30">
        <v>3.8</v>
      </c>
      <c r="K349" s="30">
        <v>5</v>
      </c>
      <c r="L349" s="30">
        <v>65.3</v>
      </c>
      <c r="M349" s="12" t="s">
        <v>169</v>
      </c>
      <c r="N349" s="12" t="s">
        <v>8839</v>
      </c>
      <c r="O349" s="12" t="s">
        <v>264</v>
      </c>
      <c r="P349" s="12" t="s">
        <v>8419</v>
      </c>
      <c r="Q349" s="12" t="s">
        <v>1225</v>
      </c>
    </row>
    <row r="350" spans="1:17" ht="25.5">
      <c r="A350" s="12">
        <v>337</v>
      </c>
      <c r="B350" s="12" t="s">
        <v>617</v>
      </c>
      <c r="C350" s="12" t="s">
        <v>228</v>
      </c>
      <c r="D350" s="12" t="s">
        <v>229</v>
      </c>
      <c r="E350" s="12" t="s">
        <v>28</v>
      </c>
      <c r="F350" s="12">
        <v>4</v>
      </c>
      <c r="G350" s="12" t="s">
        <v>74</v>
      </c>
      <c r="H350" s="30">
        <v>6.8</v>
      </c>
      <c r="I350" s="30">
        <v>7</v>
      </c>
      <c r="J350" s="30">
        <v>5.7</v>
      </c>
      <c r="K350" s="30">
        <v>5.7</v>
      </c>
      <c r="L350" s="30">
        <v>65.3</v>
      </c>
      <c r="M350" s="12" t="s">
        <v>169</v>
      </c>
      <c r="N350" s="12" t="s">
        <v>8840</v>
      </c>
      <c r="O350" s="12" t="s">
        <v>264</v>
      </c>
      <c r="P350" s="12" t="s">
        <v>8417</v>
      </c>
      <c r="Q350" s="12" t="s">
        <v>184</v>
      </c>
    </row>
    <row r="351" spans="1:17" ht="25.5">
      <c r="A351" s="12">
        <v>338</v>
      </c>
      <c r="B351" s="12" t="s">
        <v>617</v>
      </c>
      <c r="C351" s="12" t="s">
        <v>238</v>
      </c>
      <c r="D351" s="12" t="s">
        <v>239</v>
      </c>
      <c r="E351" s="12" t="s">
        <v>28</v>
      </c>
      <c r="F351" s="12">
        <v>4</v>
      </c>
      <c r="G351" s="12" t="s">
        <v>74</v>
      </c>
      <c r="H351" s="30">
        <v>6.8</v>
      </c>
      <c r="I351" s="30">
        <v>7</v>
      </c>
      <c r="J351" s="30">
        <v>5.7</v>
      </c>
      <c r="K351" s="30">
        <v>5.7</v>
      </c>
      <c r="L351" s="30">
        <v>65.3</v>
      </c>
      <c r="M351" s="12" t="s">
        <v>169</v>
      </c>
      <c r="N351" s="12" t="s">
        <v>8840</v>
      </c>
      <c r="O351" s="12" t="s">
        <v>264</v>
      </c>
      <c r="P351" s="12" t="s">
        <v>8417</v>
      </c>
      <c r="Q351" s="12" t="s">
        <v>184</v>
      </c>
    </row>
    <row r="352" spans="1:17" ht="25.5">
      <c r="A352" s="12">
        <v>339</v>
      </c>
      <c r="B352" s="12" t="s">
        <v>617</v>
      </c>
      <c r="C352" s="12" t="s">
        <v>525</v>
      </c>
      <c r="D352" s="12" t="s">
        <v>526</v>
      </c>
      <c r="E352" s="12" t="s">
        <v>28</v>
      </c>
      <c r="F352" s="12">
        <v>4</v>
      </c>
      <c r="G352" s="12" t="s">
        <v>74</v>
      </c>
      <c r="H352" s="30">
        <v>6.8</v>
      </c>
      <c r="I352" s="30">
        <v>7</v>
      </c>
      <c r="J352" s="30">
        <v>5.7</v>
      </c>
      <c r="K352" s="30">
        <v>5.7</v>
      </c>
      <c r="L352" s="30">
        <v>65.3</v>
      </c>
      <c r="M352" s="12" t="s">
        <v>169</v>
      </c>
      <c r="N352" s="12" t="s">
        <v>8840</v>
      </c>
      <c r="O352" s="12" t="s">
        <v>264</v>
      </c>
      <c r="P352" s="12" t="s">
        <v>8417</v>
      </c>
      <c r="Q352" s="12" t="s">
        <v>184</v>
      </c>
    </row>
    <row r="353" spans="1:17" ht="25.5">
      <c r="A353" s="12">
        <v>340</v>
      </c>
      <c r="B353" s="12" t="s">
        <v>621</v>
      </c>
      <c r="C353" s="12" t="s">
        <v>1414</v>
      </c>
      <c r="D353" s="12" t="s">
        <v>1415</v>
      </c>
      <c r="E353" s="12" t="s">
        <v>1202</v>
      </c>
      <c r="F353" s="12">
        <v>5</v>
      </c>
      <c r="G353" s="12" t="s">
        <v>47</v>
      </c>
      <c r="H353" s="30">
        <v>6.8</v>
      </c>
      <c r="I353" s="30">
        <v>8.5</v>
      </c>
      <c r="J353" s="30">
        <v>3.8</v>
      </c>
      <c r="K353" s="30">
        <v>5</v>
      </c>
      <c r="L353" s="30">
        <v>65.3</v>
      </c>
      <c r="M353" s="12" t="s">
        <v>169</v>
      </c>
      <c r="N353" s="12" t="s">
        <v>8839</v>
      </c>
      <c r="O353" s="12" t="s">
        <v>264</v>
      </c>
      <c r="P353" s="12" t="s">
        <v>8419</v>
      </c>
      <c r="Q353" s="12" t="s">
        <v>1225</v>
      </c>
    </row>
    <row r="354" spans="1:17" ht="25.5">
      <c r="A354" s="12">
        <v>341</v>
      </c>
      <c r="B354" s="12" t="s">
        <v>621</v>
      </c>
      <c r="C354" s="12" t="s">
        <v>1254</v>
      </c>
      <c r="D354" s="12" t="s">
        <v>1255</v>
      </c>
      <c r="E354" s="12" t="s">
        <v>1202</v>
      </c>
      <c r="F354" s="12">
        <v>5</v>
      </c>
      <c r="G354" s="12" t="s">
        <v>47</v>
      </c>
      <c r="H354" s="30">
        <v>6.8</v>
      </c>
      <c r="I354" s="30">
        <v>8.5</v>
      </c>
      <c r="J354" s="30">
        <v>3.8</v>
      </c>
      <c r="K354" s="30">
        <v>5</v>
      </c>
      <c r="L354" s="30">
        <v>65.3</v>
      </c>
      <c r="M354" s="12" t="s">
        <v>169</v>
      </c>
      <c r="N354" s="12" t="s">
        <v>8839</v>
      </c>
      <c r="O354" s="12" t="s">
        <v>264</v>
      </c>
      <c r="P354" s="12" t="s">
        <v>8419</v>
      </c>
      <c r="Q354" s="12" t="s">
        <v>1225</v>
      </c>
    </row>
    <row r="355" spans="1:17" ht="25.5">
      <c r="A355" s="12">
        <v>342</v>
      </c>
      <c r="B355" s="12" t="s">
        <v>621</v>
      </c>
      <c r="C355" s="12" t="s">
        <v>1453</v>
      </c>
      <c r="D355" s="12" t="s">
        <v>1454</v>
      </c>
      <c r="E355" s="12" t="s">
        <v>1202</v>
      </c>
      <c r="F355" s="12">
        <v>5</v>
      </c>
      <c r="G355" s="12" t="s">
        <v>47</v>
      </c>
      <c r="H355" s="30">
        <v>6.8</v>
      </c>
      <c r="I355" s="30">
        <v>8.5</v>
      </c>
      <c r="J355" s="30">
        <v>3.8</v>
      </c>
      <c r="K355" s="30">
        <v>5</v>
      </c>
      <c r="L355" s="30">
        <v>65.3</v>
      </c>
      <c r="M355" s="12" t="s">
        <v>169</v>
      </c>
      <c r="N355" s="12" t="s">
        <v>8839</v>
      </c>
      <c r="O355" s="12" t="s">
        <v>264</v>
      </c>
      <c r="P355" s="12" t="s">
        <v>8419</v>
      </c>
      <c r="Q355" s="12" t="s">
        <v>1225</v>
      </c>
    </row>
    <row r="356" spans="1:17" ht="25.5">
      <c r="A356" s="12">
        <v>343</v>
      </c>
      <c r="B356" s="12" t="s">
        <v>617</v>
      </c>
      <c r="C356" s="12" t="s">
        <v>472</v>
      </c>
      <c r="D356" s="12" t="s">
        <v>473</v>
      </c>
      <c r="E356" s="12" t="s">
        <v>28</v>
      </c>
      <c r="F356" s="12">
        <v>4</v>
      </c>
      <c r="G356" s="12" t="s">
        <v>74</v>
      </c>
      <c r="H356" s="30">
        <v>6.8</v>
      </c>
      <c r="I356" s="30">
        <v>7</v>
      </c>
      <c r="J356" s="30">
        <v>5.7</v>
      </c>
      <c r="K356" s="30">
        <v>5.7</v>
      </c>
      <c r="L356" s="30">
        <v>65.3</v>
      </c>
      <c r="M356" s="12" t="s">
        <v>169</v>
      </c>
      <c r="N356" s="12" t="s">
        <v>8840</v>
      </c>
      <c r="O356" s="12" t="s">
        <v>264</v>
      </c>
      <c r="P356" s="12" t="s">
        <v>8417</v>
      </c>
      <c r="Q356" s="12" t="s">
        <v>184</v>
      </c>
    </row>
    <row r="357" spans="1:17" ht="25.5">
      <c r="A357" s="12">
        <v>344</v>
      </c>
      <c r="B357" s="12" t="s">
        <v>617</v>
      </c>
      <c r="C357" s="12" t="s">
        <v>249</v>
      </c>
      <c r="D357" s="12" t="s">
        <v>250</v>
      </c>
      <c r="E357" s="12" t="s">
        <v>28</v>
      </c>
      <c r="F357" s="12">
        <v>4</v>
      </c>
      <c r="G357" s="12" t="s">
        <v>74</v>
      </c>
      <c r="H357" s="30">
        <v>6.8</v>
      </c>
      <c r="I357" s="30">
        <v>7</v>
      </c>
      <c r="J357" s="30">
        <v>5.7</v>
      </c>
      <c r="K357" s="30">
        <v>5.7</v>
      </c>
      <c r="L357" s="30">
        <v>65.3</v>
      </c>
      <c r="M357" s="12" t="s">
        <v>169</v>
      </c>
      <c r="N357" s="12" t="s">
        <v>8840</v>
      </c>
      <c r="O357" s="12" t="s">
        <v>264</v>
      </c>
      <c r="P357" s="12" t="s">
        <v>8417</v>
      </c>
      <c r="Q357" s="12" t="s">
        <v>184</v>
      </c>
    </row>
    <row r="358" spans="1:17" ht="25.5">
      <c r="A358" s="12">
        <v>345</v>
      </c>
      <c r="B358" s="12" t="s">
        <v>621</v>
      </c>
      <c r="C358" s="12" t="s">
        <v>1404</v>
      </c>
      <c r="D358" s="12" t="s">
        <v>1405</v>
      </c>
      <c r="E358" s="12" t="s">
        <v>1202</v>
      </c>
      <c r="F358" s="12">
        <v>5</v>
      </c>
      <c r="G358" s="12" t="s">
        <v>47</v>
      </c>
      <c r="H358" s="30">
        <v>6.8</v>
      </c>
      <c r="I358" s="30">
        <v>8.5</v>
      </c>
      <c r="J358" s="30">
        <v>3.8</v>
      </c>
      <c r="K358" s="30">
        <v>5</v>
      </c>
      <c r="L358" s="30">
        <v>65.3</v>
      </c>
      <c r="M358" s="12" t="s">
        <v>169</v>
      </c>
      <c r="N358" s="12" t="s">
        <v>8839</v>
      </c>
      <c r="O358" s="12" t="s">
        <v>264</v>
      </c>
      <c r="P358" s="12" t="s">
        <v>8419</v>
      </c>
      <c r="Q358" s="12" t="s">
        <v>1225</v>
      </c>
    </row>
    <row r="359" spans="1:17" ht="25.5">
      <c r="A359" s="12">
        <v>346</v>
      </c>
      <c r="B359" s="12" t="s">
        <v>621</v>
      </c>
      <c r="C359" s="12" t="s">
        <v>1495</v>
      </c>
      <c r="D359" s="12" t="s">
        <v>1496</v>
      </c>
      <c r="E359" s="12" t="s">
        <v>1202</v>
      </c>
      <c r="F359" s="12">
        <v>5</v>
      </c>
      <c r="G359" s="12" t="s">
        <v>47</v>
      </c>
      <c r="H359" s="30">
        <v>6.8</v>
      </c>
      <c r="I359" s="30">
        <v>8.5</v>
      </c>
      <c r="J359" s="30">
        <v>3.8</v>
      </c>
      <c r="K359" s="30">
        <v>5</v>
      </c>
      <c r="L359" s="30">
        <v>65.3</v>
      </c>
      <c r="M359" s="12" t="s">
        <v>169</v>
      </c>
      <c r="N359" s="12" t="s">
        <v>8839</v>
      </c>
      <c r="O359" s="12" t="s">
        <v>264</v>
      </c>
      <c r="P359" s="12" t="s">
        <v>8419</v>
      </c>
      <c r="Q359" s="12" t="s">
        <v>1225</v>
      </c>
    </row>
    <row r="360" spans="1:17" ht="25.5">
      <c r="A360" s="12">
        <v>347</v>
      </c>
      <c r="B360" s="12" t="s">
        <v>621</v>
      </c>
      <c r="C360" s="12" t="s">
        <v>1351</v>
      </c>
      <c r="D360" s="12" t="s">
        <v>1352</v>
      </c>
      <c r="E360" s="12" t="s">
        <v>1202</v>
      </c>
      <c r="F360" s="12">
        <v>5</v>
      </c>
      <c r="G360" s="12" t="s">
        <v>47</v>
      </c>
      <c r="H360" s="30">
        <v>6.8</v>
      </c>
      <c r="I360" s="30">
        <v>8.5</v>
      </c>
      <c r="J360" s="30">
        <v>3.8</v>
      </c>
      <c r="K360" s="30">
        <v>5</v>
      </c>
      <c r="L360" s="30">
        <v>65.3</v>
      </c>
      <c r="M360" s="12" t="s">
        <v>169</v>
      </c>
      <c r="N360" s="12" t="s">
        <v>8839</v>
      </c>
      <c r="O360" s="12" t="s">
        <v>264</v>
      </c>
      <c r="P360" s="12" t="s">
        <v>8419</v>
      </c>
      <c r="Q360" s="12" t="s">
        <v>1225</v>
      </c>
    </row>
    <row r="361" spans="1:17" ht="25.5">
      <c r="A361" s="12">
        <v>348</v>
      </c>
      <c r="B361" s="12" t="s">
        <v>617</v>
      </c>
      <c r="C361" s="12" t="s">
        <v>179</v>
      </c>
      <c r="D361" s="12" t="s">
        <v>180</v>
      </c>
      <c r="E361" s="12" t="s">
        <v>28</v>
      </c>
      <c r="F361" s="12">
        <v>4</v>
      </c>
      <c r="G361" s="12" t="s">
        <v>83</v>
      </c>
      <c r="H361" s="30">
        <v>6.8</v>
      </c>
      <c r="I361" s="30">
        <v>7</v>
      </c>
      <c r="J361" s="30">
        <v>5.7</v>
      </c>
      <c r="K361" s="30">
        <v>5.7</v>
      </c>
      <c r="L361" s="30">
        <v>65.3</v>
      </c>
      <c r="M361" s="12" t="s">
        <v>169</v>
      </c>
      <c r="N361" s="12" t="s">
        <v>8841</v>
      </c>
      <c r="O361" s="12" t="s">
        <v>264</v>
      </c>
      <c r="P361" s="12" t="s">
        <v>8417</v>
      </c>
      <c r="Q361" s="12" t="s">
        <v>184</v>
      </c>
    </row>
    <row r="362" spans="1:17" ht="25.5">
      <c r="A362" s="12">
        <v>349</v>
      </c>
      <c r="B362" s="12" t="s">
        <v>617</v>
      </c>
      <c r="C362" s="12" t="s">
        <v>223</v>
      </c>
      <c r="D362" s="12" t="s">
        <v>224</v>
      </c>
      <c r="E362" s="12" t="s">
        <v>28</v>
      </c>
      <c r="F362" s="12">
        <v>4</v>
      </c>
      <c r="G362" s="12" t="s">
        <v>74</v>
      </c>
      <c r="H362" s="30">
        <v>6.8</v>
      </c>
      <c r="I362" s="30">
        <v>7</v>
      </c>
      <c r="J362" s="30">
        <v>5.7</v>
      </c>
      <c r="K362" s="30">
        <v>5.7</v>
      </c>
      <c r="L362" s="30">
        <v>65.3</v>
      </c>
      <c r="M362" s="12" t="s">
        <v>169</v>
      </c>
      <c r="N362" s="12" t="s">
        <v>8840</v>
      </c>
      <c r="O362" s="12" t="s">
        <v>264</v>
      </c>
      <c r="P362" s="12" t="s">
        <v>8417</v>
      </c>
      <c r="Q362" s="12" t="s">
        <v>184</v>
      </c>
    </row>
    <row r="363" spans="1:17" ht="25.5">
      <c r="A363" s="12">
        <v>350</v>
      </c>
      <c r="B363" s="12" t="s">
        <v>621</v>
      </c>
      <c r="C363" s="12" t="s">
        <v>1307</v>
      </c>
      <c r="D363" s="12" t="s">
        <v>1308</v>
      </c>
      <c r="E363" s="12" t="s">
        <v>1202</v>
      </c>
      <c r="F363" s="12">
        <v>5</v>
      </c>
      <c r="G363" s="12" t="s">
        <v>47</v>
      </c>
      <c r="H363" s="30">
        <v>6.8</v>
      </c>
      <c r="I363" s="30">
        <v>8.5</v>
      </c>
      <c r="J363" s="30">
        <v>3.8</v>
      </c>
      <c r="K363" s="30">
        <v>5</v>
      </c>
      <c r="L363" s="30">
        <v>65.3</v>
      </c>
      <c r="M363" s="12" t="s">
        <v>169</v>
      </c>
      <c r="N363" s="12" t="s">
        <v>8839</v>
      </c>
      <c r="O363" s="12" t="s">
        <v>264</v>
      </c>
      <c r="P363" s="12" t="s">
        <v>8419</v>
      </c>
      <c r="Q363" s="12" t="s">
        <v>1225</v>
      </c>
    </row>
    <row r="364" spans="1:17" ht="25.5">
      <c r="A364" s="12">
        <v>351</v>
      </c>
      <c r="B364" s="12" t="s">
        <v>635</v>
      </c>
      <c r="C364" s="12" t="s">
        <v>6269</v>
      </c>
      <c r="D364" s="12" t="s">
        <v>8373</v>
      </c>
      <c r="E364" s="12" t="s">
        <v>6299</v>
      </c>
      <c r="F364" s="12">
        <v>4</v>
      </c>
      <c r="G364" s="12" t="s">
        <v>74</v>
      </c>
      <c r="H364" s="30">
        <v>6.6</v>
      </c>
      <c r="I364" s="30">
        <v>7</v>
      </c>
      <c r="J364" s="30">
        <v>5.4</v>
      </c>
      <c r="K364" s="30">
        <v>6.8</v>
      </c>
      <c r="L364" s="30">
        <v>65</v>
      </c>
      <c r="M364" s="12" t="s">
        <v>169</v>
      </c>
      <c r="N364" s="12" t="s">
        <v>8840</v>
      </c>
      <c r="O364" s="12" t="s">
        <v>264</v>
      </c>
      <c r="P364" s="12" t="s">
        <v>8441</v>
      </c>
      <c r="Q364" s="12" t="s">
        <v>8266</v>
      </c>
    </row>
    <row r="365" spans="1:17" ht="25.5">
      <c r="A365" s="12">
        <v>352</v>
      </c>
      <c r="B365" s="12" t="s">
        <v>635</v>
      </c>
      <c r="C365" s="12" t="s">
        <v>6497</v>
      </c>
      <c r="D365" s="12" t="s">
        <v>8261</v>
      </c>
      <c r="E365" s="12" t="s">
        <v>6493</v>
      </c>
      <c r="F365" s="12">
        <v>4</v>
      </c>
      <c r="G365" s="12" t="s">
        <v>74</v>
      </c>
      <c r="H365" s="30">
        <v>6.6</v>
      </c>
      <c r="I365" s="30">
        <v>7</v>
      </c>
      <c r="J365" s="30">
        <v>5.4</v>
      </c>
      <c r="K365" s="30">
        <v>6.8</v>
      </c>
      <c r="L365" s="30">
        <v>65</v>
      </c>
      <c r="M365" s="12" t="s">
        <v>169</v>
      </c>
      <c r="N365" s="12" t="s">
        <v>8840</v>
      </c>
      <c r="O365" s="12" t="s">
        <v>264</v>
      </c>
      <c r="P365" s="12" t="s">
        <v>8441</v>
      </c>
      <c r="Q365" s="12" t="s">
        <v>8266</v>
      </c>
    </row>
    <row r="366" spans="1:17" ht="25.5">
      <c r="A366" s="12">
        <v>353</v>
      </c>
      <c r="B366" s="12" t="s">
        <v>623</v>
      </c>
      <c r="C366" s="12" t="s">
        <v>1760</v>
      </c>
      <c r="D366" s="12" t="s">
        <v>1761</v>
      </c>
      <c r="E366" s="12" t="s">
        <v>1561</v>
      </c>
      <c r="F366" s="12">
        <v>3</v>
      </c>
      <c r="G366" s="12" t="s">
        <v>83</v>
      </c>
      <c r="H366" s="30">
        <v>4.9000000000000004</v>
      </c>
      <c r="I366" s="30">
        <v>9</v>
      </c>
      <c r="J366" s="30">
        <v>5.3</v>
      </c>
      <c r="K366" s="30">
        <v>7.7</v>
      </c>
      <c r="L366" s="30">
        <v>64.900000000000006</v>
      </c>
      <c r="M366" s="12" t="s">
        <v>169</v>
      </c>
      <c r="N366" s="12" t="s">
        <v>8841</v>
      </c>
      <c r="O366" s="12" t="s">
        <v>2571</v>
      </c>
      <c r="P366" s="12" t="s">
        <v>8429</v>
      </c>
      <c r="Q366" s="12" t="s">
        <v>1765</v>
      </c>
    </row>
    <row r="367" spans="1:17" ht="25.5">
      <c r="A367" s="12">
        <v>354</v>
      </c>
      <c r="B367" s="12" t="s">
        <v>635</v>
      </c>
      <c r="C367" s="12" t="s">
        <v>6463</v>
      </c>
      <c r="D367" s="12" t="s">
        <v>8227</v>
      </c>
      <c r="E367" s="12" t="s">
        <v>6525</v>
      </c>
      <c r="F367" s="12">
        <v>3</v>
      </c>
      <c r="G367" s="12" t="s">
        <v>83</v>
      </c>
      <c r="H367" s="30">
        <v>5.5</v>
      </c>
      <c r="I367" s="30">
        <v>8.4</v>
      </c>
      <c r="J367" s="30">
        <v>5.4</v>
      </c>
      <c r="K367" s="30">
        <v>6.8</v>
      </c>
      <c r="L367" s="30">
        <v>64.8</v>
      </c>
      <c r="M367" s="12" t="s">
        <v>169</v>
      </c>
      <c r="N367" s="12" t="s">
        <v>8841</v>
      </c>
      <c r="O367" s="12" t="s">
        <v>264</v>
      </c>
      <c r="P367" s="12" t="s">
        <v>8441</v>
      </c>
      <c r="Q367" s="12" t="s">
        <v>8222</v>
      </c>
    </row>
    <row r="368" spans="1:17" ht="25.5">
      <c r="A368" s="12">
        <v>355</v>
      </c>
      <c r="B368" s="12" t="s">
        <v>635</v>
      </c>
      <c r="C368" s="12" t="s">
        <v>6545</v>
      </c>
      <c r="D368" s="12" t="s">
        <v>8340</v>
      </c>
      <c r="E368" s="12" t="s">
        <v>8341</v>
      </c>
      <c r="F368" s="12">
        <v>3</v>
      </c>
      <c r="G368" s="12" t="s">
        <v>83</v>
      </c>
      <c r="H368" s="30">
        <v>5.5</v>
      </c>
      <c r="I368" s="30">
        <v>8.4</v>
      </c>
      <c r="J368" s="30">
        <v>5.4</v>
      </c>
      <c r="K368" s="30">
        <v>6.8</v>
      </c>
      <c r="L368" s="30">
        <v>64.8</v>
      </c>
      <c r="M368" s="12" t="s">
        <v>169</v>
      </c>
      <c r="N368" s="12" t="s">
        <v>8841</v>
      </c>
      <c r="O368" s="12" t="s">
        <v>264</v>
      </c>
      <c r="P368" s="12" t="s">
        <v>8441</v>
      </c>
      <c r="Q368" s="12" t="s">
        <v>8222</v>
      </c>
    </row>
    <row r="369" spans="1:17" ht="25.5">
      <c r="A369" s="12">
        <v>356</v>
      </c>
      <c r="B369" s="12" t="s">
        <v>635</v>
      </c>
      <c r="C369" s="12" t="s">
        <v>6453</v>
      </c>
      <c r="D369" s="12" t="s">
        <v>8218</v>
      </c>
      <c r="E369" s="12" t="s">
        <v>6341</v>
      </c>
      <c r="F369" s="12">
        <v>3</v>
      </c>
      <c r="G369" s="12" t="s">
        <v>83</v>
      </c>
      <c r="H369" s="30">
        <v>5.5</v>
      </c>
      <c r="I369" s="30">
        <v>8.4</v>
      </c>
      <c r="J369" s="30">
        <v>5.4</v>
      </c>
      <c r="K369" s="30">
        <v>6.8</v>
      </c>
      <c r="L369" s="30">
        <v>64.8</v>
      </c>
      <c r="M369" s="12" t="s">
        <v>169</v>
      </c>
      <c r="N369" s="12" t="s">
        <v>8841</v>
      </c>
      <c r="O369" s="12" t="s">
        <v>264</v>
      </c>
      <c r="P369" s="12" t="s">
        <v>8441</v>
      </c>
      <c r="Q369" s="12" t="s">
        <v>8222</v>
      </c>
    </row>
    <row r="370" spans="1:17" ht="25.5">
      <c r="A370" s="12">
        <v>357</v>
      </c>
      <c r="B370" s="12" t="s">
        <v>635</v>
      </c>
      <c r="C370" s="12" t="s">
        <v>6242</v>
      </c>
      <c r="D370" s="12" t="s">
        <v>8223</v>
      </c>
      <c r="E370" s="12" t="s">
        <v>6525</v>
      </c>
      <c r="F370" s="12">
        <v>3</v>
      </c>
      <c r="G370" s="12" t="s">
        <v>83</v>
      </c>
      <c r="H370" s="30">
        <v>5.5</v>
      </c>
      <c r="I370" s="30">
        <v>8.4</v>
      </c>
      <c r="J370" s="30">
        <v>5.4</v>
      </c>
      <c r="K370" s="30">
        <v>6.8</v>
      </c>
      <c r="L370" s="30">
        <v>64.8</v>
      </c>
      <c r="M370" s="12" t="s">
        <v>169</v>
      </c>
      <c r="N370" s="12" t="s">
        <v>8841</v>
      </c>
      <c r="O370" s="12" t="s">
        <v>264</v>
      </c>
      <c r="P370" s="12" t="s">
        <v>8441</v>
      </c>
      <c r="Q370" s="12" t="s">
        <v>8222</v>
      </c>
    </row>
    <row r="371" spans="1:17" ht="25.5">
      <c r="A371" s="12">
        <v>358</v>
      </c>
      <c r="B371" s="12" t="s">
        <v>621</v>
      </c>
      <c r="C371" s="12" t="s">
        <v>1510</v>
      </c>
      <c r="D371" s="12" t="s">
        <v>1511</v>
      </c>
      <c r="E371" s="12" t="s">
        <v>1202</v>
      </c>
      <c r="F371" s="12">
        <v>5</v>
      </c>
      <c r="G371" s="12" t="s">
        <v>32</v>
      </c>
      <c r="H371" s="30">
        <v>6.8</v>
      </c>
      <c r="I371" s="30">
        <v>8.5</v>
      </c>
      <c r="J371" s="30">
        <v>3.5</v>
      </c>
      <c r="K371" s="30">
        <v>5</v>
      </c>
      <c r="L371" s="30">
        <v>64.7</v>
      </c>
      <c r="M371" s="12" t="s">
        <v>169</v>
      </c>
      <c r="N371" s="12" t="s">
        <v>8842</v>
      </c>
      <c r="O371" s="12" t="s">
        <v>264</v>
      </c>
      <c r="P371" s="12" t="s">
        <v>8419</v>
      </c>
      <c r="Q371" s="12" t="s">
        <v>1505</v>
      </c>
    </row>
    <row r="372" spans="1:17" ht="25.5">
      <c r="A372" s="12">
        <v>359</v>
      </c>
      <c r="B372" s="12" t="s">
        <v>623</v>
      </c>
      <c r="C372" s="12" t="s">
        <v>1604</v>
      </c>
      <c r="D372" s="12" t="s">
        <v>1605</v>
      </c>
      <c r="E372" s="12" t="s">
        <v>1606</v>
      </c>
      <c r="F372" s="12">
        <v>4</v>
      </c>
      <c r="G372" s="12" t="s">
        <v>74</v>
      </c>
      <c r="H372" s="30">
        <v>5.8</v>
      </c>
      <c r="I372" s="30">
        <v>7.6</v>
      </c>
      <c r="J372" s="30">
        <v>5.5</v>
      </c>
      <c r="K372" s="30">
        <v>7.7</v>
      </c>
      <c r="L372" s="30">
        <v>64.7</v>
      </c>
      <c r="M372" s="12" t="s">
        <v>169</v>
      </c>
      <c r="N372" s="12" t="s">
        <v>8840</v>
      </c>
      <c r="O372" s="12" t="s">
        <v>2571</v>
      </c>
      <c r="P372" s="12" t="s">
        <v>8429</v>
      </c>
      <c r="Q372" s="12" t="s">
        <v>1610</v>
      </c>
    </row>
    <row r="373" spans="1:17" ht="25.5">
      <c r="A373" s="12">
        <v>360</v>
      </c>
      <c r="B373" s="12" t="s">
        <v>621</v>
      </c>
      <c r="C373" s="12" t="s">
        <v>1500</v>
      </c>
      <c r="D373" s="12" t="s">
        <v>1501</v>
      </c>
      <c r="E373" s="12" t="s">
        <v>1202</v>
      </c>
      <c r="F373" s="12">
        <v>5</v>
      </c>
      <c r="G373" s="12" t="s">
        <v>47</v>
      </c>
      <c r="H373" s="30">
        <v>6.8</v>
      </c>
      <c r="I373" s="30">
        <v>8.5</v>
      </c>
      <c r="J373" s="30">
        <v>3.5</v>
      </c>
      <c r="K373" s="30">
        <v>5</v>
      </c>
      <c r="L373" s="30">
        <v>64.7</v>
      </c>
      <c r="M373" s="12" t="s">
        <v>169</v>
      </c>
      <c r="N373" s="12" t="s">
        <v>8839</v>
      </c>
      <c r="O373" s="12" t="s">
        <v>264</v>
      </c>
      <c r="P373" s="12" t="s">
        <v>8419</v>
      </c>
      <c r="Q373" s="12" t="s">
        <v>1505</v>
      </c>
    </row>
    <row r="374" spans="1:17" ht="25.5">
      <c r="A374" s="12">
        <v>361</v>
      </c>
      <c r="B374" s="12" t="s">
        <v>633</v>
      </c>
      <c r="C374" s="12" t="s">
        <v>8069</v>
      </c>
      <c r="D374" s="12" t="s">
        <v>8070</v>
      </c>
      <c r="E374" s="12" t="s">
        <v>7161</v>
      </c>
      <c r="F374" s="12">
        <v>4</v>
      </c>
      <c r="G374" s="12" t="s">
        <v>74</v>
      </c>
      <c r="H374" s="30">
        <v>6.6</v>
      </c>
      <c r="I374" s="30">
        <v>7.5</v>
      </c>
      <c r="J374" s="30">
        <v>5.4</v>
      </c>
      <c r="K374" s="30">
        <v>4.9000000000000004</v>
      </c>
      <c r="L374" s="30">
        <v>64.599999999999994</v>
      </c>
      <c r="M374" s="12" t="s">
        <v>169</v>
      </c>
      <c r="N374" s="12" t="s">
        <v>8840</v>
      </c>
      <c r="O374" s="12" t="s">
        <v>73</v>
      </c>
      <c r="P374" s="12" t="s">
        <v>8434</v>
      </c>
      <c r="Q374" s="12" t="s">
        <v>7981</v>
      </c>
    </row>
    <row r="375" spans="1:17" ht="25.5">
      <c r="A375" s="12">
        <v>362</v>
      </c>
      <c r="B375" s="12" t="s">
        <v>633</v>
      </c>
      <c r="C375" s="12" t="s">
        <v>7176</v>
      </c>
      <c r="D375" s="12" t="s">
        <v>8111</v>
      </c>
      <c r="E375" s="12" t="s">
        <v>8112</v>
      </c>
      <c r="F375" s="12">
        <v>4</v>
      </c>
      <c r="G375" s="12" t="s">
        <v>74</v>
      </c>
      <c r="H375" s="30">
        <v>6.6</v>
      </c>
      <c r="I375" s="30">
        <v>7.5</v>
      </c>
      <c r="J375" s="30">
        <v>5.4</v>
      </c>
      <c r="K375" s="30">
        <v>4.9000000000000004</v>
      </c>
      <c r="L375" s="30">
        <v>64.599999999999994</v>
      </c>
      <c r="M375" s="12" t="s">
        <v>169</v>
      </c>
      <c r="N375" s="12" t="s">
        <v>8840</v>
      </c>
      <c r="O375" s="12" t="s">
        <v>73</v>
      </c>
      <c r="P375" s="12" t="s">
        <v>8434</v>
      </c>
      <c r="Q375" s="12" t="s">
        <v>7981</v>
      </c>
    </row>
    <row r="376" spans="1:17" ht="25.5">
      <c r="A376" s="12">
        <v>363</v>
      </c>
      <c r="B376" s="12" t="s">
        <v>633</v>
      </c>
      <c r="C376" s="12" t="s">
        <v>7973</v>
      </c>
      <c r="D376" s="12" t="s">
        <v>7974</v>
      </c>
      <c r="E376" s="12" t="s">
        <v>7975</v>
      </c>
      <c r="F376" s="12">
        <v>4</v>
      </c>
      <c r="G376" s="12" t="s">
        <v>74</v>
      </c>
      <c r="H376" s="30">
        <v>6.6</v>
      </c>
      <c r="I376" s="30">
        <v>7.5</v>
      </c>
      <c r="J376" s="30">
        <v>5.4</v>
      </c>
      <c r="K376" s="30">
        <v>4.9000000000000004</v>
      </c>
      <c r="L376" s="30">
        <v>64.599999999999994</v>
      </c>
      <c r="M376" s="12" t="s">
        <v>169</v>
      </c>
      <c r="N376" s="12" t="s">
        <v>8840</v>
      </c>
      <c r="O376" s="12" t="s">
        <v>73</v>
      </c>
      <c r="P376" s="12" t="s">
        <v>8434</v>
      </c>
      <c r="Q376" s="12" t="s">
        <v>7981</v>
      </c>
    </row>
    <row r="377" spans="1:17" ht="25.5">
      <c r="A377" s="12">
        <v>364</v>
      </c>
      <c r="B377" s="12" t="s">
        <v>633</v>
      </c>
      <c r="C377" s="12" t="s">
        <v>8057</v>
      </c>
      <c r="D377" s="12" t="s">
        <v>8058</v>
      </c>
      <c r="E377" s="12" t="s">
        <v>7161</v>
      </c>
      <c r="F377" s="12">
        <v>4</v>
      </c>
      <c r="G377" s="12" t="s">
        <v>74</v>
      </c>
      <c r="H377" s="30">
        <v>6.6</v>
      </c>
      <c r="I377" s="30">
        <v>7.5</v>
      </c>
      <c r="J377" s="30">
        <v>5.4</v>
      </c>
      <c r="K377" s="30">
        <v>4.9000000000000004</v>
      </c>
      <c r="L377" s="30">
        <v>64.599999999999994</v>
      </c>
      <c r="M377" s="12" t="s">
        <v>169</v>
      </c>
      <c r="N377" s="12" t="s">
        <v>8840</v>
      </c>
      <c r="O377" s="12" t="s">
        <v>73</v>
      </c>
      <c r="P377" s="12" t="s">
        <v>8434</v>
      </c>
      <c r="Q377" s="12" t="s">
        <v>7981</v>
      </c>
    </row>
    <row r="378" spans="1:17" ht="25.5">
      <c r="A378" s="12">
        <v>365</v>
      </c>
      <c r="B378" s="12" t="s">
        <v>633</v>
      </c>
      <c r="C378" s="12" t="s">
        <v>7135</v>
      </c>
      <c r="D378" s="12" t="s">
        <v>8031</v>
      </c>
      <c r="E378" s="12" t="s">
        <v>8032</v>
      </c>
      <c r="F378" s="12">
        <v>4</v>
      </c>
      <c r="G378" s="12" t="s">
        <v>74</v>
      </c>
      <c r="H378" s="30">
        <v>6.6</v>
      </c>
      <c r="I378" s="30">
        <v>7.5</v>
      </c>
      <c r="J378" s="30">
        <v>5.4</v>
      </c>
      <c r="K378" s="30">
        <v>4.9000000000000004</v>
      </c>
      <c r="L378" s="30">
        <v>64.599999999999994</v>
      </c>
      <c r="M378" s="12" t="s">
        <v>169</v>
      </c>
      <c r="N378" s="12" t="s">
        <v>8840</v>
      </c>
      <c r="O378" s="12" t="s">
        <v>73</v>
      </c>
      <c r="P378" s="12" t="s">
        <v>8434</v>
      </c>
      <c r="Q378" s="12" t="s">
        <v>7981</v>
      </c>
    </row>
    <row r="379" spans="1:17" ht="25.5">
      <c r="A379" s="12">
        <v>366</v>
      </c>
      <c r="B379" s="12" t="s">
        <v>627</v>
      </c>
      <c r="C379" s="12" t="s">
        <v>7526</v>
      </c>
      <c r="D379" s="12" t="s">
        <v>7527</v>
      </c>
      <c r="E379" s="12" t="s">
        <v>5359</v>
      </c>
      <c r="F379" s="12">
        <v>4</v>
      </c>
      <c r="G379" s="12" t="s">
        <v>74</v>
      </c>
      <c r="H379" s="30">
        <v>6.1</v>
      </c>
      <c r="I379" s="30">
        <v>7.2</v>
      </c>
      <c r="J379" s="30">
        <v>5.9</v>
      </c>
      <c r="K379" s="30">
        <v>6.8</v>
      </c>
      <c r="L379" s="30">
        <v>64.599999999999994</v>
      </c>
      <c r="M379" s="12" t="s">
        <v>169</v>
      </c>
      <c r="N379" s="12" t="s">
        <v>8840</v>
      </c>
      <c r="O379" s="12" t="s">
        <v>2571</v>
      </c>
      <c r="P379" s="12" t="s">
        <v>8447</v>
      </c>
      <c r="Q379" s="12" t="s">
        <v>7531</v>
      </c>
    </row>
    <row r="380" spans="1:17" ht="25.5">
      <c r="A380" s="12">
        <v>367</v>
      </c>
      <c r="B380" s="12" t="s">
        <v>633</v>
      </c>
      <c r="C380" s="12" t="s">
        <v>7982</v>
      </c>
      <c r="D380" s="12" t="s">
        <v>7983</v>
      </c>
      <c r="E380" s="12" t="s">
        <v>7975</v>
      </c>
      <c r="F380" s="12">
        <v>4</v>
      </c>
      <c r="G380" s="12" t="s">
        <v>74</v>
      </c>
      <c r="H380" s="30">
        <v>6.6</v>
      </c>
      <c r="I380" s="30">
        <v>7.5</v>
      </c>
      <c r="J380" s="30">
        <v>5.4</v>
      </c>
      <c r="K380" s="30">
        <v>4.9000000000000004</v>
      </c>
      <c r="L380" s="30">
        <v>64.599999999999994</v>
      </c>
      <c r="M380" s="12" t="s">
        <v>169</v>
      </c>
      <c r="N380" s="12" t="s">
        <v>8840</v>
      </c>
      <c r="O380" s="12" t="s">
        <v>73</v>
      </c>
      <c r="P380" s="12" t="s">
        <v>8434</v>
      </c>
      <c r="Q380" s="12" t="s">
        <v>7981</v>
      </c>
    </row>
    <row r="381" spans="1:17" ht="25.5">
      <c r="A381" s="12">
        <v>368</v>
      </c>
      <c r="B381" s="12" t="s">
        <v>633</v>
      </c>
      <c r="C381" s="12" t="s">
        <v>8010</v>
      </c>
      <c r="D381" s="12" t="s">
        <v>8011</v>
      </c>
      <c r="E381" s="12" t="s">
        <v>5667</v>
      </c>
      <c r="F381" s="12">
        <v>4</v>
      </c>
      <c r="G381" s="12" t="s">
        <v>74</v>
      </c>
      <c r="H381" s="30">
        <v>6.6</v>
      </c>
      <c r="I381" s="30">
        <v>7.5</v>
      </c>
      <c r="J381" s="30">
        <v>5.4</v>
      </c>
      <c r="K381" s="30">
        <v>4.9000000000000004</v>
      </c>
      <c r="L381" s="30">
        <v>64.599999999999994</v>
      </c>
      <c r="M381" s="12" t="s">
        <v>169</v>
      </c>
      <c r="N381" s="12" t="s">
        <v>8840</v>
      </c>
      <c r="O381" s="12" t="s">
        <v>73</v>
      </c>
      <c r="P381" s="12" t="s">
        <v>8434</v>
      </c>
      <c r="Q381" s="12" t="s">
        <v>7981</v>
      </c>
    </row>
    <row r="382" spans="1:17" ht="25.5">
      <c r="A382" s="12">
        <v>369</v>
      </c>
      <c r="B382" s="12" t="s">
        <v>633</v>
      </c>
      <c r="C382" s="12" t="s">
        <v>7189</v>
      </c>
      <c r="D382" s="12" t="s">
        <v>8125</v>
      </c>
      <c r="E382" s="12" t="s">
        <v>7161</v>
      </c>
      <c r="F382" s="12">
        <v>4</v>
      </c>
      <c r="G382" s="12" t="s">
        <v>74</v>
      </c>
      <c r="H382" s="30">
        <v>6.6</v>
      </c>
      <c r="I382" s="30">
        <v>7.5</v>
      </c>
      <c r="J382" s="30">
        <v>5.4</v>
      </c>
      <c r="K382" s="30">
        <v>4.9000000000000004</v>
      </c>
      <c r="L382" s="30">
        <v>64.599999999999994</v>
      </c>
      <c r="M382" s="12" t="s">
        <v>169</v>
      </c>
      <c r="N382" s="12" t="s">
        <v>8840</v>
      </c>
      <c r="O382" s="12" t="s">
        <v>73</v>
      </c>
      <c r="P382" s="12" t="s">
        <v>8434</v>
      </c>
      <c r="Q382" s="12" t="s">
        <v>7981</v>
      </c>
    </row>
    <row r="383" spans="1:17" ht="25.5">
      <c r="A383" s="12">
        <v>370</v>
      </c>
      <c r="B383" s="12" t="s">
        <v>633</v>
      </c>
      <c r="C383" s="12" t="s">
        <v>8099</v>
      </c>
      <c r="D383" s="12" t="s">
        <v>8100</v>
      </c>
      <c r="E383" s="12" t="s">
        <v>7161</v>
      </c>
      <c r="F383" s="12">
        <v>4</v>
      </c>
      <c r="G383" s="12" t="s">
        <v>74</v>
      </c>
      <c r="H383" s="30">
        <v>6.6</v>
      </c>
      <c r="I383" s="30">
        <v>7.5</v>
      </c>
      <c r="J383" s="30">
        <v>5.4</v>
      </c>
      <c r="K383" s="30">
        <v>4.9000000000000004</v>
      </c>
      <c r="L383" s="30">
        <v>64.599999999999994</v>
      </c>
      <c r="M383" s="12" t="s">
        <v>169</v>
      </c>
      <c r="N383" s="12" t="s">
        <v>8840</v>
      </c>
      <c r="O383" s="12" t="s">
        <v>73</v>
      </c>
      <c r="P383" s="12" t="s">
        <v>8434</v>
      </c>
      <c r="Q383" s="12" t="s">
        <v>7981</v>
      </c>
    </row>
    <row r="384" spans="1:17" ht="25.5">
      <c r="A384" s="12">
        <v>371</v>
      </c>
      <c r="B384" s="12" t="s">
        <v>633</v>
      </c>
      <c r="C384" s="12" t="s">
        <v>5665</v>
      </c>
      <c r="D384" s="12" t="s">
        <v>8052</v>
      </c>
      <c r="E384" s="12" t="s">
        <v>8024</v>
      </c>
      <c r="F384" s="12">
        <v>4</v>
      </c>
      <c r="G384" s="12" t="s">
        <v>74</v>
      </c>
      <c r="H384" s="30">
        <v>6.6</v>
      </c>
      <c r="I384" s="30">
        <v>7.5</v>
      </c>
      <c r="J384" s="30">
        <v>5.4</v>
      </c>
      <c r="K384" s="30">
        <v>4.9000000000000004</v>
      </c>
      <c r="L384" s="30">
        <v>64.599999999999994</v>
      </c>
      <c r="M384" s="12" t="s">
        <v>169</v>
      </c>
      <c r="N384" s="12" t="s">
        <v>8840</v>
      </c>
      <c r="O384" s="12" t="s">
        <v>73</v>
      </c>
      <c r="P384" s="12" t="s">
        <v>8434</v>
      </c>
      <c r="Q384" s="12" t="s">
        <v>7981</v>
      </c>
    </row>
    <row r="385" spans="1:17" ht="25.5">
      <c r="A385" s="12">
        <v>372</v>
      </c>
      <c r="B385" s="12" t="s">
        <v>627</v>
      </c>
      <c r="C385" s="12" t="s">
        <v>5417</v>
      </c>
      <c r="D385" s="12" t="s">
        <v>7590</v>
      </c>
      <c r="E385" s="12" t="s">
        <v>5455</v>
      </c>
      <c r="F385" s="12">
        <v>3</v>
      </c>
      <c r="G385" s="12" t="s">
        <v>83</v>
      </c>
      <c r="H385" s="30">
        <v>5.2</v>
      </c>
      <c r="I385" s="30">
        <v>8.6</v>
      </c>
      <c r="J385" s="30">
        <v>5.4</v>
      </c>
      <c r="K385" s="30">
        <v>6.8</v>
      </c>
      <c r="L385" s="30">
        <v>64.2</v>
      </c>
      <c r="M385" s="12" t="s">
        <v>169</v>
      </c>
      <c r="N385" s="12" t="s">
        <v>8841</v>
      </c>
      <c r="O385" s="12" t="s">
        <v>2571</v>
      </c>
      <c r="P385" s="12" t="s">
        <v>8445</v>
      </c>
      <c r="Q385" s="12" t="s">
        <v>7593</v>
      </c>
    </row>
    <row r="386" spans="1:17" ht="25.5">
      <c r="A386" s="12">
        <v>373</v>
      </c>
      <c r="B386" s="12" t="s">
        <v>621</v>
      </c>
      <c r="C386" s="12" t="s">
        <v>1539</v>
      </c>
      <c r="D386" s="12" t="s">
        <v>1540</v>
      </c>
      <c r="E386" s="12" t="s">
        <v>1202</v>
      </c>
      <c r="F386" s="12">
        <v>3</v>
      </c>
      <c r="G386" s="12" t="s">
        <v>83</v>
      </c>
      <c r="H386" s="30">
        <v>6.5</v>
      </c>
      <c r="I386" s="30">
        <v>8.5</v>
      </c>
      <c r="J386" s="30">
        <v>3.8</v>
      </c>
      <c r="K386" s="30">
        <v>5</v>
      </c>
      <c r="L386" s="30">
        <v>64.099999999999994</v>
      </c>
      <c r="M386" s="12" t="s">
        <v>169</v>
      </c>
      <c r="N386" s="12" t="s">
        <v>8841</v>
      </c>
      <c r="O386" s="12" t="s">
        <v>264</v>
      </c>
      <c r="P386" s="12" t="s">
        <v>8419</v>
      </c>
      <c r="Q386" s="12" t="s">
        <v>1544</v>
      </c>
    </row>
    <row r="387" spans="1:17" ht="25.5">
      <c r="A387" s="12">
        <v>374</v>
      </c>
      <c r="B387" s="12" t="s">
        <v>623</v>
      </c>
      <c r="C387" s="12" t="s">
        <v>1686</v>
      </c>
      <c r="D387" s="12" t="s">
        <v>1687</v>
      </c>
      <c r="E387" s="12" t="s">
        <v>1688</v>
      </c>
      <c r="F387" s="12">
        <v>3</v>
      </c>
      <c r="G387" s="12" t="s">
        <v>83</v>
      </c>
      <c r="H387" s="30">
        <v>4.9000000000000004</v>
      </c>
      <c r="I387" s="30">
        <v>9</v>
      </c>
      <c r="J387" s="30">
        <v>4.8</v>
      </c>
      <c r="K387" s="30">
        <v>7.7</v>
      </c>
      <c r="L387" s="30">
        <v>63.9</v>
      </c>
      <c r="M387" s="12" t="s">
        <v>169</v>
      </c>
      <c r="N387" s="12" t="s">
        <v>8841</v>
      </c>
      <c r="O387" s="12" t="s">
        <v>2571</v>
      </c>
      <c r="P387" s="12" t="s">
        <v>8429</v>
      </c>
      <c r="Q387" s="12" t="s">
        <v>1643</v>
      </c>
    </row>
    <row r="388" spans="1:17" ht="25.5">
      <c r="A388" s="12">
        <v>375</v>
      </c>
      <c r="B388" s="12" t="s">
        <v>623</v>
      </c>
      <c r="C388" s="12" t="s">
        <v>1668</v>
      </c>
      <c r="D388" s="12" t="s">
        <v>1669</v>
      </c>
      <c r="E388" s="12" t="s">
        <v>1561</v>
      </c>
      <c r="F388" s="12">
        <v>3</v>
      </c>
      <c r="G388" s="12" t="s">
        <v>83</v>
      </c>
      <c r="H388" s="30">
        <v>4.9000000000000004</v>
      </c>
      <c r="I388" s="30">
        <v>9</v>
      </c>
      <c r="J388" s="30">
        <v>4.8</v>
      </c>
      <c r="K388" s="30">
        <v>7.7</v>
      </c>
      <c r="L388" s="30">
        <v>63.9</v>
      </c>
      <c r="M388" s="12" t="s">
        <v>169</v>
      </c>
      <c r="N388" s="12" t="s">
        <v>8841</v>
      </c>
      <c r="O388" s="12" t="s">
        <v>2571</v>
      </c>
      <c r="P388" s="12" t="s">
        <v>8429</v>
      </c>
      <c r="Q388" s="12" t="s">
        <v>1643</v>
      </c>
    </row>
    <row r="389" spans="1:17" ht="25.5">
      <c r="A389" s="12">
        <v>376</v>
      </c>
      <c r="B389" s="12" t="s">
        <v>623</v>
      </c>
      <c r="C389" s="12" t="s">
        <v>1772</v>
      </c>
      <c r="D389" s="12" t="s">
        <v>1773</v>
      </c>
      <c r="E389" s="12" t="s">
        <v>1716</v>
      </c>
      <c r="F389" s="12">
        <v>3</v>
      </c>
      <c r="G389" s="12" t="s">
        <v>83</v>
      </c>
      <c r="H389" s="30">
        <v>4.9000000000000004</v>
      </c>
      <c r="I389" s="30">
        <v>9</v>
      </c>
      <c r="J389" s="30">
        <v>4.8</v>
      </c>
      <c r="K389" s="30">
        <v>7.7</v>
      </c>
      <c r="L389" s="30">
        <v>63.9</v>
      </c>
      <c r="M389" s="12" t="s">
        <v>169</v>
      </c>
      <c r="N389" s="12" t="s">
        <v>8841</v>
      </c>
      <c r="O389" s="12" t="s">
        <v>2571</v>
      </c>
      <c r="P389" s="12" t="s">
        <v>8429</v>
      </c>
      <c r="Q389" s="12" t="s">
        <v>1643</v>
      </c>
    </row>
    <row r="390" spans="1:17" ht="25.5">
      <c r="A390" s="12">
        <v>377</v>
      </c>
      <c r="B390" s="12" t="s">
        <v>623</v>
      </c>
      <c r="C390" s="12" t="s">
        <v>1824</v>
      </c>
      <c r="D390" s="12" t="s">
        <v>1825</v>
      </c>
      <c r="E390" s="12" t="s">
        <v>1568</v>
      </c>
      <c r="F390" s="12">
        <v>3</v>
      </c>
      <c r="G390" s="12" t="s">
        <v>83</v>
      </c>
      <c r="H390" s="30">
        <v>4.9000000000000004</v>
      </c>
      <c r="I390" s="30">
        <v>9</v>
      </c>
      <c r="J390" s="30">
        <v>4.8</v>
      </c>
      <c r="K390" s="30">
        <v>7.7</v>
      </c>
      <c r="L390" s="30">
        <v>63.9</v>
      </c>
      <c r="M390" s="12" t="s">
        <v>169</v>
      </c>
      <c r="N390" s="12" t="s">
        <v>8841</v>
      </c>
      <c r="O390" s="12" t="s">
        <v>2571</v>
      </c>
      <c r="P390" s="12" t="s">
        <v>8429</v>
      </c>
      <c r="Q390" s="12" t="s">
        <v>1643</v>
      </c>
    </row>
    <row r="391" spans="1:17" ht="25.5">
      <c r="A391" s="12">
        <v>378</v>
      </c>
      <c r="B391" s="12" t="s">
        <v>623</v>
      </c>
      <c r="C391" s="12" t="s">
        <v>1747</v>
      </c>
      <c r="D391" s="12" t="s">
        <v>1748</v>
      </c>
      <c r="E391" s="12" t="s">
        <v>1749</v>
      </c>
      <c r="F391" s="12">
        <v>3</v>
      </c>
      <c r="G391" s="12" t="s">
        <v>83</v>
      </c>
      <c r="H391" s="30">
        <v>4.9000000000000004</v>
      </c>
      <c r="I391" s="30">
        <v>9</v>
      </c>
      <c r="J391" s="30">
        <v>4.8</v>
      </c>
      <c r="K391" s="30">
        <v>7.7</v>
      </c>
      <c r="L391" s="30">
        <v>63.9</v>
      </c>
      <c r="M391" s="12" t="s">
        <v>169</v>
      </c>
      <c r="N391" s="12" t="s">
        <v>8841</v>
      </c>
      <c r="O391" s="12" t="s">
        <v>2571</v>
      </c>
      <c r="P391" s="12" t="s">
        <v>8429</v>
      </c>
      <c r="Q391" s="12" t="s">
        <v>1643</v>
      </c>
    </row>
    <row r="392" spans="1:17" ht="25.5">
      <c r="A392" s="12">
        <v>379</v>
      </c>
      <c r="B392" s="12" t="s">
        <v>623</v>
      </c>
      <c r="C392" s="12" t="s">
        <v>1637</v>
      </c>
      <c r="D392" s="12" t="s">
        <v>1638</v>
      </c>
      <c r="E392" s="12" t="s">
        <v>1639</v>
      </c>
      <c r="F392" s="12">
        <v>3</v>
      </c>
      <c r="G392" s="12" t="s">
        <v>83</v>
      </c>
      <c r="H392" s="30">
        <v>4.9000000000000004</v>
      </c>
      <c r="I392" s="30">
        <v>9</v>
      </c>
      <c r="J392" s="30">
        <v>4.8</v>
      </c>
      <c r="K392" s="30">
        <v>7.7</v>
      </c>
      <c r="L392" s="30">
        <v>63.9</v>
      </c>
      <c r="M392" s="12" t="s">
        <v>169</v>
      </c>
      <c r="N392" s="12" t="s">
        <v>8841</v>
      </c>
      <c r="O392" s="12" t="s">
        <v>2571</v>
      </c>
      <c r="P392" s="12" t="s">
        <v>8429</v>
      </c>
      <c r="Q392" s="12" t="s">
        <v>1643</v>
      </c>
    </row>
    <row r="393" spans="1:17" ht="25.5">
      <c r="A393" s="12">
        <v>380</v>
      </c>
      <c r="B393" s="12" t="s">
        <v>623</v>
      </c>
      <c r="C393" s="12" t="s">
        <v>1720</v>
      </c>
      <c r="D393" s="12" t="s">
        <v>1721</v>
      </c>
      <c r="E393" s="12" t="s">
        <v>1716</v>
      </c>
      <c r="F393" s="12">
        <v>3</v>
      </c>
      <c r="G393" s="12" t="s">
        <v>83</v>
      </c>
      <c r="H393" s="30">
        <v>4.9000000000000004</v>
      </c>
      <c r="I393" s="30">
        <v>9</v>
      </c>
      <c r="J393" s="30">
        <v>4.8</v>
      </c>
      <c r="K393" s="30">
        <v>7.7</v>
      </c>
      <c r="L393" s="30">
        <v>63.9</v>
      </c>
      <c r="M393" s="12" t="s">
        <v>169</v>
      </c>
      <c r="N393" s="12" t="s">
        <v>8841</v>
      </c>
      <c r="O393" s="12" t="s">
        <v>2571</v>
      </c>
      <c r="P393" s="12" t="s">
        <v>8429</v>
      </c>
      <c r="Q393" s="12" t="s">
        <v>1643</v>
      </c>
    </row>
    <row r="394" spans="1:17" ht="25.5">
      <c r="A394" s="12">
        <v>381</v>
      </c>
      <c r="B394" s="12" t="s">
        <v>623</v>
      </c>
      <c r="C394" s="12" t="s">
        <v>1741</v>
      </c>
      <c r="D394" s="12" t="s">
        <v>1742</v>
      </c>
      <c r="E394" s="12" t="s">
        <v>1743</v>
      </c>
      <c r="F394" s="12">
        <v>3</v>
      </c>
      <c r="G394" s="12" t="s">
        <v>83</v>
      </c>
      <c r="H394" s="30">
        <v>4.9000000000000004</v>
      </c>
      <c r="I394" s="30">
        <v>9</v>
      </c>
      <c r="J394" s="30">
        <v>4.8</v>
      </c>
      <c r="K394" s="30">
        <v>7.7</v>
      </c>
      <c r="L394" s="30">
        <v>63.9</v>
      </c>
      <c r="M394" s="12" t="s">
        <v>169</v>
      </c>
      <c r="N394" s="12" t="s">
        <v>8841</v>
      </c>
      <c r="O394" s="12" t="s">
        <v>2571</v>
      </c>
      <c r="P394" s="12" t="s">
        <v>8429</v>
      </c>
      <c r="Q394" s="12" t="s">
        <v>1643</v>
      </c>
    </row>
    <row r="395" spans="1:17" ht="25.5">
      <c r="A395" s="12">
        <v>382</v>
      </c>
      <c r="B395" s="12" t="s">
        <v>627</v>
      </c>
      <c r="C395" s="12" t="s">
        <v>5392</v>
      </c>
      <c r="D395" s="12" t="s">
        <v>7548</v>
      </c>
      <c r="E395" s="12" t="s">
        <v>5359</v>
      </c>
      <c r="F395" s="12">
        <v>4</v>
      </c>
      <c r="G395" s="12" t="s">
        <v>74</v>
      </c>
      <c r="H395" s="30">
        <v>6.1</v>
      </c>
      <c r="I395" s="30">
        <v>7.2</v>
      </c>
      <c r="J395" s="30">
        <v>5.4</v>
      </c>
      <c r="K395" s="30">
        <v>6.8</v>
      </c>
      <c r="L395" s="30">
        <v>63.6</v>
      </c>
      <c r="M395" s="12" t="s">
        <v>169</v>
      </c>
      <c r="N395" s="12" t="s">
        <v>8840</v>
      </c>
      <c r="O395" s="12" t="s">
        <v>2571</v>
      </c>
      <c r="P395" s="12" t="s">
        <v>8447</v>
      </c>
      <c r="Q395" s="12" t="s">
        <v>7553</v>
      </c>
    </row>
    <row r="396" spans="1:17" ht="25.5">
      <c r="A396" s="12">
        <v>383</v>
      </c>
      <c r="B396" s="12" t="s">
        <v>623</v>
      </c>
      <c r="C396" s="12" t="s">
        <v>1674</v>
      </c>
      <c r="D396" s="12" t="s">
        <v>1675</v>
      </c>
      <c r="E396" s="12" t="s">
        <v>1676</v>
      </c>
      <c r="F396" s="12">
        <v>4</v>
      </c>
      <c r="G396" s="12" t="s">
        <v>74</v>
      </c>
      <c r="H396" s="30">
        <v>5.8</v>
      </c>
      <c r="I396" s="30">
        <v>7.6</v>
      </c>
      <c r="J396" s="30">
        <v>4.8</v>
      </c>
      <c r="K396" s="30">
        <v>7.7</v>
      </c>
      <c r="L396" s="30">
        <v>63.3</v>
      </c>
      <c r="M396" s="12" t="s">
        <v>169</v>
      </c>
      <c r="N396" s="12" t="s">
        <v>8840</v>
      </c>
      <c r="O396" s="12" t="s">
        <v>2571</v>
      </c>
      <c r="P396" s="12" t="s">
        <v>8429</v>
      </c>
      <c r="Q396" s="12" t="s">
        <v>1591</v>
      </c>
    </row>
    <row r="397" spans="1:17" ht="25.5">
      <c r="A397" s="12">
        <v>384</v>
      </c>
      <c r="B397" s="12" t="s">
        <v>623</v>
      </c>
      <c r="C397" s="12" t="s">
        <v>1783</v>
      </c>
      <c r="D397" s="12" t="s">
        <v>1784</v>
      </c>
      <c r="E397" s="12" t="s">
        <v>1785</v>
      </c>
      <c r="F397" s="12">
        <v>4</v>
      </c>
      <c r="G397" s="12" t="s">
        <v>74</v>
      </c>
      <c r="H397" s="30">
        <v>5.8</v>
      </c>
      <c r="I397" s="30">
        <v>7.6</v>
      </c>
      <c r="J397" s="30">
        <v>4.8</v>
      </c>
      <c r="K397" s="30">
        <v>7.7</v>
      </c>
      <c r="L397" s="30">
        <v>63.3</v>
      </c>
      <c r="M397" s="12" t="s">
        <v>169</v>
      </c>
      <c r="N397" s="12" t="s">
        <v>8840</v>
      </c>
      <c r="O397" s="12" t="s">
        <v>2571</v>
      </c>
      <c r="P397" s="12" t="s">
        <v>8429</v>
      </c>
      <c r="Q397" s="12" t="s">
        <v>1591</v>
      </c>
    </row>
    <row r="398" spans="1:17" ht="25.5">
      <c r="A398" s="12">
        <v>385</v>
      </c>
      <c r="B398" s="12" t="s">
        <v>621</v>
      </c>
      <c r="C398" s="12" t="s">
        <v>1387</v>
      </c>
      <c r="D398" s="12" t="s">
        <v>1388</v>
      </c>
      <c r="E398" s="12" t="s">
        <v>1202</v>
      </c>
      <c r="F398" s="12">
        <v>4</v>
      </c>
      <c r="G398" s="12" t="s">
        <v>74</v>
      </c>
      <c r="H398" s="30">
        <v>5.7</v>
      </c>
      <c r="I398" s="30">
        <v>8.5</v>
      </c>
      <c r="J398" s="30">
        <v>5</v>
      </c>
      <c r="K398" s="30">
        <v>5</v>
      </c>
      <c r="L398" s="30">
        <v>63.3</v>
      </c>
      <c r="M398" s="12" t="s">
        <v>169</v>
      </c>
      <c r="N398" s="12" t="s">
        <v>8840</v>
      </c>
      <c r="O398" s="12" t="s">
        <v>264</v>
      </c>
      <c r="P398" s="12" t="s">
        <v>8419</v>
      </c>
      <c r="Q398" s="12" t="s">
        <v>1392</v>
      </c>
    </row>
    <row r="399" spans="1:17" ht="25.5">
      <c r="A399" s="12">
        <v>386</v>
      </c>
      <c r="B399" s="12" t="s">
        <v>623</v>
      </c>
      <c r="C399" s="12" t="s">
        <v>1585</v>
      </c>
      <c r="D399" s="12" t="s">
        <v>1586</v>
      </c>
      <c r="E399" s="12" t="s">
        <v>1587</v>
      </c>
      <c r="F399" s="12">
        <v>4</v>
      </c>
      <c r="G399" s="12" t="s">
        <v>74</v>
      </c>
      <c r="H399" s="30">
        <v>5.8</v>
      </c>
      <c r="I399" s="30">
        <v>7.6</v>
      </c>
      <c r="J399" s="30">
        <v>4.8</v>
      </c>
      <c r="K399" s="30">
        <v>7.7</v>
      </c>
      <c r="L399" s="30">
        <v>63.3</v>
      </c>
      <c r="M399" s="12" t="s">
        <v>169</v>
      </c>
      <c r="N399" s="12" t="s">
        <v>8840</v>
      </c>
      <c r="O399" s="12" t="s">
        <v>2571</v>
      </c>
      <c r="P399" s="12" t="s">
        <v>8429</v>
      </c>
      <c r="Q399" s="12" t="s">
        <v>1591</v>
      </c>
    </row>
    <row r="400" spans="1:17" ht="25.5">
      <c r="A400" s="12">
        <v>387</v>
      </c>
      <c r="B400" s="12" t="s">
        <v>623</v>
      </c>
      <c r="C400" s="12" t="s">
        <v>1855</v>
      </c>
      <c r="D400" s="12" t="s">
        <v>1856</v>
      </c>
      <c r="E400" s="12" t="s">
        <v>1857</v>
      </c>
      <c r="F400" s="12">
        <v>4</v>
      </c>
      <c r="G400" s="12" t="s">
        <v>74</v>
      </c>
      <c r="H400" s="30">
        <v>5.8</v>
      </c>
      <c r="I400" s="30">
        <v>7.6</v>
      </c>
      <c r="J400" s="30">
        <v>4.8</v>
      </c>
      <c r="K400" s="30">
        <v>7.7</v>
      </c>
      <c r="L400" s="30">
        <v>63.3</v>
      </c>
      <c r="M400" s="12" t="s">
        <v>169</v>
      </c>
      <c r="N400" s="12" t="s">
        <v>8840</v>
      </c>
      <c r="O400" s="12" t="s">
        <v>2571</v>
      </c>
      <c r="P400" s="12" t="s">
        <v>8429</v>
      </c>
      <c r="Q400" s="12" t="s">
        <v>1591</v>
      </c>
    </row>
    <row r="401" spans="1:17" ht="25.5">
      <c r="A401" s="12">
        <v>388</v>
      </c>
      <c r="B401" s="12" t="s">
        <v>633</v>
      </c>
      <c r="C401" s="12" t="s">
        <v>8166</v>
      </c>
      <c r="D401" s="12" t="s">
        <v>8167</v>
      </c>
      <c r="E401" s="12" t="s">
        <v>8168</v>
      </c>
      <c r="F401" s="12">
        <v>4</v>
      </c>
      <c r="G401" s="12" t="s">
        <v>74</v>
      </c>
      <c r="H401" s="30">
        <v>7.3</v>
      </c>
      <c r="I401" s="30">
        <v>6.1</v>
      </c>
      <c r="J401" s="30">
        <v>5.4</v>
      </c>
      <c r="K401" s="30">
        <v>4.9000000000000004</v>
      </c>
      <c r="L401" s="30">
        <v>63.2</v>
      </c>
      <c r="M401" s="12" t="s">
        <v>169</v>
      </c>
      <c r="N401" s="12" t="s">
        <v>8840</v>
      </c>
      <c r="O401" s="12" t="s">
        <v>73</v>
      </c>
      <c r="P401" s="12" t="s">
        <v>8434</v>
      </c>
      <c r="Q401" s="12" t="s">
        <v>8174</v>
      </c>
    </row>
    <row r="402" spans="1:17" ht="25.5">
      <c r="A402" s="12">
        <v>389</v>
      </c>
      <c r="B402" s="12" t="s">
        <v>627</v>
      </c>
      <c r="C402" s="12" t="s">
        <v>7599</v>
      </c>
      <c r="D402" s="12" t="s">
        <v>7600</v>
      </c>
      <c r="E402" s="12" t="s">
        <v>7145</v>
      </c>
      <c r="F402" s="12">
        <v>4</v>
      </c>
      <c r="G402" s="12" t="s">
        <v>74</v>
      </c>
      <c r="H402" s="30">
        <v>6.1</v>
      </c>
      <c r="I402" s="30">
        <v>6.9</v>
      </c>
      <c r="J402" s="30">
        <v>6</v>
      </c>
      <c r="K402" s="30">
        <v>6.1</v>
      </c>
      <c r="L402" s="30">
        <v>63.2</v>
      </c>
      <c r="M402" s="12" t="s">
        <v>169</v>
      </c>
      <c r="N402" s="12" t="s">
        <v>8840</v>
      </c>
      <c r="O402" s="12" t="s">
        <v>264</v>
      </c>
      <c r="P402" s="12" t="s">
        <v>8449</v>
      </c>
      <c r="Q402" s="12" t="s">
        <v>7604</v>
      </c>
    </row>
    <row r="403" spans="1:17" ht="25.5">
      <c r="A403" s="12">
        <v>390</v>
      </c>
      <c r="B403" s="12" t="s">
        <v>627</v>
      </c>
      <c r="C403" s="12" t="s">
        <v>7065</v>
      </c>
      <c r="D403" s="12" t="s">
        <v>7515</v>
      </c>
      <c r="E403" s="12" t="s">
        <v>5359</v>
      </c>
      <c r="F403" s="12">
        <v>4</v>
      </c>
      <c r="G403" s="12" t="s">
        <v>74</v>
      </c>
      <c r="H403" s="30">
        <v>6.1</v>
      </c>
      <c r="I403" s="30">
        <v>7.2</v>
      </c>
      <c r="J403" s="30">
        <v>5.0999999999999996</v>
      </c>
      <c r="K403" s="30">
        <v>6.8</v>
      </c>
      <c r="L403" s="30">
        <v>63</v>
      </c>
      <c r="M403" s="12" t="s">
        <v>169</v>
      </c>
      <c r="N403" s="12" t="s">
        <v>8840</v>
      </c>
      <c r="O403" s="12" t="s">
        <v>2571</v>
      </c>
      <c r="P403" s="12" t="s">
        <v>8447</v>
      </c>
      <c r="Q403" s="12" t="s">
        <v>7519</v>
      </c>
    </row>
    <row r="404" spans="1:17" ht="25.5">
      <c r="A404" s="12">
        <v>391</v>
      </c>
      <c r="B404" s="12" t="s">
        <v>627</v>
      </c>
      <c r="C404" s="12" t="s">
        <v>7532</v>
      </c>
      <c r="D404" s="12" t="s">
        <v>7533</v>
      </c>
      <c r="E404" s="12" t="s">
        <v>1785</v>
      </c>
      <c r="F404" s="12">
        <v>4</v>
      </c>
      <c r="G404" s="12" t="s">
        <v>74</v>
      </c>
      <c r="H404" s="30">
        <v>6.1</v>
      </c>
      <c r="I404" s="30">
        <v>7.2</v>
      </c>
      <c r="J404" s="30">
        <v>5.0999999999999996</v>
      </c>
      <c r="K404" s="30">
        <v>6.8</v>
      </c>
      <c r="L404" s="30">
        <v>63</v>
      </c>
      <c r="M404" s="12" t="s">
        <v>169</v>
      </c>
      <c r="N404" s="12" t="s">
        <v>8840</v>
      </c>
      <c r="O404" s="12" t="s">
        <v>2571</v>
      </c>
      <c r="P404" s="12" t="s">
        <v>8447</v>
      </c>
      <c r="Q404" s="12" t="s">
        <v>7519</v>
      </c>
    </row>
    <row r="405" spans="1:17" ht="25.5">
      <c r="A405" s="12">
        <v>392</v>
      </c>
      <c r="B405" s="12" t="s">
        <v>627</v>
      </c>
      <c r="C405" s="12" t="s">
        <v>7701</v>
      </c>
      <c r="D405" s="12" t="s">
        <v>7702</v>
      </c>
      <c r="E405" s="12" t="s">
        <v>5527</v>
      </c>
      <c r="F405" s="12">
        <v>3</v>
      </c>
      <c r="G405" s="12" t="s">
        <v>83</v>
      </c>
      <c r="H405" s="30">
        <v>5.2</v>
      </c>
      <c r="I405" s="30">
        <v>8.3000000000000007</v>
      </c>
      <c r="J405" s="30">
        <v>5.4</v>
      </c>
      <c r="K405" s="30">
        <v>6.1</v>
      </c>
      <c r="L405" s="30">
        <v>62.6</v>
      </c>
      <c r="M405" s="12" t="s">
        <v>169</v>
      </c>
      <c r="N405" s="12" t="s">
        <v>8841</v>
      </c>
      <c r="O405" s="12" t="s">
        <v>264</v>
      </c>
      <c r="P405" s="12" t="s">
        <v>8449</v>
      </c>
      <c r="Q405" s="12" t="s">
        <v>7706</v>
      </c>
    </row>
    <row r="406" spans="1:17" ht="25.5">
      <c r="A406" s="12">
        <v>393</v>
      </c>
      <c r="B406" s="12" t="s">
        <v>631</v>
      </c>
      <c r="C406" s="12" t="s">
        <v>7877</v>
      </c>
      <c r="D406" s="12" t="s">
        <v>7878</v>
      </c>
      <c r="E406" s="12" t="s">
        <v>7879</v>
      </c>
      <c r="F406" s="12">
        <v>4</v>
      </c>
      <c r="G406" s="12" t="s">
        <v>74</v>
      </c>
      <c r="H406" s="30">
        <v>6.9</v>
      </c>
      <c r="I406" s="30">
        <v>6.7</v>
      </c>
      <c r="J406" s="30">
        <v>4.8</v>
      </c>
      <c r="K406" s="30">
        <v>5.0999999999999996</v>
      </c>
      <c r="L406" s="30">
        <v>62.4</v>
      </c>
      <c r="M406" s="12" t="s">
        <v>169</v>
      </c>
      <c r="N406" s="12" t="s">
        <v>8840</v>
      </c>
      <c r="O406" s="12" t="s">
        <v>264</v>
      </c>
      <c r="P406" s="12" t="s">
        <v>8443</v>
      </c>
      <c r="Q406" s="12" t="s">
        <v>7884</v>
      </c>
    </row>
    <row r="407" spans="1:17" ht="25.5">
      <c r="A407" s="12">
        <v>394</v>
      </c>
      <c r="B407" s="12" t="s">
        <v>621</v>
      </c>
      <c r="C407" s="12" t="s">
        <v>1409</v>
      </c>
      <c r="D407" s="12" t="s">
        <v>1410</v>
      </c>
      <c r="E407" s="12" t="s">
        <v>1202</v>
      </c>
      <c r="F407" s="12">
        <v>4</v>
      </c>
      <c r="G407" s="12" t="s">
        <v>74</v>
      </c>
      <c r="H407" s="30">
        <v>5.7</v>
      </c>
      <c r="I407" s="30">
        <v>8.5</v>
      </c>
      <c r="J407" s="30">
        <v>4.5</v>
      </c>
      <c r="K407" s="30">
        <v>5</v>
      </c>
      <c r="L407" s="30">
        <v>62.3</v>
      </c>
      <c r="M407" s="12" t="s">
        <v>169</v>
      </c>
      <c r="N407" s="12" t="s">
        <v>8840</v>
      </c>
      <c r="O407" s="12" t="s">
        <v>264</v>
      </c>
      <c r="P407" s="12" t="s">
        <v>8419</v>
      </c>
      <c r="Q407" s="12" t="s">
        <v>1231</v>
      </c>
    </row>
    <row r="408" spans="1:17" ht="25.5">
      <c r="A408" s="12">
        <v>395</v>
      </c>
      <c r="B408" s="12" t="s">
        <v>617</v>
      </c>
      <c r="C408" s="12" t="s">
        <v>371</v>
      </c>
      <c r="D408" s="12" t="s">
        <v>372</v>
      </c>
      <c r="E408" s="12" t="s">
        <v>28</v>
      </c>
      <c r="F408" s="12">
        <v>3</v>
      </c>
      <c r="G408" s="12" t="s">
        <v>83</v>
      </c>
      <c r="H408" s="30">
        <v>5.5</v>
      </c>
      <c r="I408" s="30">
        <v>7</v>
      </c>
      <c r="J408" s="30">
        <v>6.8</v>
      </c>
      <c r="K408" s="30">
        <v>5.7</v>
      </c>
      <c r="L408" s="30">
        <v>62.3</v>
      </c>
      <c r="M408" s="12" t="s">
        <v>169</v>
      </c>
      <c r="N408" s="12" t="s">
        <v>8841</v>
      </c>
      <c r="O408" s="12" t="s">
        <v>264</v>
      </c>
      <c r="P408" s="12" t="s">
        <v>8417</v>
      </c>
      <c r="Q408" s="12" t="s">
        <v>376</v>
      </c>
    </row>
    <row r="409" spans="1:17" ht="25.5">
      <c r="A409" s="12">
        <v>396</v>
      </c>
      <c r="B409" s="12" t="s">
        <v>621</v>
      </c>
      <c r="C409" s="12" t="s">
        <v>1226</v>
      </c>
      <c r="D409" s="12" t="s">
        <v>1227</v>
      </c>
      <c r="E409" s="12" t="s">
        <v>1202</v>
      </c>
      <c r="F409" s="12">
        <v>4</v>
      </c>
      <c r="G409" s="12" t="s">
        <v>74</v>
      </c>
      <c r="H409" s="30">
        <v>5.7</v>
      </c>
      <c r="I409" s="30">
        <v>8.5</v>
      </c>
      <c r="J409" s="30">
        <v>4.5</v>
      </c>
      <c r="K409" s="30">
        <v>5</v>
      </c>
      <c r="L409" s="30">
        <v>62.3</v>
      </c>
      <c r="M409" s="12" t="s">
        <v>169</v>
      </c>
      <c r="N409" s="12" t="s">
        <v>8840</v>
      </c>
      <c r="O409" s="12" t="s">
        <v>264</v>
      </c>
      <c r="P409" s="12" t="s">
        <v>8419</v>
      </c>
      <c r="Q409" s="12" t="s">
        <v>1231</v>
      </c>
    </row>
    <row r="410" spans="1:17" ht="25.5">
      <c r="A410" s="12">
        <v>397</v>
      </c>
      <c r="B410" s="12" t="s">
        <v>621</v>
      </c>
      <c r="C410" s="12" t="s">
        <v>1399</v>
      </c>
      <c r="D410" s="12" t="s">
        <v>1400</v>
      </c>
      <c r="E410" s="12" t="s">
        <v>1202</v>
      </c>
      <c r="F410" s="12">
        <v>4</v>
      </c>
      <c r="G410" s="12" t="s">
        <v>74</v>
      </c>
      <c r="H410" s="30">
        <v>5.7</v>
      </c>
      <c r="I410" s="30">
        <v>8.5</v>
      </c>
      <c r="J410" s="30">
        <v>4.5</v>
      </c>
      <c r="K410" s="30">
        <v>5</v>
      </c>
      <c r="L410" s="30">
        <v>62.3</v>
      </c>
      <c r="M410" s="12" t="s">
        <v>169</v>
      </c>
      <c r="N410" s="12" t="s">
        <v>8840</v>
      </c>
      <c r="O410" s="12" t="s">
        <v>264</v>
      </c>
      <c r="P410" s="12" t="s">
        <v>8419</v>
      </c>
      <c r="Q410" s="12" t="s">
        <v>1231</v>
      </c>
    </row>
    <row r="411" spans="1:17" ht="25.5">
      <c r="A411" s="12">
        <v>398</v>
      </c>
      <c r="B411" s="12" t="s">
        <v>635</v>
      </c>
      <c r="C411" s="12" t="s">
        <v>6491</v>
      </c>
      <c r="D411" s="12" t="s">
        <v>8256</v>
      </c>
      <c r="E411" s="12" t="s">
        <v>6271</v>
      </c>
      <c r="F411" s="12">
        <v>4</v>
      </c>
      <c r="G411" s="12" t="s">
        <v>74</v>
      </c>
      <c r="H411" s="30">
        <v>6.6</v>
      </c>
      <c r="I411" s="30">
        <v>6.4</v>
      </c>
      <c r="J411" s="30">
        <v>5.4</v>
      </c>
      <c r="K411" s="30">
        <v>5.8</v>
      </c>
      <c r="L411" s="30">
        <v>62.2</v>
      </c>
      <c r="M411" s="12" t="s">
        <v>169</v>
      </c>
      <c r="N411" s="12" t="s">
        <v>8840</v>
      </c>
      <c r="O411" s="12" t="s">
        <v>73</v>
      </c>
      <c r="P411" s="12" t="s">
        <v>8453</v>
      </c>
      <c r="Q411" s="12" t="s">
        <v>8260</v>
      </c>
    </row>
    <row r="412" spans="1:17" ht="25.5">
      <c r="A412" s="12">
        <v>399</v>
      </c>
      <c r="B412" s="12" t="s">
        <v>621</v>
      </c>
      <c r="C412" s="12" t="s">
        <v>1232</v>
      </c>
      <c r="D412" s="12" t="s">
        <v>1233</v>
      </c>
      <c r="E412" s="12" t="s">
        <v>1202</v>
      </c>
      <c r="F412" s="12">
        <v>4</v>
      </c>
      <c r="G412" s="12" t="s">
        <v>74</v>
      </c>
      <c r="H412" s="30">
        <v>5.7</v>
      </c>
      <c r="I412" s="30">
        <v>8.5</v>
      </c>
      <c r="J412" s="30">
        <v>4.4000000000000004</v>
      </c>
      <c r="K412" s="30">
        <v>5</v>
      </c>
      <c r="L412" s="30">
        <v>62.1</v>
      </c>
      <c r="M412" s="12" t="s">
        <v>169</v>
      </c>
      <c r="N412" s="12" t="s">
        <v>8840</v>
      </c>
      <c r="O412" s="12" t="s">
        <v>264</v>
      </c>
      <c r="P412" s="12" t="s">
        <v>8419</v>
      </c>
      <c r="Q412" s="12" t="s">
        <v>1237</v>
      </c>
    </row>
    <row r="413" spans="1:17" ht="25.5">
      <c r="A413" s="12">
        <v>400</v>
      </c>
      <c r="B413" s="12" t="s">
        <v>621</v>
      </c>
      <c r="C413" s="12" t="s">
        <v>1475</v>
      </c>
      <c r="D413" s="12" t="s">
        <v>722</v>
      </c>
      <c r="E413" s="12" t="s">
        <v>1202</v>
      </c>
      <c r="F413" s="12">
        <v>4</v>
      </c>
      <c r="G413" s="12" t="s">
        <v>74</v>
      </c>
      <c r="H413" s="30">
        <v>5.7</v>
      </c>
      <c r="I413" s="30">
        <v>8.5</v>
      </c>
      <c r="J413" s="30">
        <v>4.4000000000000004</v>
      </c>
      <c r="K413" s="30">
        <v>5</v>
      </c>
      <c r="L413" s="30">
        <v>62.1</v>
      </c>
      <c r="M413" s="12" t="s">
        <v>169</v>
      </c>
      <c r="N413" s="12" t="s">
        <v>8840</v>
      </c>
      <c r="O413" s="12" t="s">
        <v>264</v>
      </c>
      <c r="P413" s="12" t="s">
        <v>8419</v>
      </c>
      <c r="Q413" s="12" t="s">
        <v>1237</v>
      </c>
    </row>
    <row r="414" spans="1:17" ht="25.5">
      <c r="A414" s="12">
        <v>401</v>
      </c>
      <c r="B414" s="12" t="s">
        <v>621</v>
      </c>
      <c r="C414" s="12" t="s">
        <v>1292</v>
      </c>
      <c r="D414" s="12" t="s">
        <v>1293</v>
      </c>
      <c r="E414" s="12" t="s">
        <v>1202</v>
      </c>
      <c r="F414" s="12">
        <v>4</v>
      </c>
      <c r="G414" s="12" t="s">
        <v>74</v>
      </c>
      <c r="H414" s="30">
        <v>5.7</v>
      </c>
      <c r="I414" s="30">
        <v>8.5</v>
      </c>
      <c r="J414" s="30">
        <v>4.4000000000000004</v>
      </c>
      <c r="K414" s="30">
        <v>5</v>
      </c>
      <c r="L414" s="30">
        <v>62.1</v>
      </c>
      <c r="M414" s="12" t="s">
        <v>169</v>
      </c>
      <c r="N414" s="12" t="s">
        <v>8840</v>
      </c>
      <c r="O414" s="12" t="s">
        <v>264</v>
      </c>
      <c r="P414" s="12" t="s">
        <v>8419</v>
      </c>
      <c r="Q414" s="12" t="s">
        <v>1237</v>
      </c>
    </row>
    <row r="415" spans="1:17" ht="25.5">
      <c r="A415" s="12">
        <v>402</v>
      </c>
      <c r="B415" s="12" t="s">
        <v>621</v>
      </c>
      <c r="C415" s="12" t="s">
        <v>1336</v>
      </c>
      <c r="D415" s="12" t="s">
        <v>1337</v>
      </c>
      <c r="E415" s="12" t="s">
        <v>1202</v>
      </c>
      <c r="F415" s="12">
        <v>4</v>
      </c>
      <c r="G415" s="12" t="s">
        <v>74</v>
      </c>
      <c r="H415" s="30">
        <v>5.7</v>
      </c>
      <c r="I415" s="30">
        <v>8.5</v>
      </c>
      <c r="J415" s="30">
        <v>4.4000000000000004</v>
      </c>
      <c r="K415" s="30">
        <v>5</v>
      </c>
      <c r="L415" s="30">
        <v>62.1</v>
      </c>
      <c r="M415" s="12" t="s">
        <v>169</v>
      </c>
      <c r="N415" s="12" t="s">
        <v>8840</v>
      </c>
      <c r="O415" s="12" t="s">
        <v>264</v>
      </c>
      <c r="P415" s="12" t="s">
        <v>8419</v>
      </c>
      <c r="Q415" s="12" t="s">
        <v>1237</v>
      </c>
    </row>
    <row r="416" spans="1:17" ht="25.5">
      <c r="A416" s="12">
        <v>403</v>
      </c>
      <c r="B416" s="12" t="s">
        <v>635</v>
      </c>
      <c r="C416" s="12" t="s">
        <v>6263</v>
      </c>
      <c r="D416" s="12" t="s">
        <v>8316</v>
      </c>
      <c r="E416" s="12" t="s">
        <v>8317</v>
      </c>
      <c r="F416" s="12">
        <v>3</v>
      </c>
      <c r="G416" s="12" t="s">
        <v>83</v>
      </c>
      <c r="H416" s="30">
        <v>5.5</v>
      </c>
      <c r="I416" s="30">
        <v>7.8</v>
      </c>
      <c r="J416" s="30">
        <v>5.4</v>
      </c>
      <c r="K416" s="30">
        <v>5.8</v>
      </c>
      <c r="L416" s="30">
        <v>62</v>
      </c>
      <c r="M416" s="12" t="s">
        <v>169</v>
      </c>
      <c r="N416" s="12" t="s">
        <v>8841</v>
      </c>
      <c r="O416" s="12" t="s">
        <v>73</v>
      </c>
      <c r="P416" s="12" t="s">
        <v>8453</v>
      </c>
      <c r="Q416" s="12" t="s">
        <v>8322</v>
      </c>
    </row>
    <row r="417" spans="1:17" ht="25.5">
      <c r="A417" s="12">
        <v>404</v>
      </c>
      <c r="B417" s="12" t="s">
        <v>627</v>
      </c>
      <c r="C417" s="12" t="s">
        <v>5402</v>
      </c>
      <c r="D417" s="12" t="s">
        <v>7565</v>
      </c>
      <c r="E417" s="12" t="s">
        <v>5610</v>
      </c>
      <c r="F417" s="12">
        <v>3</v>
      </c>
      <c r="G417" s="12" t="s">
        <v>83</v>
      </c>
      <c r="H417" s="30">
        <v>5.2</v>
      </c>
      <c r="I417" s="30">
        <v>8.3000000000000007</v>
      </c>
      <c r="J417" s="30">
        <v>5.0999999999999996</v>
      </c>
      <c r="K417" s="30">
        <v>6.1</v>
      </c>
      <c r="L417" s="30">
        <v>62</v>
      </c>
      <c r="M417" s="12" t="s">
        <v>169</v>
      </c>
      <c r="N417" s="12" t="s">
        <v>8841</v>
      </c>
      <c r="O417" s="12" t="s">
        <v>264</v>
      </c>
      <c r="P417" s="12" t="s">
        <v>8449</v>
      </c>
      <c r="Q417" s="12" t="s">
        <v>7569</v>
      </c>
    </row>
    <row r="418" spans="1:17" ht="25.5">
      <c r="A418" s="12">
        <v>405</v>
      </c>
      <c r="B418" s="12" t="s">
        <v>631</v>
      </c>
      <c r="C418" s="12" t="s">
        <v>7826</v>
      </c>
      <c r="D418" s="12" t="s">
        <v>7827</v>
      </c>
      <c r="E418" s="12" t="s">
        <v>7828</v>
      </c>
      <c r="F418" s="12">
        <v>3</v>
      </c>
      <c r="G418" s="12" t="s">
        <v>83</v>
      </c>
      <c r="H418" s="30">
        <v>5.7</v>
      </c>
      <c r="I418" s="30">
        <v>8.1</v>
      </c>
      <c r="J418" s="30">
        <v>4.8</v>
      </c>
      <c r="K418" s="30">
        <v>5.0999999999999996</v>
      </c>
      <c r="L418" s="30">
        <v>61.8</v>
      </c>
      <c r="M418" s="12" t="s">
        <v>169</v>
      </c>
      <c r="N418" s="12" t="s">
        <v>8841</v>
      </c>
      <c r="O418" s="12" t="s">
        <v>264</v>
      </c>
      <c r="P418" s="12" t="s">
        <v>8443</v>
      </c>
      <c r="Q418" s="12" t="s">
        <v>7833</v>
      </c>
    </row>
    <row r="419" spans="1:17" ht="25.5">
      <c r="A419" s="12">
        <v>406</v>
      </c>
      <c r="B419" s="12" t="s">
        <v>617</v>
      </c>
      <c r="C419" s="12" t="s">
        <v>286</v>
      </c>
      <c r="D419" s="12" t="s">
        <v>287</v>
      </c>
      <c r="E419" s="12" t="s">
        <v>28</v>
      </c>
      <c r="F419" s="12">
        <v>3</v>
      </c>
      <c r="G419" s="12" t="s">
        <v>169</v>
      </c>
      <c r="H419" s="30">
        <v>5.5</v>
      </c>
      <c r="I419" s="30">
        <v>7</v>
      </c>
      <c r="J419" s="30">
        <v>6.5</v>
      </c>
      <c r="K419" s="30">
        <v>5.7</v>
      </c>
      <c r="L419" s="30">
        <v>61.7</v>
      </c>
      <c r="M419" s="12" t="s">
        <v>169</v>
      </c>
      <c r="N419" s="12" t="s">
        <v>8843</v>
      </c>
      <c r="O419" s="12" t="s">
        <v>264</v>
      </c>
      <c r="P419" s="12" t="s">
        <v>8417</v>
      </c>
      <c r="Q419" s="12" t="s">
        <v>291</v>
      </c>
    </row>
    <row r="420" spans="1:17" ht="25.5">
      <c r="A420" s="12">
        <v>407</v>
      </c>
      <c r="B420" s="12" t="s">
        <v>621</v>
      </c>
      <c r="C420" s="12" t="s">
        <v>1442</v>
      </c>
      <c r="D420" s="12" t="s">
        <v>1443</v>
      </c>
      <c r="E420" s="12" t="s">
        <v>1202</v>
      </c>
      <c r="F420" s="12">
        <v>4</v>
      </c>
      <c r="G420" s="12" t="s">
        <v>74</v>
      </c>
      <c r="H420" s="30">
        <v>5.7</v>
      </c>
      <c r="I420" s="30">
        <v>8.5</v>
      </c>
      <c r="J420" s="30">
        <v>4.2</v>
      </c>
      <c r="K420" s="30">
        <v>5</v>
      </c>
      <c r="L420" s="30">
        <v>61.7</v>
      </c>
      <c r="M420" s="12" t="s">
        <v>169</v>
      </c>
      <c r="N420" s="12" t="s">
        <v>8840</v>
      </c>
      <c r="O420" s="12" t="s">
        <v>264</v>
      </c>
      <c r="P420" s="12" t="s">
        <v>8419</v>
      </c>
      <c r="Q420" s="12" t="s">
        <v>1447</v>
      </c>
    </row>
    <row r="421" spans="1:17" ht="25.5">
      <c r="A421" s="12">
        <v>408</v>
      </c>
      <c r="B421" s="12" t="s">
        <v>617</v>
      </c>
      <c r="C421" s="12" t="s">
        <v>426</v>
      </c>
      <c r="D421" s="12" t="s">
        <v>427</v>
      </c>
      <c r="E421" s="12" t="s">
        <v>28</v>
      </c>
      <c r="F421" s="12">
        <v>3</v>
      </c>
      <c r="G421" s="12" t="s">
        <v>83</v>
      </c>
      <c r="H421" s="30">
        <v>5.5</v>
      </c>
      <c r="I421" s="30">
        <v>7</v>
      </c>
      <c r="J421" s="30">
        <v>6.3</v>
      </c>
      <c r="K421" s="30">
        <v>5.7</v>
      </c>
      <c r="L421" s="30">
        <v>61.3</v>
      </c>
      <c r="M421" s="12" t="s">
        <v>169</v>
      </c>
      <c r="N421" s="12" t="s">
        <v>8841</v>
      </c>
      <c r="O421" s="12" t="s">
        <v>264</v>
      </c>
      <c r="P421" s="12" t="s">
        <v>8417</v>
      </c>
      <c r="Q421" s="12" t="s">
        <v>431</v>
      </c>
    </row>
    <row r="422" spans="1:17" ht="25.5">
      <c r="A422" s="12">
        <v>409</v>
      </c>
      <c r="B422" s="12" t="s">
        <v>631</v>
      </c>
      <c r="C422" s="12" t="s">
        <v>7900</v>
      </c>
      <c r="D422" s="12" t="s">
        <v>7901</v>
      </c>
      <c r="E422" s="12" t="s">
        <v>7902</v>
      </c>
      <c r="F422" s="12">
        <v>3</v>
      </c>
      <c r="G422" s="12" t="s">
        <v>83</v>
      </c>
      <c r="H422" s="30">
        <v>5.7</v>
      </c>
      <c r="I422" s="30">
        <v>8.1</v>
      </c>
      <c r="J422" s="30">
        <v>4.5</v>
      </c>
      <c r="K422" s="30">
        <v>5.0999999999999996</v>
      </c>
      <c r="L422" s="30">
        <v>61.2</v>
      </c>
      <c r="M422" s="12" t="s">
        <v>169</v>
      </c>
      <c r="N422" s="12" t="s">
        <v>8841</v>
      </c>
      <c r="O422" s="12" t="s">
        <v>264</v>
      </c>
      <c r="P422" s="12" t="s">
        <v>8443</v>
      </c>
      <c r="Q422" s="12" t="s">
        <v>7907</v>
      </c>
    </row>
    <row r="423" spans="1:17" ht="25.5">
      <c r="A423" s="12">
        <v>410</v>
      </c>
      <c r="B423" s="12" t="s">
        <v>621</v>
      </c>
      <c r="C423" s="12" t="s">
        <v>1366</v>
      </c>
      <c r="D423" s="12" t="s">
        <v>1367</v>
      </c>
      <c r="E423" s="12" t="s">
        <v>1202</v>
      </c>
      <c r="F423" s="12">
        <v>4</v>
      </c>
      <c r="G423" s="12" t="s">
        <v>74</v>
      </c>
      <c r="H423" s="30">
        <v>5.7</v>
      </c>
      <c r="I423" s="30">
        <v>8.5</v>
      </c>
      <c r="J423" s="30">
        <v>3.8</v>
      </c>
      <c r="K423" s="30">
        <v>5</v>
      </c>
      <c r="L423" s="30">
        <v>60.9</v>
      </c>
      <c r="M423" s="12" t="s">
        <v>169</v>
      </c>
      <c r="N423" s="12" t="s">
        <v>8840</v>
      </c>
      <c r="O423" s="12" t="s">
        <v>264</v>
      </c>
      <c r="P423" s="12" t="s">
        <v>8419</v>
      </c>
      <c r="Q423" s="12" t="s">
        <v>1219</v>
      </c>
    </row>
    <row r="424" spans="1:17" ht="25.5">
      <c r="A424" s="12">
        <v>411</v>
      </c>
      <c r="B424" s="12" t="s">
        <v>621</v>
      </c>
      <c r="C424" s="12" t="s">
        <v>1260</v>
      </c>
      <c r="D424" s="12" t="s">
        <v>1261</v>
      </c>
      <c r="E424" s="12" t="s">
        <v>1202</v>
      </c>
      <c r="F424" s="12">
        <v>4</v>
      </c>
      <c r="G424" s="12" t="s">
        <v>74</v>
      </c>
      <c r="H424" s="30">
        <v>5.7</v>
      </c>
      <c r="I424" s="30">
        <v>8.5</v>
      </c>
      <c r="J424" s="30">
        <v>3.8</v>
      </c>
      <c r="K424" s="30">
        <v>5</v>
      </c>
      <c r="L424" s="30">
        <v>60.9</v>
      </c>
      <c r="M424" s="12" t="s">
        <v>169</v>
      </c>
      <c r="N424" s="12" t="s">
        <v>8840</v>
      </c>
      <c r="O424" s="12" t="s">
        <v>264</v>
      </c>
      <c r="P424" s="12" t="s">
        <v>8419</v>
      </c>
      <c r="Q424" s="12" t="s">
        <v>1219</v>
      </c>
    </row>
    <row r="425" spans="1:17" ht="25.5">
      <c r="A425" s="12">
        <v>412</v>
      </c>
      <c r="B425" s="12" t="s">
        <v>621</v>
      </c>
      <c r="C425" s="12" t="s">
        <v>1490</v>
      </c>
      <c r="D425" s="12" t="s">
        <v>1491</v>
      </c>
      <c r="E425" s="12" t="s">
        <v>1202</v>
      </c>
      <c r="F425" s="12">
        <v>4</v>
      </c>
      <c r="G425" s="12" t="s">
        <v>74</v>
      </c>
      <c r="H425" s="30">
        <v>5.7</v>
      </c>
      <c r="I425" s="30">
        <v>8.5</v>
      </c>
      <c r="J425" s="30">
        <v>3.8</v>
      </c>
      <c r="K425" s="30">
        <v>5</v>
      </c>
      <c r="L425" s="30">
        <v>60.9</v>
      </c>
      <c r="M425" s="12" t="s">
        <v>169</v>
      </c>
      <c r="N425" s="12" t="s">
        <v>8840</v>
      </c>
      <c r="O425" s="12" t="s">
        <v>264</v>
      </c>
      <c r="P425" s="12" t="s">
        <v>8419</v>
      </c>
      <c r="Q425" s="12" t="s">
        <v>1219</v>
      </c>
    </row>
    <row r="426" spans="1:17" ht="25.5">
      <c r="A426" s="12">
        <v>413</v>
      </c>
      <c r="B426" s="12" t="s">
        <v>621</v>
      </c>
      <c r="C426" s="12" t="s">
        <v>1331</v>
      </c>
      <c r="D426" s="12" t="s">
        <v>1332</v>
      </c>
      <c r="E426" s="12" t="s">
        <v>1202</v>
      </c>
      <c r="F426" s="12">
        <v>4</v>
      </c>
      <c r="G426" s="12" t="s">
        <v>74</v>
      </c>
      <c r="H426" s="30">
        <v>5.7</v>
      </c>
      <c r="I426" s="30">
        <v>8.5</v>
      </c>
      <c r="J426" s="30">
        <v>3.8</v>
      </c>
      <c r="K426" s="30">
        <v>5</v>
      </c>
      <c r="L426" s="30">
        <v>60.9</v>
      </c>
      <c r="M426" s="12" t="s">
        <v>169</v>
      </c>
      <c r="N426" s="12" t="s">
        <v>8840</v>
      </c>
      <c r="O426" s="12" t="s">
        <v>264</v>
      </c>
      <c r="P426" s="12" t="s">
        <v>8419</v>
      </c>
      <c r="Q426" s="12" t="s">
        <v>1219</v>
      </c>
    </row>
    <row r="427" spans="1:17" ht="25.5">
      <c r="A427" s="12">
        <v>414</v>
      </c>
      <c r="B427" s="12" t="s">
        <v>621</v>
      </c>
      <c r="C427" s="12" t="s">
        <v>1302</v>
      </c>
      <c r="D427" s="12" t="s">
        <v>1303</v>
      </c>
      <c r="E427" s="12" t="s">
        <v>1202</v>
      </c>
      <c r="F427" s="12">
        <v>4</v>
      </c>
      <c r="G427" s="12" t="s">
        <v>74</v>
      </c>
      <c r="H427" s="30">
        <v>5.7</v>
      </c>
      <c r="I427" s="30">
        <v>8.5</v>
      </c>
      <c r="J427" s="30">
        <v>3.8</v>
      </c>
      <c r="K427" s="30">
        <v>5</v>
      </c>
      <c r="L427" s="30">
        <v>60.9</v>
      </c>
      <c r="M427" s="12" t="s">
        <v>169</v>
      </c>
      <c r="N427" s="12" t="s">
        <v>8840</v>
      </c>
      <c r="O427" s="12" t="s">
        <v>264</v>
      </c>
      <c r="P427" s="12" t="s">
        <v>8419</v>
      </c>
      <c r="Q427" s="12" t="s">
        <v>1219</v>
      </c>
    </row>
    <row r="428" spans="1:17" ht="25.5">
      <c r="A428" s="12">
        <v>415</v>
      </c>
      <c r="B428" s="12" t="s">
        <v>621</v>
      </c>
      <c r="C428" s="12" t="s">
        <v>1297</v>
      </c>
      <c r="D428" s="12" t="s">
        <v>1298</v>
      </c>
      <c r="E428" s="12" t="s">
        <v>1202</v>
      </c>
      <c r="F428" s="12">
        <v>4</v>
      </c>
      <c r="G428" s="12" t="s">
        <v>74</v>
      </c>
      <c r="H428" s="30">
        <v>5.7</v>
      </c>
      <c r="I428" s="30">
        <v>8.5</v>
      </c>
      <c r="J428" s="30">
        <v>3.8</v>
      </c>
      <c r="K428" s="30">
        <v>5</v>
      </c>
      <c r="L428" s="30">
        <v>60.9</v>
      </c>
      <c r="M428" s="12" t="s">
        <v>169</v>
      </c>
      <c r="N428" s="12" t="s">
        <v>8840</v>
      </c>
      <c r="O428" s="12" t="s">
        <v>264</v>
      </c>
      <c r="P428" s="12" t="s">
        <v>8419</v>
      </c>
      <c r="Q428" s="12" t="s">
        <v>1219</v>
      </c>
    </row>
    <row r="429" spans="1:17" ht="25.5">
      <c r="A429" s="12">
        <v>416</v>
      </c>
      <c r="B429" s="12" t="s">
        <v>621</v>
      </c>
      <c r="C429" s="12" t="s">
        <v>1244</v>
      </c>
      <c r="D429" s="12" t="s">
        <v>1245</v>
      </c>
      <c r="E429" s="12" t="s">
        <v>1202</v>
      </c>
      <c r="F429" s="12">
        <v>4</v>
      </c>
      <c r="G429" s="12" t="s">
        <v>74</v>
      </c>
      <c r="H429" s="30">
        <v>5.7</v>
      </c>
      <c r="I429" s="30">
        <v>8.5</v>
      </c>
      <c r="J429" s="30">
        <v>3.8</v>
      </c>
      <c r="K429" s="30">
        <v>5</v>
      </c>
      <c r="L429" s="30">
        <v>60.9</v>
      </c>
      <c r="M429" s="12" t="s">
        <v>169</v>
      </c>
      <c r="N429" s="12" t="s">
        <v>8840</v>
      </c>
      <c r="O429" s="12" t="s">
        <v>264</v>
      </c>
      <c r="P429" s="12" t="s">
        <v>8419</v>
      </c>
      <c r="Q429" s="12" t="s">
        <v>1219</v>
      </c>
    </row>
    <row r="430" spans="1:17" ht="25.5">
      <c r="A430" s="12">
        <v>417</v>
      </c>
      <c r="B430" s="12" t="s">
        <v>621</v>
      </c>
      <c r="C430" s="12" t="s">
        <v>1470</v>
      </c>
      <c r="D430" s="12" t="s">
        <v>1471</v>
      </c>
      <c r="E430" s="12" t="s">
        <v>1202</v>
      </c>
      <c r="F430" s="12">
        <v>4</v>
      </c>
      <c r="G430" s="12" t="s">
        <v>74</v>
      </c>
      <c r="H430" s="30">
        <v>5.7</v>
      </c>
      <c r="I430" s="30">
        <v>8.5</v>
      </c>
      <c r="J430" s="30">
        <v>3.8</v>
      </c>
      <c r="K430" s="30">
        <v>5</v>
      </c>
      <c r="L430" s="30">
        <v>60.9</v>
      </c>
      <c r="M430" s="12" t="s">
        <v>169</v>
      </c>
      <c r="N430" s="12" t="s">
        <v>8840</v>
      </c>
      <c r="O430" s="12" t="s">
        <v>264</v>
      </c>
      <c r="P430" s="12" t="s">
        <v>8419</v>
      </c>
      <c r="Q430" s="12" t="s">
        <v>1219</v>
      </c>
    </row>
    <row r="431" spans="1:17" ht="25.5">
      <c r="A431" s="12">
        <v>418</v>
      </c>
      <c r="B431" s="12" t="s">
        <v>621</v>
      </c>
      <c r="C431" s="12" t="s">
        <v>1382</v>
      </c>
      <c r="D431" s="12" t="s">
        <v>1383</v>
      </c>
      <c r="E431" s="12" t="s">
        <v>1202</v>
      </c>
      <c r="F431" s="12">
        <v>4</v>
      </c>
      <c r="G431" s="12" t="s">
        <v>74</v>
      </c>
      <c r="H431" s="30">
        <v>5.7</v>
      </c>
      <c r="I431" s="30">
        <v>8.5</v>
      </c>
      <c r="J431" s="30">
        <v>3.8</v>
      </c>
      <c r="K431" s="30">
        <v>5</v>
      </c>
      <c r="L431" s="30">
        <v>60.9</v>
      </c>
      <c r="M431" s="12" t="s">
        <v>169</v>
      </c>
      <c r="N431" s="12" t="s">
        <v>8840</v>
      </c>
      <c r="O431" s="12" t="s">
        <v>264</v>
      </c>
      <c r="P431" s="12" t="s">
        <v>8419</v>
      </c>
      <c r="Q431" s="12" t="s">
        <v>1219</v>
      </c>
    </row>
    <row r="432" spans="1:17" ht="25.5">
      <c r="A432" s="12">
        <v>419</v>
      </c>
      <c r="B432" s="12" t="s">
        <v>621</v>
      </c>
      <c r="C432" s="12" t="s">
        <v>1287</v>
      </c>
      <c r="D432" s="12" t="s">
        <v>1288</v>
      </c>
      <c r="E432" s="12" t="s">
        <v>1202</v>
      </c>
      <c r="F432" s="12">
        <v>4</v>
      </c>
      <c r="G432" s="12" t="s">
        <v>74</v>
      </c>
      <c r="H432" s="30">
        <v>5.7</v>
      </c>
      <c r="I432" s="30">
        <v>8.5</v>
      </c>
      <c r="J432" s="30">
        <v>3.8</v>
      </c>
      <c r="K432" s="30">
        <v>5</v>
      </c>
      <c r="L432" s="30">
        <v>60.9</v>
      </c>
      <c r="M432" s="12" t="s">
        <v>169</v>
      </c>
      <c r="N432" s="12" t="s">
        <v>8840</v>
      </c>
      <c r="O432" s="12" t="s">
        <v>264</v>
      </c>
      <c r="P432" s="12" t="s">
        <v>8419</v>
      </c>
      <c r="Q432" s="12" t="s">
        <v>1219</v>
      </c>
    </row>
    <row r="433" spans="1:17" ht="25.5">
      <c r="A433" s="12">
        <v>420</v>
      </c>
      <c r="B433" s="12" t="s">
        <v>621</v>
      </c>
      <c r="C433" s="12" t="s">
        <v>1465</v>
      </c>
      <c r="D433" s="12" t="s">
        <v>1466</v>
      </c>
      <c r="E433" s="12" t="s">
        <v>1202</v>
      </c>
      <c r="F433" s="12">
        <v>4</v>
      </c>
      <c r="G433" s="12" t="s">
        <v>74</v>
      </c>
      <c r="H433" s="30">
        <v>5.7</v>
      </c>
      <c r="I433" s="30">
        <v>8.5</v>
      </c>
      <c r="J433" s="30">
        <v>3.8</v>
      </c>
      <c r="K433" s="30">
        <v>5</v>
      </c>
      <c r="L433" s="30">
        <v>60.9</v>
      </c>
      <c r="M433" s="12" t="s">
        <v>169</v>
      </c>
      <c r="N433" s="12" t="s">
        <v>8840</v>
      </c>
      <c r="O433" s="12" t="s">
        <v>264</v>
      </c>
      <c r="P433" s="12" t="s">
        <v>8419</v>
      </c>
      <c r="Q433" s="12" t="s">
        <v>1219</v>
      </c>
    </row>
    <row r="434" spans="1:17" ht="25.5">
      <c r="A434" s="12">
        <v>421</v>
      </c>
      <c r="B434" s="12" t="s">
        <v>621</v>
      </c>
      <c r="C434" s="12" t="s">
        <v>1346</v>
      </c>
      <c r="D434" s="12" t="s">
        <v>1347</v>
      </c>
      <c r="E434" s="12" t="s">
        <v>1202</v>
      </c>
      <c r="F434" s="12">
        <v>4</v>
      </c>
      <c r="G434" s="12" t="s">
        <v>74</v>
      </c>
      <c r="H434" s="30">
        <v>5.7</v>
      </c>
      <c r="I434" s="30">
        <v>8.5</v>
      </c>
      <c r="J434" s="30">
        <v>3.8</v>
      </c>
      <c r="K434" s="30">
        <v>5</v>
      </c>
      <c r="L434" s="30">
        <v>60.9</v>
      </c>
      <c r="M434" s="12" t="s">
        <v>169</v>
      </c>
      <c r="N434" s="12" t="s">
        <v>8840</v>
      </c>
      <c r="O434" s="12" t="s">
        <v>264</v>
      </c>
      <c r="P434" s="12" t="s">
        <v>8419</v>
      </c>
      <c r="Q434" s="12" t="s">
        <v>1219</v>
      </c>
    </row>
    <row r="435" spans="1:17" ht="25.5">
      <c r="A435" s="12">
        <v>422</v>
      </c>
      <c r="B435" s="12" t="s">
        <v>621</v>
      </c>
      <c r="C435" s="12" t="s">
        <v>1249</v>
      </c>
      <c r="D435" s="12" t="s">
        <v>1250</v>
      </c>
      <c r="E435" s="12" t="s">
        <v>1202</v>
      </c>
      <c r="F435" s="12">
        <v>4</v>
      </c>
      <c r="G435" s="12" t="s">
        <v>74</v>
      </c>
      <c r="H435" s="30">
        <v>5.7</v>
      </c>
      <c r="I435" s="30">
        <v>8.5</v>
      </c>
      <c r="J435" s="30">
        <v>3.8</v>
      </c>
      <c r="K435" s="30">
        <v>5</v>
      </c>
      <c r="L435" s="30">
        <v>60.9</v>
      </c>
      <c r="M435" s="12" t="s">
        <v>169</v>
      </c>
      <c r="N435" s="12" t="s">
        <v>8840</v>
      </c>
      <c r="O435" s="12" t="s">
        <v>264</v>
      </c>
      <c r="P435" s="12" t="s">
        <v>8419</v>
      </c>
      <c r="Q435" s="12" t="s">
        <v>1219</v>
      </c>
    </row>
    <row r="436" spans="1:17" ht="25.5">
      <c r="A436" s="12">
        <v>423</v>
      </c>
      <c r="B436" s="12" t="s">
        <v>621</v>
      </c>
      <c r="C436" s="12" t="s">
        <v>1480</v>
      </c>
      <c r="D436" s="12" t="s">
        <v>1481</v>
      </c>
      <c r="E436" s="12" t="s">
        <v>1202</v>
      </c>
      <c r="F436" s="12">
        <v>4</v>
      </c>
      <c r="G436" s="12" t="s">
        <v>74</v>
      </c>
      <c r="H436" s="30">
        <v>5.7</v>
      </c>
      <c r="I436" s="30">
        <v>8.5</v>
      </c>
      <c r="J436" s="30">
        <v>3.8</v>
      </c>
      <c r="K436" s="30">
        <v>5</v>
      </c>
      <c r="L436" s="30">
        <v>60.9</v>
      </c>
      <c r="M436" s="12" t="s">
        <v>169</v>
      </c>
      <c r="N436" s="12" t="s">
        <v>8840</v>
      </c>
      <c r="O436" s="12" t="s">
        <v>264</v>
      </c>
      <c r="P436" s="12" t="s">
        <v>8419</v>
      </c>
      <c r="Q436" s="12" t="s">
        <v>1219</v>
      </c>
    </row>
    <row r="437" spans="1:17" ht="25.5">
      <c r="A437" s="12">
        <v>424</v>
      </c>
      <c r="B437" s="12" t="s">
        <v>621</v>
      </c>
      <c r="C437" s="12" t="s">
        <v>1265</v>
      </c>
      <c r="D437" s="12" t="s">
        <v>1266</v>
      </c>
      <c r="E437" s="12" t="s">
        <v>1202</v>
      </c>
      <c r="F437" s="12">
        <v>4</v>
      </c>
      <c r="G437" s="12" t="s">
        <v>74</v>
      </c>
      <c r="H437" s="30">
        <v>5.7</v>
      </c>
      <c r="I437" s="30">
        <v>8.5</v>
      </c>
      <c r="J437" s="30">
        <v>3.8</v>
      </c>
      <c r="K437" s="30">
        <v>5</v>
      </c>
      <c r="L437" s="30">
        <v>60.9</v>
      </c>
      <c r="M437" s="12" t="s">
        <v>169</v>
      </c>
      <c r="N437" s="12" t="s">
        <v>8840</v>
      </c>
      <c r="O437" s="12" t="s">
        <v>264</v>
      </c>
      <c r="P437" s="12" t="s">
        <v>8419</v>
      </c>
      <c r="Q437" s="12" t="s">
        <v>1219</v>
      </c>
    </row>
    <row r="438" spans="1:17" ht="25.5">
      <c r="A438" s="12">
        <v>425</v>
      </c>
      <c r="B438" s="12" t="s">
        <v>621</v>
      </c>
      <c r="C438" s="12" t="s">
        <v>1341</v>
      </c>
      <c r="D438" s="12" t="s">
        <v>1342</v>
      </c>
      <c r="E438" s="12" t="s">
        <v>1202</v>
      </c>
      <c r="F438" s="12">
        <v>4</v>
      </c>
      <c r="G438" s="12" t="s">
        <v>74</v>
      </c>
      <c r="H438" s="30">
        <v>5.7</v>
      </c>
      <c r="I438" s="30">
        <v>8.5</v>
      </c>
      <c r="J438" s="30">
        <v>3.8</v>
      </c>
      <c r="K438" s="30">
        <v>5</v>
      </c>
      <c r="L438" s="30">
        <v>60.9</v>
      </c>
      <c r="M438" s="12" t="s">
        <v>169</v>
      </c>
      <c r="N438" s="12" t="s">
        <v>8840</v>
      </c>
      <c r="O438" s="12" t="s">
        <v>264</v>
      </c>
      <c r="P438" s="12" t="s">
        <v>8419</v>
      </c>
      <c r="Q438" s="12" t="s">
        <v>1219</v>
      </c>
    </row>
    <row r="439" spans="1:17" ht="25.5">
      <c r="A439" s="12">
        <v>426</v>
      </c>
      <c r="B439" s="12" t="s">
        <v>621</v>
      </c>
      <c r="C439" s="12" t="s">
        <v>1214</v>
      </c>
      <c r="D439" s="12" t="s">
        <v>1215</v>
      </c>
      <c r="E439" s="12" t="s">
        <v>1202</v>
      </c>
      <c r="F439" s="12">
        <v>4</v>
      </c>
      <c r="G439" s="12" t="s">
        <v>74</v>
      </c>
      <c r="H439" s="30">
        <v>5.7</v>
      </c>
      <c r="I439" s="30">
        <v>8.5</v>
      </c>
      <c r="J439" s="30">
        <v>3.8</v>
      </c>
      <c r="K439" s="30">
        <v>5</v>
      </c>
      <c r="L439" s="30">
        <v>60.9</v>
      </c>
      <c r="M439" s="12" t="s">
        <v>169</v>
      </c>
      <c r="N439" s="12" t="s">
        <v>8840</v>
      </c>
      <c r="O439" s="12" t="s">
        <v>264</v>
      </c>
      <c r="P439" s="12" t="s">
        <v>8419</v>
      </c>
      <c r="Q439" s="12" t="s">
        <v>1219</v>
      </c>
    </row>
    <row r="440" spans="1:17" ht="25.5">
      <c r="A440" s="12">
        <v>427</v>
      </c>
      <c r="B440" s="12" t="s">
        <v>621</v>
      </c>
      <c r="C440" s="12" t="s">
        <v>1356</v>
      </c>
      <c r="D440" s="12" t="s">
        <v>1357</v>
      </c>
      <c r="E440" s="12" t="s">
        <v>1202</v>
      </c>
      <c r="F440" s="12">
        <v>4</v>
      </c>
      <c r="G440" s="12" t="s">
        <v>74</v>
      </c>
      <c r="H440" s="30">
        <v>5.7</v>
      </c>
      <c r="I440" s="30">
        <v>8.5</v>
      </c>
      <c r="J440" s="30">
        <v>3.8</v>
      </c>
      <c r="K440" s="30">
        <v>5</v>
      </c>
      <c r="L440" s="30">
        <v>60.9</v>
      </c>
      <c r="M440" s="12" t="s">
        <v>169</v>
      </c>
      <c r="N440" s="12" t="s">
        <v>8840</v>
      </c>
      <c r="O440" s="12" t="s">
        <v>264</v>
      </c>
      <c r="P440" s="12" t="s">
        <v>8419</v>
      </c>
      <c r="Q440" s="12" t="s">
        <v>1219</v>
      </c>
    </row>
    <row r="441" spans="1:17" ht="25.5">
      <c r="A441" s="12">
        <v>428</v>
      </c>
      <c r="B441" s="12" t="s">
        <v>635</v>
      </c>
      <c r="C441" s="12" t="s">
        <v>6518</v>
      </c>
      <c r="D441" s="12" t="s">
        <v>8282</v>
      </c>
      <c r="E441" s="12" t="s">
        <v>8283</v>
      </c>
      <c r="F441" s="12">
        <v>3</v>
      </c>
      <c r="G441" s="12" t="s">
        <v>83</v>
      </c>
      <c r="H441" s="30">
        <v>5.5</v>
      </c>
      <c r="I441" s="30">
        <v>7</v>
      </c>
      <c r="J441" s="30">
        <v>5.4</v>
      </c>
      <c r="K441" s="30">
        <v>6.8</v>
      </c>
      <c r="L441" s="30">
        <v>60.6</v>
      </c>
      <c r="M441" s="12" t="s">
        <v>169</v>
      </c>
      <c r="N441" s="12" t="s">
        <v>8841</v>
      </c>
      <c r="O441" s="12" t="s">
        <v>264</v>
      </c>
      <c r="P441" s="12" t="s">
        <v>8441</v>
      </c>
      <c r="Q441" s="12" t="s">
        <v>8281</v>
      </c>
    </row>
    <row r="442" spans="1:17" ht="25.5">
      <c r="A442" s="12">
        <v>429</v>
      </c>
      <c r="B442" s="12" t="s">
        <v>635</v>
      </c>
      <c r="C442" s="12" t="s">
        <v>6513</v>
      </c>
      <c r="D442" s="12" t="s">
        <v>8277</v>
      </c>
      <c r="E442" s="12" t="s">
        <v>8278</v>
      </c>
      <c r="F442" s="12">
        <v>3</v>
      </c>
      <c r="G442" s="12" t="s">
        <v>83</v>
      </c>
      <c r="H442" s="30">
        <v>5.5</v>
      </c>
      <c r="I442" s="30">
        <v>7</v>
      </c>
      <c r="J442" s="30">
        <v>5.4</v>
      </c>
      <c r="K442" s="30">
        <v>6.8</v>
      </c>
      <c r="L442" s="30">
        <v>60.6</v>
      </c>
      <c r="M442" s="12" t="s">
        <v>169</v>
      </c>
      <c r="N442" s="12" t="s">
        <v>8841</v>
      </c>
      <c r="O442" s="12" t="s">
        <v>264</v>
      </c>
      <c r="P442" s="12" t="s">
        <v>8441</v>
      </c>
      <c r="Q442" s="12" t="s">
        <v>8281</v>
      </c>
    </row>
    <row r="443" spans="1:17" ht="25.5">
      <c r="A443" s="12">
        <v>430</v>
      </c>
      <c r="B443" s="12" t="s">
        <v>633</v>
      </c>
      <c r="C443" s="12" t="s">
        <v>7168</v>
      </c>
      <c r="D443" s="12" t="s">
        <v>8094</v>
      </c>
      <c r="E443" s="12" t="s">
        <v>8004</v>
      </c>
      <c r="F443" s="12">
        <v>4</v>
      </c>
      <c r="G443" s="12" t="s">
        <v>74</v>
      </c>
      <c r="H443" s="30">
        <v>6.6</v>
      </c>
      <c r="I443" s="30">
        <v>6.1</v>
      </c>
      <c r="J443" s="30">
        <v>5.4</v>
      </c>
      <c r="K443" s="30">
        <v>4.9000000000000004</v>
      </c>
      <c r="L443" s="30">
        <v>60.4</v>
      </c>
      <c r="M443" s="12" t="s">
        <v>169</v>
      </c>
      <c r="N443" s="12" t="s">
        <v>8840</v>
      </c>
      <c r="O443" s="12" t="s">
        <v>73</v>
      </c>
      <c r="P443" s="12" t="s">
        <v>8434</v>
      </c>
      <c r="Q443" s="12" t="s">
        <v>8009</v>
      </c>
    </row>
    <row r="444" spans="1:17" ht="25.5">
      <c r="A444" s="12">
        <v>431</v>
      </c>
      <c r="B444" s="12" t="s">
        <v>633</v>
      </c>
      <c r="C444" s="12" t="s">
        <v>8145</v>
      </c>
      <c r="D444" s="12" t="s">
        <v>8146</v>
      </c>
      <c r="E444" s="12" t="s">
        <v>7199</v>
      </c>
      <c r="F444" s="12">
        <v>4</v>
      </c>
      <c r="G444" s="12" t="s">
        <v>74</v>
      </c>
      <c r="H444" s="30">
        <v>6.6</v>
      </c>
      <c r="I444" s="30">
        <v>6.1</v>
      </c>
      <c r="J444" s="30">
        <v>5.4</v>
      </c>
      <c r="K444" s="30">
        <v>4.9000000000000004</v>
      </c>
      <c r="L444" s="30">
        <v>60.4</v>
      </c>
      <c r="M444" s="12" t="s">
        <v>169</v>
      </c>
      <c r="N444" s="12" t="s">
        <v>8840</v>
      </c>
      <c r="O444" s="12" t="s">
        <v>73</v>
      </c>
      <c r="P444" s="12" t="s">
        <v>8434</v>
      </c>
      <c r="Q444" s="12" t="s">
        <v>8009</v>
      </c>
    </row>
    <row r="445" spans="1:17" ht="25.5">
      <c r="A445" s="12">
        <v>432</v>
      </c>
      <c r="B445" s="12" t="s">
        <v>633</v>
      </c>
      <c r="C445" s="12" t="s">
        <v>8203</v>
      </c>
      <c r="D445" s="12" t="s">
        <v>8204</v>
      </c>
      <c r="E445" s="12" t="s">
        <v>5681</v>
      </c>
      <c r="F445" s="12">
        <v>4</v>
      </c>
      <c r="G445" s="12" t="s">
        <v>74</v>
      </c>
      <c r="H445" s="30">
        <v>6.6</v>
      </c>
      <c r="I445" s="30">
        <v>6.1</v>
      </c>
      <c r="J445" s="30">
        <v>5.4</v>
      </c>
      <c r="K445" s="30">
        <v>4.9000000000000004</v>
      </c>
      <c r="L445" s="30">
        <v>60.4</v>
      </c>
      <c r="M445" s="12" t="s">
        <v>169</v>
      </c>
      <c r="N445" s="12" t="s">
        <v>8840</v>
      </c>
      <c r="O445" s="12" t="s">
        <v>73</v>
      </c>
      <c r="P445" s="12" t="s">
        <v>8434</v>
      </c>
      <c r="Q445" s="12" t="s">
        <v>8009</v>
      </c>
    </row>
    <row r="446" spans="1:17" ht="25.5">
      <c r="A446" s="12">
        <v>433</v>
      </c>
      <c r="B446" s="12" t="s">
        <v>633</v>
      </c>
      <c r="C446" s="12" t="s">
        <v>7122</v>
      </c>
      <c r="D446" s="12" t="s">
        <v>8003</v>
      </c>
      <c r="E446" s="12" t="s">
        <v>8004</v>
      </c>
      <c r="F446" s="12">
        <v>4</v>
      </c>
      <c r="G446" s="12" t="s">
        <v>74</v>
      </c>
      <c r="H446" s="30">
        <v>6.6</v>
      </c>
      <c r="I446" s="30">
        <v>6.1</v>
      </c>
      <c r="J446" s="30">
        <v>5.4</v>
      </c>
      <c r="K446" s="30">
        <v>4.9000000000000004</v>
      </c>
      <c r="L446" s="30">
        <v>60.4</v>
      </c>
      <c r="M446" s="12" t="s">
        <v>169</v>
      </c>
      <c r="N446" s="12" t="s">
        <v>8840</v>
      </c>
      <c r="O446" s="12" t="s">
        <v>73</v>
      </c>
      <c r="P446" s="12" t="s">
        <v>8434</v>
      </c>
      <c r="Q446" s="12" t="s">
        <v>8009</v>
      </c>
    </row>
    <row r="447" spans="1:17" ht="25.5">
      <c r="A447" s="12">
        <v>434</v>
      </c>
      <c r="B447" s="12" t="s">
        <v>633</v>
      </c>
      <c r="C447" s="12" t="s">
        <v>8105</v>
      </c>
      <c r="D447" s="12" t="s">
        <v>8106</v>
      </c>
      <c r="E447" s="12" t="s">
        <v>7199</v>
      </c>
      <c r="F447" s="12">
        <v>4</v>
      </c>
      <c r="G447" s="12" t="s">
        <v>74</v>
      </c>
      <c r="H447" s="30">
        <v>6.6</v>
      </c>
      <c r="I447" s="30">
        <v>6.1</v>
      </c>
      <c r="J447" s="30">
        <v>5.4</v>
      </c>
      <c r="K447" s="30">
        <v>4.9000000000000004</v>
      </c>
      <c r="L447" s="30">
        <v>60.4</v>
      </c>
      <c r="M447" s="12" t="s">
        <v>169</v>
      </c>
      <c r="N447" s="12" t="s">
        <v>8840</v>
      </c>
      <c r="O447" s="12" t="s">
        <v>73</v>
      </c>
      <c r="P447" s="12" t="s">
        <v>8434</v>
      </c>
      <c r="Q447" s="12" t="s">
        <v>8009</v>
      </c>
    </row>
    <row r="448" spans="1:17" ht="25.5">
      <c r="A448" s="12">
        <v>435</v>
      </c>
      <c r="B448" s="12" t="s">
        <v>633</v>
      </c>
      <c r="C448" s="12" t="s">
        <v>8175</v>
      </c>
      <c r="D448" s="12" t="s">
        <v>8176</v>
      </c>
      <c r="E448" s="12" t="s">
        <v>8177</v>
      </c>
      <c r="F448" s="12">
        <v>4</v>
      </c>
      <c r="G448" s="12" t="s">
        <v>74</v>
      </c>
      <c r="H448" s="30">
        <v>6.6</v>
      </c>
      <c r="I448" s="30">
        <v>6.1</v>
      </c>
      <c r="J448" s="30">
        <v>5.4</v>
      </c>
      <c r="K448" s="30">
        <v>4.9000000000000004</v>
      </c>
      <c r="L448" s="30">
        <v>60.4</v>
      </c>
      <c r="M448" s="12" t="s">
        <v>169</v>
      </c>
      <c r="N448" s="12" t="s">
        <v>8840</v>
      </c>
      <c r="O448" s="12" t="s">
        <v>73</v>
      </c>
      <c r="P448" s="12" t="s">
        <v>8434</v>
      </c>
      <c r="Q448" s="12" t="s">
        <v>8009</v>
      </c>
    </row>
    <row r="449" spans="1:17" ht="25.5">
      <c r="A449" s="12">
        <v>436</v>
      </c>
      <c r="B449" s="12" t="s">
        <v>633</v>
      </c>
      <c r="C449" s="12" t="s">
        <v>8075</v>
      </c>
      <c r="D449" s="12" t="s">
        <v>8076</v>
      </c>
      <c r="E449" s="12" t="s">
        <v>5681</v>
      </c>
      <c r="F449" s="12">
        <v>4</v>
      </c>
      <c r="G449" s="12" t="s">
        <v>74</v>
      </c>
      <c r="H449" s="30">
        <v>6.6</v>
      </c>
      <c r="I449" s="30">
        <v>6.1</v>
      </c>
      <c r="J449" s="30">
        <v>5.4</v>
      </c>
      <c r="K449" s="30">
        <v>4.9000000000000004</v>
      </c>
      <c r="L449" s="30">
        <v>60.4</v>
      </c>
      <c r="M449" s="12" t="s">
        <v>169</v>
      </c>
      <c r="N449" s="12" t="s">
        <v>8840</v>
      </c>
      <c r="O449" s="12" t="s">
        <v>73</v>
      </c>
      <c r="P449" s="12" t="s">
        <v>8434</v>
      </c>
      <c r="Q449" s="12" t="s">
        <v>8009</v>
      </c>
    </row>
    <row r="450" spans="1:17" ht="25.5">
      <c r="A450" s="12">
        <v>437</v>
      </c>
      <c r="B450" s="12" t="s">
        <v>633</v>
      </c>
      <c r="C450" s="12" t="s">
        <v>8151</v>
      </c>
      <c r="D450" s="12" t="s">
        <v>8152</v>
      </c>
      <c r="E450" s="12" t="s">
        <v>8153</v>
      </c>
      <c r="F450" s="12">
        <v>3</v>
      </c>
      <c r="G450" s="12" t="s">
        <v>83</v>
      </c>
      <c r="H450" s="30">
        <v>5.5</v>
      </c>
      <c r="I450" s="30">
        <v>7.5</v>
      </c>
      <c r="J450" s="30">
        <v>5.4</v>
      </c>
      <c r="K450" s="30">
        <v>4.9000000000000004</v>
      </c>
      <c r="L450" s="30">
        <v>60.2</v>
      </c>
      <c r="M450" s="12" t="s">
        <v>169</v>
      </c>
      <c r="N450" s="12" t="s">
        <v>8841</v>
      </c>
      <c r="O450" s="12" t="s">
        <v>73</v>
      </c>
      <c r="P450" s="12" t="s">
        <v>8434</v>
      </c>
      <c r="Q450" s="12" t="s">
        <v>7994</v>
      </c>
    </row>
    <row r="451" spans="1:17" ht="25.5">
      <c r="A451" s="12">
        <v>438</v>
      </c>
      <c r="B451" s="12" t="s">
        <v>633</v>
      </c>
      <c r="C451" s="12" t="s">
        <v>8037</v>
      </c>
      <c r="D451" s="12" t="s">
        <v>8038</v>
      </c>
      <c r="E451" s="12" t="s">
        <v>8039</v>
      </c>
      <c r="F451" s="12">
        <v>3</v>
      </c>
      <c r="G451" s="12" t="s">
        <v>83</v>
      </c>
      <c r="H451" s="30">
        <v>5.5</v>
      </c>
      <c r="I451" s="30">
        <v>7.5</v>
      </c>
      <c r="J451" s="30">
        <v>5.4</v>
      </c>
      <c r="K451" s="30">
        <v>4.9000000000000004</v>
      </c>
      <c r="L451" s="30">
        <v>60.2</v>
      </c>
      <c r="M451" s="12" t="s">
        <v>169</v>
      </c>
      <c r="N451" s="12" t="s">
        <v>8841</v>
      </c>
      <c r="O451" s="12" t="s">
        <v>73</v>
      </c>
      <c r="P451" s="12" t="s">
        <v>8434</v>
      </c>
      <c r="Q451" s="12" t="s">
        <v>7994</v>
      </c>
    </row>
    <row r="452" spans="1:17" ht="25.5">
      <c r="A452" s="12">
        <v>439</v>
      </c>
      <c r="B452" s="12" t="s">
        <v>629</v>
      </c>
      <c r="C452" s="12" t="s">
        <v>7775</v>
      </c>
      <c r="D452" s="12" t="s">
        <v>7776</v>
      </c>
      <c r="E452" s="12" t="s">
        <v>6414</v>
      </c>
      <c r="F452" s="12">
        <v>4</v>
      </c>
      <c r="G452" s="12" t="s">
        <v>74</v>
      </c>
      <c r="H452" s="30">
        <v>6.8</v>
      </c>
      <c r="I452" s="30">
        <v>7</v>
      </c>
      <c r="J452" s="30">
        <v>4.2</v>
      </c>
      <c r="K452" s="30">
        <v>3.6</v>
      </c>
      <c r="L452" s="30">
        <v>60.2</v>
      </c>
      <c r="M452" s="12" t="s">
        <v>169</v>
      </c>
      <c r="N452" s="12" t="s">
        <v>8840</v>
      </c>
      <c r="O452" s="12" t="s">
        <v>73</v>
      </c>
      <c r="P452" s="12" t="s">
        <v>8451</v>
      </c>
      <c r="Q452" s="12" t="s">
        <v>7781</v>
      </c>
    </row>
    <row r="453" spans="1:17" ht="25.5">
      <c r="A453" s="12">
        <v>440</v>
      </c>
      <c r="B453" s="12" t="s">
        <v>633</v>
      </c>
      <c r="C453" s="12" t="s">
        <v>7988</v>
      </c>
      <c r="D453" s="12" t="s">
        <v>7989</v>
      </c>
      <c r="E453" s="12" t="s">
        <v>7199</v>
      </c>
      <c r="F453" s="12">
        <v>3</v>
      </c>
      <c r="G453" s="12" t="s">
        <v>83</v>
      </c>
      <c r="H453" s="30">
        <v>5.5</v>
      </c>
      <c r="I453" s="30">
        <v>7.5</v>
      </c>
      <c r="J453" s="30">
        <v>5.4</v>
      </c>
      <c r="K453" s="30">
        <v>4.9000000000000004</v>
      </c>
      <c r="L453" s="30">
        <v>60.2</v>
      </c>
      <c r="M453" s="12" t="s">
        <v>169</v>
      </c>
      <c r="N453" s="12" t="s">
        <v>8841</v>
      </c>
      <c r="O453" s="12" t="s">
        <v>73</v>
      </c>
      <c r="P453" s="12" t="s">
        <v>8434</v>
      </c>
      <c r="Q453" s="12" t="s">
        <v>7994</v>
      </c>
    </row>
    <row r="454" spans="1:17" ht="25.5">
      <c r="A454" s="12">
        <v>441</v>
      </c>
      <c r="B454" s="12" t="s">
        <v>617</v>
      </c>
      <c r="C454" s="12" t="s">
        <v>442</v>
      </c>
      <c r="D454" s="12" t="s">
        <v>443</v>
      </c>
      <c r="E454" s="12" t="s">
        <v>28</v>
      </c>
      <c r="F454" s="12">
        <v>3</v>
      </c>
      <c r="G454" s="12" t="s">
        <v>83</v>
      </c>
      <c r="H454" s="30">
        <v>5.5</v>
      </c>
      <c r="I454" s="30">
        <v>7</v>
      </c>
      <c r="J454" s="30">
        <v>5.7</v>
      </c>
      <c r="K454" s="30">
        <v>5.7</v>
      </c>
      <c r="L454" s="30">
        <v>60.1</v>
      </c>
      <c r="M454" s="12" t="s">
        <v>169</v>
      </c>
      <c r="N454" s="12" t="s">
        <v>8841</v>
      </c>
      <c r="O454" s="12" t="s">
        <v>264</v>
      </c>
      <c r="P454" s="12" t="s">
        <v>8417</v>
      </c>
      <c r="Q454" s="12" t="s">
        <v>387</v>
      </c>
    </row>
    <row r="455" spans="1:17" ht="25.5">
      <c r="A455" s="12">
        <v>442</v>
      </c>
      <c r="B455" s="12" t="s">
        <v>617</v>
      </c>
      <c r="C455" s="12" t="s">
        <v>416</v>
      </c>
      <c r="D455" s="12" t="s">
        <v>417</v>
      </c>
      <c r="E455" s="12" t="s">
        <v>28</v>
      </c>
      <c r="F455" s="12">
        <v>3</v>
      </c>
      <c r="G455" s="12" t="s">
        <v>83</v>
      </c>
      <c r="H455" s="30">
        <v>5.5</v>
      </c>
      <c r="I455" s="30">
        <v>7</v>
      </c>
      <c r="J455" s="30">
        <v>5.7</v>
      </c>
      <c r="K455" s="30">
        <v>5.7</v>
      </c>
      <c r="L455" s="30">
        <v>60.1</v>
      </c>
      <c r="M455" s="12" t="s">
        <v>169</v>
      </c>
      <c r="N455" s="12" t="s">
        <v>8841</v>
      </c>
      <c r="O455" s="12" t="s">
        <v>264</v>
      </c>
      <c r="P455" s="12" t="s">
        <v>8417</v>
      </c>
      <c r="Q455" s="12" t="s">
        <v>387</v>
      </c>
    </row>
    <row r="456" spans="1:17" ht="25.5">
      <c r="A456" s="12">
        <v>443</v>
      </c>
      <c r="B456" s="12" t="s">
        <v>617</v>
      </c>
      <c r="C456" s="12" t="s">
        <v>540</v>
      </c>
      <c r="D456" s="12" t="s">
        <v>541</v>
      </c>
      <c r="E456" s="12" t="s">
        <v>28</v>
      </c>
      <c r="F456" s="12">
        <v>3</v>
      </c>
      <c r="G456" s="12" t="s">
        <v>83</v>
      </c>
      <c r="H456" s="30">
        <v>5.5</v>
      </c>
      <c r="I456" s="30">
        <v>7</v>
      </c>
      <c r="J456" s="30">
        <v>5.7</v>
      </c>
      <c r="K456" s="30">
        <v>5.7</v>
      </c>
      <c r="L456" s="30">
        <v>60.1</v>
      </c>
      <c r="M456" s="12" t="s">
        <v>169</v>
      </c>
      <c r="N456" s="12" t="s">
        <v>8841</v>
      </c>
      <c r="O456" s="12" t="s">
        <v>264</v>
      </c>
      <c r="P456" s="12" t="s">
        <v>8417</v>
      </c>
      <c r="Q456" s="12" t="s">
        <v>387</v>
      </c>
    </row>
    <row r="457" spans="1:17" ht="25.5">
      <c r="A457" s="12">
        <v>444</v>
      </c>
      <c r="B457" s="12" t="s">
        <v>617</v>
      </c>
      <c r="C457" s="12" t="s">
        <v>406</v>
      </c>
      <c r="D457" s="12" t="s">
        <v>407</v>
      </c>
      <c r="E457" s="12" t="s">
        <v>28</v>
      </c>
      <c r="F457" s="12">
        <v>3</v>
      </c>
      <c r="G457" s="12" t="s">
        <v>83</v>
      </c>
      <c r="H457" s="30">
        <v>5.5</v>
      </c>
      <c r="I457" s="30">
        <v>7</v>
      </c>
      <c r="J457" s="30">
        <v>5.7</v>
      </c>
      <c r="K457" s="30">
        <v>5.7</v>
      </c>
      <c r="L457" s="30">
        <v>60.1</v>
      </c>
      <c r="M457" s="12" t="s">
        <v>169</v>
      </c>
      <c r="N457" s="12" t="s">
        <v>8841</v>
      </c>
      <c r="O457" s="12" t="s">
        <v>264</v>
      </c>
      <c r="P457" s="12" t="s">
        <v>8417</v>
      </c>
      <c r="Q457" s="12" t="s">
        <v>387</v>
      </c>
    </row>
    <row r="458" spans="1:17" ht="25.5">
      <c r="A458" s="12">
        <v>445</v>
      </c>
      <c r="B458" s="12" t="s">
        <v>617</v>
      </c>
      <c r="C458" s="12" t="s">
        <v>494</v>
      </c>
      <c r="D458" s="12" t="s">
        <v>495</v>
      </c>
      <c r="E458" s="12" t="s">
        <v>28</v>
      </c>
      <c r="F458" s="12">
        <v>3</v>
      </c>
      <c r="G458" s="12" t="s">
        <v>83</v>
      </c>
      <c r="H458" s="30">
        <v>5.5</v>
      </c>
      <c r="I458" s="30">
        <v>7</v>
      </c>
      <c r="J458" s="30">
        <v>5.7</v>
      </c>
      <c r="K458" s="30">
        <v>5.7</v>
      </c>
      <c r="L458" s="30">
        <v>60.1</v>
      </c>
      <c r="M458" s="12" t="s">
        <v>169</v>
      </c>
      <c r="N458" s="12" t="s">
        <v>8841</v>
      </c>
      <c r="O458" s="12" t="s">
        <v>264</v>
      </c>
      <c r="P458" s="12" t="s">
        <v>8417</v>
      </c>
      <c r="Q458" s="12" t="s">
        <v>387</v>
      </c>
    </row>
    <row r="459" spans="1:17" ht="25.5">
      <c r="A459" s="12">
        <v>446</v>
      </c>
      <c r="B459" s="12" t="s">
        <v>617</v>
      </c>
      <c r="C459" s="12" t="s">
        <v>452</v>
      </c>
      <c r="D459" s="12" t="s">
        <v>453</v>
      </c>
      <c r="E459" s="12" t="s">
        <v>28</v>
      </c>
      <c r="F459" s="12">
        <v>3</v>
      </c>
      <c r="G459" s="12" t="s">
        <v>83</v>
      </c>
      <c r="H459" s="30">
        <v>5.5</v>
      </c>
      <c r="I459" s="30">
        <v>7</v>
      </c>
      <c r="J459" s="30">
        <v>5.7</v>
      </c>
      <c r="K459" s="30">
        <v>5.7</v>
      </c>
      <c r="L459" s="30">
        <v>60.1</v>
      </c>
      <c r="M459" s="12" t="s">
        <v>169</v>
      </c>
      <c r="N459" s="12" t="s">
        <v>8841</v>
      </c>
      <c r="O459" s="12" t="s">
        <v>264</v>
      </c>
      <c r="P459" s="12" t="s">
        <v>8417</v>
      </c>
      <c r="Q459" s="12" t="s">
        <v>387</v>
      </c>
    </row>
    <row r="460" spans="1:17" ht="25.5">
      <c r="A460" s="12">
        <v>447</v>
      </c>
      <c r="B460" s="12" t="s">
        <v>617</v>
      </c>
      <c r="C460" s="12" t="s">
        <v>447</v>
      </c>
      <c r="D460" s="12" t="s">
        <v>448</v>
      </c>
      <c r="E460" s="12" t="s">
        <v>28</v>
      </c>
      <c r="F460" s="12">
        <v>3</v>
      </c>
      <c r="G460" s="12" t="s">
        <v>83</v>
      </c>
      <c r="H460" s="30">
        <v>5.5</v>
      </c>
      <c r="I460" s="30">
        <v>7</v>
      </c>
      <c r="J460" s="30">
        <v>5.7</v>
      </c>
      <c r="K460" s="30">
        <v>5.7</v>
      </c>
      <c r="L460" s="30">
        <v>60.1</v>
      </c>
      <c r="M460" s="12" t="s">
        <v>169</v>
      </c>
      <c r="N460" s="12" t="s">
        <v>8841</v>
      </c>
      <c r="O460" s="12" t="s">
        <v>264</v>
      </c>
      <c r="P460" s="12" t="s">
        <v>8417</v>
      </c>
      <c r="Q460" s="12" t="s">
        <v>387</v>
      </c>
    </row>
    <row r="461" spans="1:17" ht="25.5">
      <c r="A461" s="12">
        <v>448</v>
      </c>
      <c r="B461" s="12" t="s">
        <v>617</v>
      </c>
      <c r="C461" s="12" t="s">
        <v>467</v>
      </c>
      <c r="D461" s="12" t="s">
        <v>468</v>
      </c>
      <c r="E461" s="12" t="s">
        <v>28</v>
      </c>
      <c r="F461" s="12">
        <v>3</v>
      </c>
      <c r="G461" s="12" t="s">
        <v>169</v>
      </c>
      <c r="H461" s="30">
        <v>5.5</v>
      </c>
      <c r="I461" s="30">
        <v>7</v>
      </c>
      <c r="J461" s="30">
        <v>5.7</v>
      </c>
      <c r="K461" s="30">
        <v>5.7</v>
      </c>
      <c r="L461" s="30">
        <v>60.1</v>
      </c>
      <c r="M461" s="12" t="s">
        <v>169</v>
      </c>
      <c r="N461" s="12" t="s">
        <v>8843</v>
      </c>
      <c r="O461" s="12" t="s">
        <v>264</v>
      </c>
      <c r="P461" s="12" t="s">
        <v>8417</v>
      </c>
      <c r="Q461" s="12" t="s">
        <v>387</v>
      </c>
    </row>
    <row r="462" spans="1:17" ht="25.5">
      <c r="A462" s="12">
        <v>449</v>
      </c>
      <c r="B462" s="12" t="s">
        <v>617</v>
      </c>
      <c r="C462" s="12" t="s">
        <v>520</v>
      </c>
      <c r="D462" s="12" t="s">
        <v>521</v>
      </c>
      <c r="E462" s="12" t="s">
        <v>28</v>
      </c>
      <c r="F462" s="12">
        <v>3</v>
      </c>
      <c r="G462" s="12" t="s">
        <v>83</v>
      </c>
      <c r="H462" s="30">
        <v>5.5</v>
      </c>
      <c r="I462" s="30">
        <v>7</v>
      </c>
      <c r="J462" s="30">
        <v>5.7</v>
      </c>
      <c r="K462" s="30">
        <v>5.7</v>
      </c>
      <c r="L462" s="30">
        <v>60.1</v>
      </c>
      <c r="M462" s="12" t="s">
        <v>169</v>
      </c>
      <c r="N462" s="12" t="s">
        <v>8841</v>
      </c>
      <c r="O462" s="12" t="s">
        <v>264</v>
      </c>
      <c r="P462" s="12" t="s">
        <v>8417</v>
      </c>
      <c r="Q462" s="12" t="s">
        <v>387</v>
      </c>
    </row>
    <row r="463" spans="1:17" ht="25.5">
      <c r="A463" s="12">
        <v>450</v>
      </c>
      <c r="B463" s="12" t="s">
        <v>617</v>
      </c>
      <c r="C463" s="12" t="s">
        <v>510</v>
      </c>
      <c r="D463" s="12" t="s">
        <v>511</v>
      </c>
      <c r="E463" s="12" t="s">
        <v>28</v>
      </c>
      <c r="F463" s="12">
        <v>3</v>
      </c>
      <c r="G463" s="12" t="s">
        <v>83</v>
      </c>
      <c r="H463" s="30">
        <v>5.5</v>
      </c>
      <c r="I463" s="30">
        <v>7</v>
      </c>
      <c r="J463" s="30">
        <v>5.7</v>
      </c>
      <c r="K463" s="30">
        <v>5.7</v>
      </c>
      <c r="L463" s="30">
        <v>60.1</v>
      </c>
      <c r="M463" s="12" t="s">
        <v>169</v>
      </c>
      <c r="N463" s="12" t="s">
        <v>8841</v>
      </c>
      <c r="O463" s="12" t="s">
        <v>264</v>
      </c>
      <c r="P463" s="12" t="s">
        <v>8417</v>
      </c>
      <c r="Q463" s="12" t="s">
        <v>387</v>
      </c>
    </row>
    <row r="464" spans="1:17" ht="25.5">
      <c r="A464" s="12">
        <v>451</v>
      </c>
      <c r="B464" s="12" t="s">
        <v>617</v>
      </c>
      <c r="C464" s="12" t="s">
        <v>490</v>
      </c>
      <c r="D464" s="12" t="s">
        <v>491</v>
      </c>
      <c r="E464" s="12" t="s">
        <v>28</v>
      </c>
      <c r="F464" s="12">
        <v>3</v>
      </c>
      <c r="G464" s="12" t="s">
        <v>83</v>
      </c>
      <c r="H464" s="30">
        <v>5.5</v>
      </c>
      <c r="I464" s="30">
        <v>7</v>
      </c>
      <c r="J464" s="30">
        <v>5.7</v>
      </c>
      <c r="K464" s="30">
        <v>5.7</v>
      </c>
      <c r="L464" s="30">
        <v>60.1</v>
      </c>
      <c r="M464" s="12" t="s">
        <v>169</v>
      </c>
      <c r="N464" s="12" t="s">
        <v>8841</v>
      </c>
      <c r="O464" s="12" t="s">
        <v>264</v>
      </c>
      <c r="P464" s="12" t="s">
        <v>8417</v>
      </c>
      <c r="Q464" s="12" t="s">
        <v>387</v>
      </c>
    </row>
    <row r="465" spans="1:17" ht="25.5">
      <c r="A465" s="12">
        <v>452</v>
      </c>
      <c r="B465" s="12" t="s">
        <v>617</v>
      </c>
      <c r="C465" s="12" t="s">
        <v>515</v>
      </c>
      <c r="D465" s="12" t="s">
        <v>516</v>
      </c>
      <c r="E465" s="12" t="s">
        <v>28</v>
      </c>
      <c r="F465" s="12">
        <v>3</v>
      </c>
      <c r="G465" s="12" t="s">
        <v>83</v>
      </c>
      <c r="H465" s="30">
        <v>5.5</v>
      </c>
      <c r="I465" s="30">
        <v>7</v>
      </c>
      <c r="J465" s="30">
        <v>5.7</v>
      </c>
      <c r="K465" s="30">
        <v>5.7</v>
      </c>
      <c r="L465" s="30">
        <v>60.1</v>
      </c>
      <c r="M465" s="12" t="s">
        <v>169</v>
      </c>
      <c r="N465" s="12" t="s">
        <v>8841</v>
      </c>
      <c r="O465" s="12" t="s">
        <v>264</v>
      </c>
      <c r="P465" s="12" t="s">
        <v>8417</v>
      </c>
      <c r="Q465" s="12" t="s">
        <v>387</v>
      </c>
    </row>
    <row r="466" spans="1:17" ht="25.5">
      <c r="A466" s="12">
        <v>453</v>
      </c>
      <c r="B466" s="12" t="s">
        <v>617</v>
      </c>
      <c r="C466" s="12" t="s">
        <v>382</v>
      </c>
      <c r="D466" s="12" t="s">
        <v>383</v>
      </c>
      <c r="E466" s="12" t="s">
        <v>28</v>
      </c>
      <c r="F466" s="12">
        <v>3</v>
      </c>
      <c r="G466" s="12" t="s">
        <v>83</v>
      </c>
      <c r="H466" s="30">
        <v>5.5</v>
      </c>
      <c r="I466" s="30">
        <v>7</v>
      </c>
      <c r="J466" s="30">
        <v>5.7</v>
      </c>
      <c r="K466" s="30">
        <v>5.7</v>
      </c>
      <c r="L466" s="30">
        <v>60.1</v>
      </c>
      <c r="M466" s="12" t="s">
        <v>169</v>
      </c>
      <c r="N466" s="12" t="s">
        <v>8841</v>
      </c>
      <c r="O466" s="12" t="s">
        <v>264</v>
      </c>
      <c r="P466" s="12" t="s">
        <v>8417</v>
      </c>
      <c r="Q466" s="12" t="s">
        <v>387</v>
      </c>
    </row>
    <row r="467" spans="1:17" ht="25.5">
      <c r="A467" s="12">
        <v>454</v>
      </c>
      <c r="B467" s="12" t="s">
        <v>631</v>
      </c>
      <c r="C467" s="12" t="s">
        <v>7892</v>
      </c>
      <c r="D467" s="12" t="s">
        <v>7893</v>
      </c>
      <c r="E467" s="12" t="s">
        <v>7894</v>
      </c>
      <c r="F467" s="12">
        <v>3</v>
      </c>
      <c r="G467" s="12" t="s">
        <v>83</v>
      </c>
      <c r="H467" s="30">
        <v>5.7</v>
      </c>
      <c r="I467" s="30">
        <v>6.7</v>
      </c>
      <c r="J467" s="30">
        <v>5.5</v>
      </c>
      <c r="K467" s="30">
        <v>5.0999999999999996</v>
      </c>
      <c r="L467" s="30">
        <v>59</v>
      </c>
      <c r="M467" s="12" t="s">
        <v>169</v>
      </c>
      <c r="N467" s="12" t="s">
        <v>8841</v>
      </c>
      <c r="O467" s="12" t="s">
        <v>264</v>
      </c>
      <c r="P467" s="12" t="s">
        <v>8443</v>
      </c>
      <c r="Q467" s="12" t="s">
        <v>7899</v>
      </c>
    </row>
    <row r="468" spans="1:17" ht="25.5">
      <c r="A468" s="12">
        <v>455</v>
      </c>
      <c r="B468" s="12" t="s">
        <v>617</v>
      </c>
      <c r="C468" s="12" t="s">
        <v>269</v>
      </c>
      <c r="D468" s="12" t="s">
        <v>270</v>
      </c>
      <c r="E468" s="12" t="s">
        <v>28</v>
      </c>
      <c r="F468" s="12">
        <v>3</v>
      </c>
      <c r="G468" s="12" t="s">
        <v>83</v>
      </c>
      <c r="H468" s="30">
        <v>5.5</v>
      </c>
      <c r="I468" s="30">
        <v>5.7</v>
      </c>
      <c r="J468" s="30">
        <v>7.1</v>
      </c>
      <c r="K468" s="30">
        <v>5.7</v>
      </c>
      <c r="L468" s="30">
        <v>59</v>
      </c>
      <c r="M468" s="12" t="s">
        <v>169</v>
      </c>
      <c r="N468" s="12" t="s">
        <v>8841</v>
      </c>
      <c r="O468" s="12" t="s">
        <v>264</v>
      </c>
      <c r="P468" s="12" t="s">
        <v>8417</v>
      </c>
      <c r="Q468" s="12" t="s">
        <v>274</v>
      </c>
    </row>
    <row r="469" spans="1:17" ht="25.5">
      <c r="A469" s="12">
        <v>456</v>
      </c>
      <c r="B469" s="12" t="s">
        <v>621</v>
      </c>
      <c r="C469" s="12" t="s">
        <v>1207</v>
      </c>
      <c r="D469" s="12" t="s">
        <v>1208</v>
      </c>
      <c r="E469" s="12" t="s">
        <v>1202</v>
      </c>
      <c r="F469" s="12">
        <v>3</v>
      </c>
      <c r="G469" s="12" t="s">
        <v>83</v>
      </c>
      <c r="H469" s="30">
        <v>4.8</v>
      </c>
      <c r="I469" s="30">
        <v>8.5</v>
      </c>
      <c r="J469" s="30">
        <v>4.5999999999999996</v>
      </c>
      <c r="K469" s="30">
        <v>5</v>
      </c>
      <c r="L469" s="30">
        <v>58.9</v>
      </c>
      <c r="M469" s="12" t="s">
        <v>169</v>
      </c>
      <c r="N469" s="12" t="s">
        <v>8841</v>
      </c>
      <c r="O469" s="12" t="s">
        <v>264</v>
      </c>
      <c r="P469" s="12" t="s">
        <v>8419</v>
      </c>
      <c r="Q469" s="12" t="s">
        <v>1213</v>
      </c>
    </row>
    <row r="470" spans="1:17" ht="25.5">
      <c r="A470" s="12">
        <v>457</v>
      </c>
      <c r="B470" s="12" t="s">
        <v>631</v>
      </c>
      <c r="C470" s="12" t="s">
        <v>7956</v>
      </c>
      <c r="D470" s="12" t="s">
        <v>7957</v>
      </c>
      <c r="E470" s="12" t="s">
        <v>7958</v>
      </c>
      <c r="F470" s="12">
        <v>2</v>
      </c>
      <c r="G470" s="12" t="s">
        <v>83</v>
      </c>
      <c r="H470" s="30">
        <v>4.7</v>
      </c>
      <c r="I470" s="30">
        <v>8.1</v>
      </c>
      <c r="J470" s="30">
        <v>4.8</v>
      </c>
      <c r="K470" s="30">
        <v>5.0999999999999996</v>
      </c>
      <c r="L470" s="30">
        <v>57.8</v>
      </c>
      <c r="M470" s="12" t="s">
        <v>169</v>
      </c>
      <c r="N470" s="12" t="s">
        <v>8841</v>
      </c>
      <c r="O470" s="12" t="s">
        <v>264</v>
      </c>
      <c r="P470" s="12" t="s">
        <v>8443</v>
      </c>
      <c r="Q470" s="12" t="s">
        <v>7964</v>
      </c>
    </row>
    <row r="471" spans="1:17" ht="25.5">
      <c r="A471" s="12">
        <v>458</v>
      </c>
      <c r="B471" s="12" t="s">
        <v>631</v>
      </c>
      <c r="C471" s="12" t="s">
        <v>7949</v>
      </c>
      <c r="D471" s="12" t="s">
        <v>7950</v>
      </c>
      <c r="E471" s="12" t="s">
        <v>7951</v>
      </c>
      <c r="F471" s="12">
        <v>3</v>
      </c>
      <c r="G471" s="12" t="s">
        <v>74</v>
      </c>
      <c r="H471" s="30">
        <v>5.7</v>
      </c>
      <c r="I471" s="30">
        <v>6.7</v>
      </c>
      <c r="J471" s="30">
        <v>4.8</v>
      </c>
      <c r="K471" s="30">
        <v>5.0999999999999996</v>
      </c>
      <c r="L471" s="30">
        <v>57.6</v>
      </c>
      <c r="M471" s="12" t="s">
        <v>169</v>
      </c>
      <c r="N471" s="12" t="s">
        <v>8840</v>
      </c>
      <c r="O471" s="12" t="s">
        <v>264</v>
      </c>
      <c r="P471" s="12" t="s">
        <v>8443</v>
      </c>
      <c r="Q471" s="12" t="s">
        <v>7809</v>
      </c>
    </row>
    <row r="472" spans="1:17" ht="25.5">
      <c r="A472" s="12">
        <v>459</v>
      </c>
      <c r="B472" s="12" t="s">
        <v>631</v>
      </c>
      <c r="C472" s="12" t="s">
        <v>7801</v>
      </c>
      <c r="D472" s="12" t="s">
        <v>7802</v>
      </c>
      <c r="E472" s="12" t="s">
        <v>7803</v>
      </c>
      <c r="F472" s="12">
        <v>3</v>
      </c>
      <c r="G472" s="12" t="s">
        <v>74</v>
      </c>
      <c r="H472" s="30">
        <v>5.7</v>
      </c>
      <c r="I472" s="30">
        <v>6.7</v>
      </c>
      <c r="J472" s="30">
        <v>4.8</v>
      </c>
      <c r="K472" s="30">
        <v>5.0999999999999996</v>
      </c>
      <c r="L472" s="30">
        <v>57.6</v>
      </c>
      <c r="M472" s="12" t="s">
        <v>169</v>
      </c>
      <c r="N472" s="12" t="s">
        <v>8840</v>
      </c>
      <c r="O472" s="12" t="s">
        <v>264</v>
      </c>
      <c r="P472" s="12" t="s">
        <v>8443</v>
      </c>
      <c r="Q472" s="12" t="s">
        <v>7809</v>
      </c>
    </row>
    <row r="473" spans="1:17" ht="25.5">
      <c r="A473" s="12">
        <v>460</v>
      </c>
      <c r="B473" s="12" t="s">
        <v>621</v>
      </c>
      <c r="C473" s="12" t="s">
        <v>1325</v>
      </c>
      <c r="D473" s="12" t="s">
        <v>1326</v>
      </c>
      <c r="E473" s="12" t="s">
        <v>1202</v>
      </c>
      <c r="F473" s="12">
        <v>3</v>
      </c>
      <c r="G473" s="12" t="s">
        <v>83</v>
      </c>
      <c r="H473" s="30">
        <v>4.8</v>
      </c>
      <c r="I473" s="30">
        <v>8.5</v>
      </c>
      <c r="J473" s="30">
        <v>3.8</v>
      </c>
      <c r="K473" s="30">
        <v>5</v>
      </c>
      <c r="L473" s="30">
        <v>57.3</v>
      </c>
      <c r="M473" s="12" t="s">
        <v>169</v>
      </c>
      <c r="N473" s="12" t="s">
        <v>8841</v>
      </c>
      <c r="O473" s="12" t="s">
        <v>264</v>
      </c>
      <c r="P473" s="12" t="s">
        <v>8419</v>
      </c>
      <c r="Q473" s="12" t="s">
        <v>1330</v>
      </c>
    </row>
    <row r="474" spans="1:17" ht="25.5">
      <c r="A474" s="12">
        <v>461</v>
      </c>
      <c r="B474" s="12" t="s">
        <v>631</v>
      </c>
      <c r="C474" s="12" t="s">
        <v>7941</v>
      </c>
      <c r="D474" s="12" t="s">
        <v>7942</v>
      </c>
      <c r="E474" s="12" t="s">
        <v>7943</v>
      </c>
      <c r="F474" s="12">
        <v>3</v>
      </c>
      <c r="G474" s="12" t="s">
        <v>83</v>
      </c>
      <c r="H474" s="30">
        <v>5.7</v>
      </c>
      <c r="I474" s="30">
        <v>6.7</v>
      </c>
      <c r="J474" s="30">
        <v>4.5</v>
      </c>
      <c r="K474" s="30">
        <v>5.0999999999999996</v>
      </c>
      <c r="L474" s="30">
        <v>57</v>
      </c>
      <c r="M474" s="12" t="s">
        <v>169</v>
      </c>
      <c r="N474" s="12" t="s">
        <v>8841</v>
      </c>
      <c r="O474" s="12" t="s">
        <v>264</v>
      </c>
      <c r="P474" s="12" t="s">
        <v>8443</v>
      </c>
      <c r="Q474" s="12" t="s">
        <v>7948</v>
      </c>
    </row>
    <row r="475" spans="1:17" ht="25.5">
      <c r="A475" s="12">
        <v>462</v>
      </c>
      <c r="B475" s="12" t="s">
        <v>617</v>
      </c>
      <c r="C475" s="12" t="s">
        <v>411</v>
      </c>
      <c r="D475" s="12" t="s">
        <v>412</v>
      </c>
      <c r="E475" s="12" t="s">
        <v>28</v>
      </c>
      <c r="F475" s="12">
        <v>3</v>
      </c>
      <c r="G475" s="12" t="s">
        <v>83</v>
      </c>
      <c r="H475" s="30">
        <v>5.5</v>
      </c>
      <c r="I475" s="30">
        <v>5.7</v>
      </c>
      <c r="J475" s="30">
        <v>5.7</v>
      </c>
      <c r="K475" s="30">
        <v>5.7</v>
      </c>
      <c r="L475" s="30">
        <v>56.2</v>
      </c>
      <c r="M475" s="12" t="s">
        <v>169</v>
      </c>
      <c r="N475" s="12" t="s">
        <v>8841</v>
      </c>
      <c r="O475" s="12" t="s">
        <v>264</v>
      </c>
      <c r="P475" s="12" t="s">
        <v>8417</v>
      </c>
      <c r="Q475" s="12" t="s">
        <v>268</v>
      </c>
    </row>
    <row r="476" spans="1:17" ht="25.5">
      <c r="A476" s="12">
        <v>463</v>
      </c>
      <c r="B476" s="12" t="s">
        <v>617</v>
      </c>
      <c r="C476" s="12" t="s">
        <v>457</v>
      </c>
      <c r="D476" s="12" t="s">
        <v>458</v>
      </c>
      <c r="E476" s="12" t="s">
        <v>28</v>
      </c>
      <c r="F476" s="12">
        <v>3</v>
      </c>
      <c r="G476" s="12" t="s">
        <v>83</v>
      </c>
      <c r="H476" s="30">
        <v>5.5</v>
      </c>
      <c r="I476" s="30">
        <v>5.7</v>
      </c>
      <c r="J476" s="30">
        <v>5.7</v>
      </c>
      <c r="K476" s="30">
        <v>5.7</v>
      </c>
      <c r="L476" s="30">
        <v>56.2</v>
      </c>
      <c r="M476" s="12" t="s">
        <v>169</v>
      </c>
      <c r="N476" s="12" t="s">
        <v>8841</v>
      </c>
      <c r="O476" s="12" t="s">
        <v>264</v>
      </c>
      <c r="P476" s="12" t="s">
        <v>8417</v>
      </c>
      <c r="Q476" s="12" t="s">
        <v>268</v>
      </c>
    </row>
    <row r="477" spans="1:17" ht="25.5">
      <c r="A477" s="12">
        <v>464</v>
      </c>
      <c r="B477" s="12" t="s">
        <v>617</v>
      </c>
      <c r="C477" s="12" t="s">
        <v>260</v>
      </c>
      <c r="D477" s="12" t="s">
        <v>261</v>
      </c>
      <c r="E477" s="12" t="s">
        <v>28</v>
      </c>
      <c r="F477" s="12">
        <v>3</v>
      </c>
      <c r="G477" s="12" t="s">
        <v>83</v>
      </c>
      <c r="H477" s="30">
        <v>5.5</v>
      </c>
      <c r="I477" s="30">
        <v>5.7</v>
      </c>
      <c r="J477" s="30">
        <v>5.7</v>
      </c>
      <c r="K477" s="30">
        <v>5.7</v>
      </c>
      <c r="L477" s="30">
        <v>56.2</v>
      </c>
      <c r="M477" s="12" t="s">
        <v>169</v>
      </c>
      <c r="N477" s="12" t="s">
        <v>8841</v>
      </c>
      <c r="O477" s="12" t="s">
        <v>264</v>
      </c>
      <c r="P477" s="12" t="s">
        <v>8417</v>
      </c>
      <c r="Q477" s="12" t="s">
        <v>268</v>
      </c>
    </row>
    <row r="478" spans="1:17" ht="25.5">
      <c r="A478" s="12">
        <v>465</v>
      </c>
      <c r="B478" s="12" t="s">
        <v>617</v>
      </c>
      <c r="C478" s="12" t="s">
        <v>292</v>
      </c>
      <c r="D478" s="12" t="s">
        <v>293</v>
      </c>
      <c r="E478" s="12" t="s">
        <v>28</v>
      </c>
      <c r="F478" s="12">
        <v>3</v>
      </c>
      <c r="G478" s="12" t="s">
        <v>83</v>
      </c>
      <c r="H478" s="30">
        <v>5.5</v>
      </c>
      <c r="I478" s="30">
        <v>5.7</v>
      </c>
      <c r="J478" s="30">
        <v>5.7</v>
      </c>
      <c r="K478" s="30">
        <v>5.7</v>
      </c>
      <c r="L478" s="30">
        <v>56.2</v>
      </c>
      <c r="M478" s="12" t="s">
        <v>169</v>
      </c>
      <c r="N478" s="12" t="s">
        <v>8841</v>
      </c>
      <c r="O478" s="12" t="s">
        <v>264</v>
      </c>
      <c r="P478" s="12" t="s">
        <v>8417</v>
      </c>
      <c r="Q478" s="12" t="s">
        <v>268</v>
      </c>
    </row>
    <row r="479" spans="1:17" ht="25.5">
      <c r="A479" s="12">
        <v>466</v>
      </c>
      <c r="B479" s="12" t="s">
        <v>617</v>
      </c>
      <c r="C479" s="12" t="s">
        <v>361</v>
      </c>
      <c r="D479" s="12" t="s">
        <v>362</v>
      </c>
      <c r="E479" s="12" t="s">
        <v>28</v>
      </c>
      <c r="F479" s="12">
        <v>3</v>
      </c>
      <c r="G479" s="12" t="s">
        <v>83</v>
      </c>
      <c r="H479" s="30">
        <v>5.5</v>
      </c>
      <c r="I479" s="30">
        <v>5.7</v>
      </c>
      <c r="J479" s="30">
        <v>5.7</v>
      </c>
      <c r="K479" s="30">
        <v>5.7</v>
      </c>
      <c r="L479" s="30">
        <v>56.2</v>
      </c>
      <c r="M479" s="12" t="s">
        <v>169</v>
      </c>
      <c r="N479" s="12" t="s">
        <v>8841</v>
      </c>
      <c r="O479" s="12" t="s">
        <v>264</v>
      </c>
      <c r="P479" s="12" t="s">
        <v>8417</v>
      </c>
      <c r="Q479" s="12" t="s">
        <v>268</v>
      </c>
    </row>
    <row r="480" spans="1:17" ht="25.5">
      <c r="A480" s="12">
        <v>467</v>
      </c>
      <c r="B480" s="12" t="s">
        <v>617</v>
      </c>
      <c r="C480" s="12" t="s">
        <v>392</v>
      </c>
      <c r="D480" s="12" t="s">
        <v>393</v>
      </c>
      <c r="E480" s="12" t="s">
        <v>28</v>
      </c>
      <c r="F480" s="12">
        <v>3</v>
      </c>
      <c r="G480" s="12" t="s">
        <v>83</v>
      </c>
      <c r="H480" s="30">
        <v>5.5</v>
      </c>
      <c r="I480" s="30">
        <v>5.7</v>
      </c>
      <c r="J480" s="30">
        <v>5.7</v>
      </c>
      <c r="K480" s="30">
        <v>5.7</v>
      </c>
      <c r="L480" s="30">
        <v>56.2</v>
      </c>
      <c r="M480" s="12" t="s">
        <v>169</v>
      </c>
      <c r="N480" s="12" t="s">
        <v>8841</v>
      </c>
      <c r="O480" s="12" t="s">
        <v>264</v>
      </c>
      <c r="P480" s="12" t="s">
        <v>8417</v>
      </c>
      <c r="Q480" s="12" t="s">
        <v>268</v>
      </c>
    </row>
    <row r="481" spans="1:17" ht="25.5">
      <c r="A481" s="12">
        <v>468</v>
      </c>
      <c r="B481" s="12" t="s">
        <v>617</v>
      </c>
      <c r="C481" s="12" t="s">
        <v>529</v>
      </c>
      <c r="D481" s="12" t="s">
        <v>530</v>
      </c>
      <c r="E481" s="12" t="s">
        <v>28</v>
      </c>
      <c r="F481" s="12">
        <v>3</v>
      </c>
      <c r="G481" s="12" t="s">
        <v>83</v>
      </c>
      <c r="H481" s="30">
        <v>5.5</v>
      </c>
      <c r="I481" s="30">
        <v>5.7</v>
      </c>
      <c r="J481" s="30">
        <v>5.7</v>
      </c>
      <c r="K481" s="30">
        <v>5.7</v>
      </c>
      <c r="L481" s="30">
        <v>56.2</v>
      </c>
      <c r="M481" s="12" t="s">
        <v>169</v>
      </c>
      <c r="N481" s="12" t="s">
        <v>8841</v>
      </c>
      <c r="O481" s="12" t="s">
        <v>264</v>
      </c>
      <c r="P481" s="12" t="s">
        <v>8417</v>
      </c>
      <c r="Q481" s="12" t="s">
        <v>268</v>
      </c>
    </row>
    <row r="482" spans="1:17" ht="25.5">
      <c r="A482" s="12">
        <v>469</v>
      </c>
      <c r="B482" s="12" t="s">
        <v>617</v>
      </c>
      <c r="C482" s="12" t="s">
        <v>315</v>
      </c>
      <c r="D482" s="12" t="s">
        <v>316</v>
      </c>
      <c r="E482" s="12" t="s">
        <v>71</v>
      </c>
      <c r="F482" s="12">
        <v>3</v>
      </c>
      <c r="G482" s="12" t="s">
        <v>83</v>
      </c>
      <c r="H482" s="30">
        <v>5.5</v>
      </c>
      <c r="I482" s="30">
        <v>5.7</v>
      </c>
      <c r="J482" s="30">
        <v>5.7</v>
      </c>
      <c r="K482" s="30">
        <v>5.7</v>
      </c>
      <c r="L482" s="30">
        <v>56.2</v>
      </c>
      <c r="M482" s="12" t="s">
        <v>169</v>
      </c>
      <c r="N482" s="12" t="s">
        <v>8841</v>
      </c>
      <c r="O482" s="12" t="s">
        <v>264</v>
      </c>
      <c r="P482" s="12" t="s">
        <v>8417</v>
      </c>
      <c r="Q482" s="12" t="s">
        <v>268</v>
      </c>
    </row>
    <row r="483" spans="1:17" ht="25.5">
      <c r="A483" s="12">
        <v>470</v>
      </c>
      <c r="B483" s="12" t="s">
        <v>617</v>
      </c>
      <c r="C483" s="12" t="s">
        <v>377</v>
      </c>
      <c r="D483" s="12" t="s">
        <v>378</v>
      </c>
      <c r="E483" s="12" t="s">
        <v>28</v>
      </c>
      <c r="F483" s="12">
        <v>3</v>
      </c>
      <c r="G483" s="12" t="s">
        <v>83</v>
      </c>
      <c r="H483" s="30">
        <v>5.5</v>
      </c>
      <c r="I483" s="30">
        <v>5.7</v>
      </c>
      <c r="J483" s="30">
        <v>5.7</v>
      </c>
      <c r="K483" s="30">
        <v>5.7</v>
      </c>
      <c r="L483" s="30">
        <v>56.2</v>
      </c>
      <c r="M483" s="12" t="s">
        <v>169</v>
      </c>
      <c r="N483" s="12" t="s">
        <v>8841</v>
      </c>
      <c r="O483" s="12" t="s">
        <v>264</v>
      </c>
      <c r="P483" s="12" t="s">
        <v>8417</v>
      </c>
      <c r="Q483" s="12" t="s">
        <v>268</v>
      </c>
    </row>
    <row r="484" spans="1:17" ht="25.5">
      <c r="A484" s="12">
        <v>471</v>
      </c>
      <c r="B484" s="12" t="s">
        <v>617</v>
      </c>
      <c r="C484" s="12" t="s">
        <v>477</v>
      </c>
      <c r="D484" s="12" t="s">
        <v>478</v>
      </c>
      <c r="E484" s="12" t="s">
        <v>28</v>
      </c>
      <c r="F484" s="12">
        <v>3</v>
      </c>
      <c r="G484" s="12" t="s">
        <v>83</v>
      </c>
      <c r="H484" s="30">
        <v>5.5</v>
      </c>
      <c r="I484" s="30">
        <v>5.7</v>
      </c>
      <c r="J484" s="30">
        <v>5.7</v>
      </c>
      <c r="K484" s="30">
        <v>5.7</v>
      </c>
      <c r="L484" s="30">
        <v>56.2</v>
      </c>
      <c r="M484" s="12" t="s">
        <v>169</v>
      </c>
      <c r="N484" s="12" t="s">
        <v>8841</v>
      </c>
      <c r="O484" s="12" t="s">
        <v>264</v>
      </c>
      <c r="P484" s="12" t="s">
        <v>8417</v>
      </c>
      <c r="Q484" s="12" t="s">
        <v>268</v>
      </c>
    </row>
    <row r="485" spans="1:17" ht="25.5">
      <c r="A485" s="12">
        <v>472</v>
      </c>
      <c r="B485" s="12" t="s">
        <v>617</v>
      </c>
      <c r="C485" s="12" t="s">
        <v>401</v>
      </c>
      <c r="D485" s="12" t="s">
        <v>402</v>
      </c>
      <c r="E485" s="12" t="s">
        <v>28</v>
      </c>
      <c r="F485" s="12">
        <v>3</v>
      </c>
      <c r="G485" s="12" t="s">
        <v>83</v>
      </c>
      <c r="H485" s="30">
        <v>5.5</v>
      </c>
      <c r="I485" s="30">
        <v>5.7</v>
      </c>
      <c r="J485" s="30">
        <v>5.7</v>
      </c>
      <c r="K485" s="30">
        <v>5.7</v>
      </c>
      <c r="L485" s="30">
        <v>56.2</v>
      </c>
      <c r="M485" s="12" t="s">
        <v>169</v>
      </c>
      <c r="N485" s="12" t="s">
        <v>8841</v>
      </c>
      <c r="O485" s="12" t="s">
        <v>264</v>
      </c>
      <c r="P485" s="12" t="s">
        <v>8417</v>
      </c>
      <c r="Q485" s="12" t="s">
        <v>268</v>
      </c>
    </row>
    <row r="486" spans="1:17" ht="25.5">
      <c r="A486" s="12">
        <v>473</v>
      </c>
      <c r="B486" s="12" t="s">
        <v>617</v>
      </c>
      <c r="C486" s="12" t="s">
        <v>499</v>
      </c>
      <c r="D486" s="12" t="s">
        <v>500</v>
      </c>
      <c r="E486" s="12" t="s">
        <v>28</v>
      </c>
      <c r="F486" s="12">
        <v>3</v>
      </c>
      <c r="G486" s="12" t="s">
        <v>83</v>
      </c>
      <c r="H486" s="30">
        <v>5.5</v>
      </c>
      <c r="I486" s="30">
        <v>5.7</v>
      </c>
      <c r="J486" s="30">
        <v>5.7</v>
      </c>
      <c r="K486" s="30">
        <v>5.7</v>
      </c>
      <c r="L486" s="30">
        <v>56.2</v>
      </c>
      <c r="M486" s="12" t="s">
        <v>169</v>
      </c>
      <c r="N486" s="12" t="s">
        <v>8841</v>
      </c>
      <c r="O486" s="12" t="s">
        <v>264</v>
      </c>
      <c r="P486" s="12" t="s">
        <v>8417</v>
      </c>
      <c r="Q486" s="12" t="s">
        <v>268</v>
      </c>
    </row>
    <row r="487" spans="1:17" ht="25.5">
      <c r="A487" s="12">
        <v>474</v>
      </c>
      <c r="B487" s="12" t="s">
        <v>617</v>
      </c>
      <c r="C487" s="12" t="s">
        <v>321</v>
      </c>
      <c r="D487" s="12" t="s">
        <v>322</v>
      </c>
      <c r="E487" s="12" t="s">
        <v>28</v>
      </c>
      <c r="F487" s="12">
        <v>3</v>
      </c>
      <c r="G487" s="12" t="s">
        <v>83</v>
      </c>
      <c r="H487" s="30">
        <v>5.5</v>
      </c>
      <c r="I487" s="30">
        <v>5.7</v>
      </c>
      <c r="J487" s="30">
        <v>5.7</v>
      </c>
      <c r="K487" s="30">
        <v>5.7</v>
      </c>
      <c r="L487" s="30">
        <v>56.2</v>
      </c>
      <c r="M487" s="12" t="s">
        <v>169</v>
      </c>
      <c r="N487" s="12" t="s">
        <v>8841</v>
      </c>
      <c r="O487" s="12" t="s">
        <v>264</v>
      </c>
      <c r="P487" s="12" t="s">
        <v>8417</v>
      </c>
      <c r="Q487" s="12" t="s">
        <v>268</v>
      </c>
    </row>
    <row r="488" spans="1:17" ht="25.5">
      <c r="A488" s="12">
        <v>475</v>
      </c>
      <c r="B488" s="12" t="s">
        <v>617</v>
      </c>
      <c r="C488" s="12" t="s">
        <v>345</v>
      </c>
      <c r="D488" s="12" t="s">
        <v>346</v>
      </c>
      <c r="E488" s="12" t="s">
        <v>28</v>
      </c>
      <c r="F488" s="12">
        <v>3</v>
      </c>
      <c r="G488" s="12" t="s">
        <v>83</v>
      </c>
      <c r="H488" s="30">
        <v>5.5</v>
      </c>
      <c r="I488" s="30">
        <v>5.7</v>
      </c>
      <c r="J488" s="30">
        <v>5.7</v>
      </c>
      <c r="K488" s="30">
        <v>5.7</v>
      </c>
      <c r="L488" s="30">
        <v>56.2</v>
      </c>
      <c r="M488" s="12" t="s">
        <v>169</v>
      </c>
      <c r="N488" s="12" t="s">
        <v>8841</v>
      </c>
      <c r="O488" s="12" t="s">
        <v>264</v>
      </c>
      <c r="P488" s="12" t="s">
        <v>8417</v>
      </c>
      <c r="Q488" s="12" t="s">
        <v>268</v>
      </c>
    </row>
    <row r="489" spans="1:17" ht="25.5">
      <c r="A489" s="12">
        <v>476</v>
      </c>
      <c r="B489" s="12" t="s">
        <v>617</v>
      </c>
      <c r="C489" s="12" t="s">
        <v>331</v>
      </c>
      <c r="D489" s="12" t="s">
        <v>332</v>
      </c>
      <c r="E489" s="12" t="s">
        <v>28</v>
      </c>
      <c r="F489" s="12">
        <v>3</v>
      </c>
      <c r="G489" s="12" t="s">
        <v>83</v>
      </c>
      <c r="H489" s="30">
        <v>5.5</v>
      </c>
      <c r="I489" s="30">
        <v>5.7</v>
      </c>
      <c r="J489" s="30">
        <v>5.7</v>
      </c>
      <c r="K489" s="30">
        <v>5.7</v>
      </c>
      <c r="L489" s="30">
        <v>56.2</v>
      </c>
      <c r="M489" s="12" t="s">
        <v>169</v>
      </c>
      <c r="N489" s="12" t="s">
        <v>8841</v>
      </c>
      <c r="O489" s="12" t="s">
        <v>264</v>
      </c>
      <c r="P489" s="12" t="s">
        <v>8417</v>
      </c>
      <c r="Q489" s="12" t="s">
        <v>268</v>
      </c>
    </row>
    <row r="490" spans="1:17" ht="25.5">
      <c r="A490" s="12">
        <v>477</v>
      </c>
      <c r="B490" s="12" t="s">
        <v>617</v>
      </c>
      <c r="C490" s="12" t="s">
        <v>396</v>
      </c>
      <c r="D490" s="12" t="s">
        <v>397</v>
      </c>
      <c r="E490" s="12" t="s">
        <v>28</v>
      </c>
      <c r="F490" s="12">
        <v>3</v>
      </c>
      <c r="G490" s="12" t="s">
        <v>83</v>
      </c>
      <c r="H490" s="30">
        <v>5.5</v>
      </c>
      <c r="I490" s="30">
        <v>5.7</v>
      </c>
      <c r="J490" s="30">
        <v>5.7</v>
      </c>
      <c r="K490" s="30">
        <v>5.7</v>
      </c>
      <c r="L490" s="30">
        <v>56.2</v>
      </c>
      <c r="M490" s="12" t="s">
        <v>169</v>
      </c>
      <c r="N490" s="12" t="s">
        <v>8841</v>
      </c>
      <c r="O490" s="12" t="s">
        <v>264</v>
      </c>
      <c r="P490" s="12" t="s">
        <v>8417</v>
      </c>
      <c r="Q490" s="12" t="s">
        <v>268</v>
      </c>
    </row>
    <row r="491" spans="1:17" ht="25.5">
      <c r="A491" s="12">
        <v>478</v>
      </c>
      <c r="B491" s="12" t="s">
        <v>617</v>
      </c>
      <c r="C491" s="12" t="s">
        <v>462</v>
      </c>
      <c r="D491" s="12" t="s">
        <v>463</v>
      </c>
      <c r="E491" s="12" t="s">
        <v>28</v>
      </c>
      <c r="F491" s="12">
        <v>3</v>
      </c>
      <c r="G491" s="12" t="s">
        <v>83</v>
      </c>
      <c r="H491" s="30">
        <v>5.5</v>
      </c>
      <c r="I491" s="30">
        <v>5.7</v>
      </c>
      <c r="J491" s="30">
        <v>5.7</v>
      </c>
      <c r="K491" s="30">
        <v>5.7</v>
      </c>
      <c r="L491" s="30">
        <v>56.2</v>
      </c>
      <c r="M491" s="12" t="s">
        <v>169</v>
      </c>
      <c r="N491" s="12" t="s">
        <v>8841</v>
      </c>
      <c r="O491" s="12" t="s">
        <v>264</v>
      </c>
      <c r="P491" s="12" t="s">
        <v>8417</v>
      </c>
      <c r="Q491" s="12" t="s">
        <v>268</v>
      </c>
    </row>
    <row r="492" spans="1:17" ht="25.5">
      <c r="A492" s="12">
        <v>479</v>
      </c>
      <c r="B492" s="12" t="s">
        <v>617</v>
      </c>
      <c r="C492" s="12" t="s">
        <v>336</v>
      </c>
      <c r="D492" s="12" t="s">
        <v>337</v>
      </c>
      <c r="E492" s="12" t="s">
        <v>28</v>
      </c>
      <c r="F492" s="12">
        <v>3</v>
      </c>
      <c r="G492" s="12" t="s">
        <v>83</v>
      </c>
      <c r="H492" s="30">
        <v>5.5</v>
      </c>
      <c r="I492" s="30">
        <v>5.7</v>
      </c>
      <c r="J492" s="30">
        <v>5.7</v>
      </c>
      <c r="K492" s="30">
        <v>5.7</v>
      </c>
      <c r="L492" s="30">
        <v>56.2</v>
      </c>
      <c r="M492" s="12" t="s">
        <v>169</v>
      </c>
      <c r="N492" s="12" t="s">
        <v>8841</v>
      </c>
      <c r="O492" s="12" t="s">
        <v>264</v>
      </c>
      <c r="P492" s="12" t="s">
        <v>8417</v>
      </c>
      <c r="Q492" s="12" t="s">
        <v>268</v>
      </c>
    </row>
    <row r="493" spans="1:17" ht="25.5">
      <c r="A493" s="12">
        <v>480</v>
      </c>
      <c r="B493" s="12" t="s">
        <v>617</v>
      </c>
      <c r="C493" s="12" t="s">
        <v>437</v>
      </c>
      <c r="D493" s="12" t="s">
        <v>438</v>
      </c>
      <c r="E493" s="12" t="s">
        <v>28</v>
      </c>
      <c r="F493" s="12">
        <v>3</v>
      </c>
      <c r="G493" s="12" t="s">
        <v>83</v>
      </c>
      <c r="H493" s="30">
        <v>5.5</v>
      </c>
      <c r="I493" s="30">
        <v>5.7</v>
      </c>
      <c r="J493" s="30">
        <v>5.7</v>
      </c>
      <c r="K493" s="30">
        <v>5.7</v>
      </c>
      <c r="L493" s="30">
        <v>56.2</v>
      </c>
      <c r="M493" s="12" t="s">
        <v>169</v>
      </c>
      <c r="N493" s="12" t="s">
        <v>8841</v>
      </c>
      <c r="O493" s="12" t="s">
        <v>264</v>
      </c>
      <c r="P493" s="12" t="s">
        <v>8417</v>
      </c>
      <c r="Q493" s="12" t="s">
        <v>268</v>
      </c>
    </row>
    <row r="494" spans="1:17" ht="25.5">
      <c r="A494" s="12">
        <v>481</v>
      </c>
      <c r="B494" s="12" t="s">
        <v>617</v>
      </c>
      <c r="C494" s="12" t="s">
        <v>356</v>
      </c>
      <c r="D494" s="12" t="s">
        <v>357</v>
      </c>
      <c r="E494" s="12" t="s">
        <v>28</v>
      </c>
      <c r="F494" s="12">
        <v>3</v>
      </c>
      <c r="G494" s="12" t="s">
        <v>83</v>
      </c>
      <c r="H494" s="30">
        <v>5.5</v>
      </c>
      <c r="I494" s="30">
        <v>5.7</v>
      </c>
      <c r="J494" s="30">
        <v>5.7</v>
      </c>
      <c r="K494" s="30">
        <v>5.7</v>
      </c>
      <c r="L494" s="30">
        <v>56.2</v>
      </c>
      <c r="M494" s="12" t="s">
        <v>169</v>
      </c>
      <c r="N494" s="12" t="s">
        <v>8841</v>
      </c>
      <c r="O494" s="12" t="s">
        <v>264</v>
      </c>
      <c r="P494" s="12" t="s">
        <v>8417</v>
      </c>
      <c r="Q494" s="12" t="s">
        <v>268</v>
      </c>
    </row>
    <row r="495" spans="1:17" ht="25.5">
      <c r="A495" s="12">
        <v>482</v>
      </c>
      <c r="B495" s="12" t="s">
        <v>617</v>
      </c>
      <c r="C495" s="12" t="s">
        <v>350</v>
      </c>
      <c r="D495" s="12" t="s">
        <v>351</v>
      </c>
      <c r="E495" s="12" t="s">
        <v>71</v>
      </c>
      <c r="F495" s="12">
        <v>3</v>
      </c>
      <c r="G495" s="12" t="s">
        <v>83</v>
      </c>
      <c r="H495" s="30">
        <v>5.5</v>
      </c>
      <c r="I495" s="30">
        <v>5.7</v>
      </c>
      <c r="J495" s="30">
        <v>5.7</v>
      </c>
      <c r="K495" s="30">
        <v>5.7</v>
      </c>
      <c r="L495" s="30">
        <v>56.2</v>
      </c>
      <c r="M495" s="12" t="s">
        <v>169</v>
      </c>
      <c r="N495" s="12" t="s">
        <v>8841</v>
      </c>
      <c r="O495" s="12" t="s">
        <v>264</v>
      </c>
      <c r="P495" s="12" t="s">
        <v>8417</v>
      </c>
      <c r="Q495" s="12" t="s">
        <v>268</v>
      </c>
    </row>
    <row r="496" spans="1:17" ht="25.5">
      <c r="A496" s="12">
        <v>483</v>
      </c>
      <c r="B496" s="12" t="s">
        <v>617</v>
      </c>
      <c r="C496" s="12" t="s">
        <v>326</v>
      </c>
      <c r="D496" s="12" t="s">
        <v>327</v>
      </c>
      <c r="E496" s="12" t="s">
        <v>28</v>
      </c>
      <c r="F496" s="12">
        <v>3</v>
      </c>
      <c r="G496" s="12" t="s">
        <v>83</v>
      </c>
      <c r="H496" s="30">
        <v>5.5</v>
      </c>
      <c r="I496" s="30">
        <v>5.7</v>
      </c>
      <c r="J496" s="30">
        <v>5.7</v>
      </c>
      <c r="K496" s="30">
        <v>5.7</v>
      </c>
      <c r="L496" s="30">
        <v>56.2</v>
      </c>
      <c r="M496" s="12" t="s">
        <v>169</v>
      </c>
      <c r="N496" s="12" t="s">
        <v>8841</v>
      </c>
      <c r="O496" s="12" t="s">
        <v>264</v>
      </c>
      <c r="P496" s="12" t="s">
        <v>8417</v>
      </c>
      <c r="Q496" s="12" t="s">
        <v>268</v>
      </c>
    </row>
    <row r="497" spans="1:17" ht="25.5">
      <c r="A497" s="12">
        <v>484</v>
      </c>
      <c r="B497" s="12" t="s">
        <v>617</v>
      </c>
      <c r="C497" s="12" t="s">
        <v>303</v>
      </c>
      <c r="D497" s="12" t="s">
        <v>304</v>
      </c>
      <c r="E497" s="12" t="s">
        <v>28</v>
      </c>
      <c r="F497" s="12">
        <v>3</v>
      </c>
      <c r="G497" s="12" t="s">
        <v>83</v>
      </c>
      <c r="H497" s="30">
        <v>5.5</v>
      </c>
      <c r="I497" s="30">
        <v>5.7</v>
      </c>
      <c r="J497" s="30">
        <v>5.7</v>
      </c>
      <c r="K497" s="30">
        <v>5.7</v>
      </c>
      <c r="L497" s="30">
        <v>56.2</v>
      </c>
      <c r="M497" s="12" t="s">
        <v>169</v>
      </c>
      <c r="N497" s="12" t="s">
        <v>8841</v>
      </c>
      <c r="O497" s="12" t="s">
        <v>264</v>
      </c>
      <c r="P497" s="12" t="s">
        <v>8417</v>
      </c>
      <c r="Q497" s="12" t="s">
        <v>268</v>
      </c>
    </row>
    <row r="498" spans="1:17" ht="25.5">
      <c r="A498" s="12">
        <v>485</v>
      </c>
      <c r="B498" s="12" t="s">
        <v>617</v>
      </c>
      <c r="C498" s="12" t="s">
        <v>309</v>
      </c>
      <c r="D498" s="12" t="s">
        <v>310</v>
      </c>
      <c r="E498" s="12" t="s">
        <v>28</v>
      </c>
      <c r="F498" s="12">
        <v>3</v>
      </c>
      <c r="G498" s="12" t="s">
        <v>83</v>
      </c>
      <c r="H498" s="30">
        <v>5.5</v>
      </c>
      <c r="I498" s="30">
        <v>5.7</v>
      </c>
      <c r="J498" s="30">
        <v>5.7</v>
      </c>
      <c r="K498" s="30">
        <v>5.7</v>
      </c>
      <c r="L498" s="30">
        <v>56.2</v>
      </c>
      <c r="M498" s="12" t="s">
        <v>169</v>
      </c>
      <c r="N498" s="12" t="s">
        <v>8841</v>
      </c>
      <c r="O498" s="12" t="s">
        <v>264</v>
      </c>
      <c r="P498" s="12" t="s">
        <v>8417</v>
      </c>
      <c r="Q498" s="12" t="s">
        <v>268</v>
      </c>
    </row>
    <row r="499" spans="1:17" ht="25.5">
      <c r="A499" s="12">
        <v>486</v>
      </c>
      <c r="B499" s="12" t="s">
        <v>617</v>
      </c>
      <c r="C499" s="12" t="s">
        <v>504</v>
      </c>
      <c r="D499" s="12" t="s">
        <v>505</v>
      </c>
      <c r="E499" s="12" t="s">
        <v>71</v>
      </c>
      <c r="F499" s="12">
        <v>3</v>
      </c>
      <c r="G499" s="12" t="s">
        <v>83</v>
      </c>
      <c r="H499" s="30">
        <v>5.5</v>
      </c>
      <c r="I499" s="30">
        <v>5.7</v>
      </c>
      <c r="J499" s="30">
        <v>5.7</v>
      </c>
      <c r="K499" s="30">
        <v>5.7</v>
      </c>
      <c r="L499" s="30">
        <v>56.2</v>
      </c>
      <c r="M499" s="12" t="s">
        <v>169</v>
      </c>
      <c r="N499" s="12" t="s">
        <v>8841</v>
      </c>
      <c r="O499" s="12" t="s">
        <v>264</v>
      </c>
      <c r="P499" s="12" t="s">
        <v>8417</v>
      </c>
      <c r="Q499" s="12" t="s">
        <v>268</v>
      </c>
    </row>
    <row r="500" spans="1:17" ht="25.5">
      <c r="A500" s="12">
        <v>487</v>
      </c>
      <c r="B500" s="12" t="s">
        <v>617</v>
      </c>
      <c r="C500" s="12" t="s">
        <v>275</v>
      </c>
      <c r="D500" s="12" t="s">
        <v>276</v>
      </c>
      <c r="E500" s="12" t="s">
        <v>28</v>
      </c>
      <c r="F500" s="12">
        <v>3</v>
      </c>
      <c r="G500" s="12" t="s">
        <v>83</v>
      </c>
      <c r="H500" s="30">
        <v>5.5</v>
      </c>
      <c r="I500" s="30">
        <v>5.7</v>
      </c>
      <c r="J500" s="30">
        <v>5.7</v>
      </c>
      <c r="K500" s="30">
        <v>5.7</v>
      </c>
      <c r="L500" s="30">
        <v>56.2</v>
      </c>
      <c r="M500" s="12" t="s">
        <v>169</v>
      </c>
      <c r="N500" s="12" t="s">
        <v>8841</v>
      </c>
      <c r="O500" s="12" t="s">
        <v>264</v>
      </c>
      <c r="P500" s="12" t="s">
        <v>8417</v>
      </c>
      <c r="Q500" s="12" t="s">
        <v>268</v>
      </c>
    </row>
    <row r="501" spans="1:17" ht="25.5">
      <c r="A501" s="12">
        <v>488</v>
      </c>
      <c r="B501" s="12" t="s">
        <v>617</v>
      </c>
      <c r="C501" s="12" t="s">
        <v>388</v>
      </c>
      <c r="D501" s="12" t="s">
        <v>389</v>
      </c>
      <c r="E501" s="12" t="s">
        <v>28</v>
      </c>
      <c r="F501" s="12">
        <v>3</v>
      </c>
      <c r="G501" s="12" t="s">
        <v>83</v>
      </c>
      <c r="H501" s="30">
        <v>5.5</v>
      </c>
      <c r="I501" s="30">
        <v>5.7</v>
      </c>
      <c r="J501" s="30">
        <v>5.7</v>
      </c>
      <c r="K501" s="30">
        <v>5.7</v>
      </c>
      <c r="L501" s="30">
        <v>56.2</v>
      </c>
      <c r="M501" s="12" t="s">
        <v>169</v>
      </c>
      <c r="N501" s="12" t="s">
        <v>8841</v>
      </c>
      <c r="O501" s="12" t="s">
        <v>264</v>
      </c>
      <c r="P501" s="12" t="s">
        <v>8417</v>
      </c>
      <c r="Q501" s="12" t="s">
        <v>268</v>
      </c>
    </row>
    <row r="502" spans="1:17" ht="25.5">
      <c r="A502" s="12">
        <v>489</v>
      </c>
      <c r="B502" s="12" t="s">
        <v>617</v>
      </c>
      <c r="C502" s="12" t="s">
        <v>421</v>
      </c>
      <c r="D502" s="12" t="s">
        <v>422</v>
      </c>
      <c r="E502" s="12" t="s">
        <v>28</v>
      </c>
      <c r="F502" s="12">
        <v>3</v>
      </c>
      <c r="G502" s="12" t="s">
        <v>83</v>
      </c>
      <c r="H502" s="30">
        <v>5.5</v>
      </c>
      <c r="I502" s="30">
        <v>5.7</v>
      </c>
      <c r="J502" s="30">
        <v>5.7</v>
      </c>
      <c r="K502" s="30">
        <v>5.7</v>
      </c>
      <c r="L502" s="30">
        <v>56.2</v>
      </c>
      <c r="M502" s="12" t="s">
        <v>169</v>
      </c>
      <c r="N502" s="12" t="s">
        <v>8841</v>
      </c>
      <c r="O502" s="12" t="s">
        <v>264</v>
      </c>
      <c r="P502" s="12" t="s">
        <v>8417</v>
      </c>
      <c r="Q502" s="12" t="s">
        <v>268</v>
      </c>
    </row>
    <row r="503" spans="1:17" ht="25.5">
      <c r="A503" s="12">
        <v>490</v>
      </c>
      <c r="B503" s="12" t="s">
        <v>617</v>
      </c>
      <c r="C503" s="12" t="s">
        <v>340</v>
      </c>
      <c r="D503" s="12" t="s">
        <v>341</v>
      </c>
      <c r="E503" s="12" t="s">
        <v>28</v>
      </c>
      <c r="F503" s="12">
        <v>3</v>
      </c>
      <c r="G503" s="12" t="s">
        <v>83</v>
      </c>
      <c r="H503" s="30">
        <v>5.5</v>
      </c>
      <c r="I503" s="30">
        <v>5.7</v>
      </c>
      <c r="J503" s="30">
        <v>5.7</v>
      </c>
      <c r="K503" s="30">
        <v>5.7</v>
      </c>
      <c r="L503" s="30">
        <v>56.2</v>
      </c>
      <c r="M503" s="12" t="s">
        <v>169</v>
      </c>
      <c r="N503" s="12" t="s">
        <v>8841</v>
      </c>
      <c r="O503" s="12" t="s">
        <v>264</v>
      </c>
      <c r="P503" s="12" t="s">
        <v>8417</v>
      </c>
      <c r="Q503" s="12" t="s">
        <v>268</v>
      </c>
    </row>
    <row r="504" spans="1:17" ht="25.5">
      <c r="A504" s="12">
        <v>491</v>
      </c>
      <c r="B504" s="12" t="s">
        <v>617</v>
      </c>
      <c r="C504" s="12" t="s">
        <v>432</v>
      </c>
      <c r="D504" s="12" t="s">
        <v>433</v>
      </c>
      <c r="E504" s="12" t="s">
        <v>28</v>
      </c>
      <c r="F504" s="12">
        <v>3</v>
      </c>
      <c r="G504" s="12" t="s">
        <v>83</v>
      </c>
      <c r="H504" s="30">
        <v>5.5</v>
      </c>
      <c r="I504" s="30">
        <v>5.7</v>
      </c>
      <c r="J504" s="30">
        <v>5.7</v>
      </c>
      <c r="K504" s="30">
        <v>5.7</v>
      </c>
      <c r="L504" s="30">
        <v>56.2</v>
      </c>
      <c r="M504" s="12" t="s">
        <v>169</v>
      </c>
      <c r="N504" s="12" t="s">
        <v>8841</v>
      </c>
      <c r="O504" s="12" t="s">
        <v>264</v>
      </c>
      <c r="P504" s="12" t="s">
        <v>8417</v>
      </c>
      <c r="Q504" s="12" t="s">
        <v>268</v>
      </c>
    </row>
    <row r="505" spans="1:17" ht="25.5">
      <c r="A505" s="12">
        <v>492</v>
      </c>
      <c r="B505" s="12" t="s">
        <v>617</v>
      </c>
      <c r="C505" s="12" t="s">
        <v>366</v>
      </c>
      <c r="D505" s="12" t="s">
        <v>367</v>
      </c>
      <c r="E505" s="12" t="s">
        <v>28</v>
      </c>
      <c r="F505" s="12">
        <v>3</v>
      </c>
      <c r="G505" s="12" t="s">
        <v>83</v>
      </c>
      <c r="H505" s="30">
        <v>5.5</v>
      </c>
      <c r="I505" s="30">
        <v>5.7</v>
      </c>
      <c r="J505" s="30">
        <v>5.7</v>
      </c>
      <c r="K505" s="30">
        <v>5.7</v>
      </c>
      <c r="L505" s="30">
        <v>56.2</v>
      </c>
      <c r="M505" s="12" t="s">
        <v>169</v>
      </c>
      <c r="N505" s="12" t="s">
        <v>8841</v>
      </c>
      <c r="O505" s="12" t="s">
        <v>264</v>
      </c>
      <c r="P505" s="12" t="s">
        <v>8417</v>
      </c>
      <c r="Q505" s="12" t="s">
        <v>268</v>
      </c>
    </row>
    <row r="506" spans="1:17" ht="25.5">
      <c r="A506" s="12">
        <v>493</v>
      </c>
      <c r="B506" s="12" t="s">
        <v>633</v>
      </c>
      <c r="C506" s="12" t="s">
        <v>8158</v>
      </c>
      <c r="D506" s="12" t="s">
        <v>8159</v>
      </c>
      <c r="E506" s="12" t="s">
        <v>8160</v>
      </c>
      <c r="F506" s="12">
        <v>3</v>
      </c>
      <c r="G506" s="12" t="s">
        <v>83</v>
      </c>
      <c r="H506" s="30">
        <v>5.5</v>
      </c>
      <c r="I506" s="30">
        <v>6.1</v>
      </c>
      <c r="J506" s="30">
        <v>5.4</v>
      </c>
      <c r="K506" s="30">
        <v>4.9000000000000004</v>
      </c>
      <c r="L506" s="30">
        <v>56</v>
      </c>
      <c r="M506" s="12" t="s">
        <v>169</v>
      </c>
      <c r="N506" s="12" t="s">
        <v>8841</v>
      </c>
      <c r="O506" s="12" t="s">
        <v>73</v>
      </c>
      <c r="P506" s="12" t="s">
        <v>8434</v>
      </c>
      <c r="Q506" s="12" t="s">
        <v>8051</v>
      </c>
    </row>
    <row r="507" spans="1:17" ht="25.5">
      <c r="A507" s="12">
        <v>494</v>
      </c>
      <c r="B507" s="12" t="s">
        <v>629</v>
      </c>
      <c r="C507" s="12" t="s">
        <v>7110</v>
      </c>
      <c r="D507" s="12" t="s">
        <v>7746</v>
      </c>
      <c r="E507" s="12" t="s">
        <v>6354</v>
      </c>
      <c r="F507" s="12">
        <v>4</v>
      </c>
      <c r="G507" s="12" t="s">
        <v>74</v>
      </c>
      <c r="H507" s="30">
        <v>6.8</v>
      </c>
      <c r="I507" s="30">
        <v>5.6</v>
      </c>
      <c r="J507" s="30">
        <v>4.2</v>
      </c>
      <c r="K507" s="30">
        <v>3.6</v>
      </c>
      <c r="L507" s="30">
        <v>56</v>
      </c>
      <c r="M507" s="12" t="s">
        <v>169</v>
      </c>
      <c r="N507" s="12" t="s">
        <v>8840</v>
      </c>
      <c r="O507" s="12" t="s">
        <v>73</v>
      </c>
      <c r="P507" s="12" t="s">
        <v>8451</v>
      </c>
      <c r="Q507" s="12" t="s">
        <v>7752</v>
      </c>
    </row>
    <row r="508" spans="1:17" ht="25.5">
      <c r="A508" s="12">
        <v>495</v>
      </c>
      <c r="B508" s="12" t="s">
        <v>633</v>
      </c>
      <c r="C508" s="12" t="s">
        <v>8210</v>
      </c>
      <c r="D508" s="12" t="s">
        <v>8211</v>
      </c>
      <c r="E508" s="12" t="s">
        <v>8212</v>
      </c>
      <c r="F508" s="12">
        <v>3</v>
      </c>
      <c r="G508" s="12" t="s">
        <v>83</v>
      </c>
      <c r="H508" s="30">
        <v>5.5</v>
      </c>
      <c r="I508" s="30">
        <v>6.1</v>
      </c>
      <c r="J508" s="30">
        <v>5.4</v>
      </c>
      <c r="K508" s="30">
        <v>4.9000000000000004</v>
      </c>
      <c r="L508" s="30">
        <v>56</v>
      </c>
      <c r="M508" s="12" t="s">
        <v>169</v>
      </c>
      <c r="N508" s="12" t="s">
        <v>8841</v>
      </c>
      <c r="O508" s="12" t="s">
        <v>73</v>
      </c>
      <c r="P508" s="12" t="s">
        <v>8434</v>
      </c>
      <c r="Q508" s="12" t="s">
        <v>8051</v>
      </c>
    </row>
    <row r="509" spans="1:17" ht="25.5">
      <c r="A509" s="12">
        <v>496</v>
      </c>
      <c r="B509" s="12" t="s">
        <v>633</v>
      </c>
      <c r="C509" s="12" t="s">
        <v>8130</v>
      </c>
      <c r="D509" s="12" t="s">
        <v>8131</v>
      </c>
      <c r="E509" s="12" t="s">
        <v>8132</v>
      </c>
      <c r="F509" s="12">
        <v>3</v>
      </c>
      <c r="G509" s="12" t="s">
        <v>83</v>
      </c>
      <c r="H509" s="30">
        <v>5.5</v>
      </c>
      <c r="I509" s="30">
        <v>6.1</v>
      </c>
      <c r="J509" s="30">
        <v>5.4</v>
      </c>
      <c r="K509" s="30">
        <v>4.9000000000000004</v>
      </c>
      <c r="L509" s="30">
        <v>56</v>
      </c>
      <c r="M509" s="12" t="s">
        <v>169</v>
      </c>
      <c r="N509" s="12" t="s">
        <v>8841</v>
      </c>
      <c r="O509" s="12" t="s">
        <v>73</v>
      </c>
      <c r="P509" s="12" t="s">
        <v>8434</v>
      </c>
      <c r="Q509" s="12" t="s">
        <v>8051</v>
      </c>
    </row>
    <row r="510" spans="1:17" ht="25.5">
      <c r="A510" s="12">
        <v>497</v>
      </c>
      <c r="B510" s="12" t="s">
        <v>633</v>
      </c>
      <c r="C510" s="12" t="s">
        <v>8045</v>
      </c>
      <c r="D510" s="12" t="s">
        <v>8046</v>
      </c>
      <c r="E510" s="12" t="s">
        <v>7161</v>
      </c>
      <c r="F510" s="12">
        <v>3</v>
      </c>
      <c r="G510" s="12" t="s">
        <v>83</v>
      </c>
      <c r="H510" s="30">
        <v>5.5</v>
      </c>
      <c r="I510" s="30">
        <v>6.1</v>
      </c>
      <c r="J510" s="30">
        <v>5.4</v>
      </c>
      <c r="K510" s="30">
        <v>4.9000000000000004</v>
      </c>
      <c r="L510" s="30">
        <v>56</v>
      </c>
      <c r="M510" s="12" t="s">
        <v>169</v>
      </c>
      <c r="N510" s="12" t="s">
        <v>8841</v>
      </c>
      <c r="O510" s="12" t="s">
        <v>73</v>
      </c>
      <c r="P510" s="12" t="s">
        <v>8434</v>
      </c>
      <c r="Q510" s="12" t="s">
        <v>8051</v>
      </c>
    </row>
    <row r="511" spans="1:17" ht="25.5">
      <c r="A511" s="12">
        <v>498</v>
      </c>
      <c r="B511" s="12" t="s">
        <v>627</v>
      </c>
      <c r="C511" s="12" t="s">
        <v>7712</v>
      </c>
      <c r="D511" s="12" t="s">
        <v>7713</v>
      </c>
      <c r="E511" s="12" t="s">
        <v>5620</v>
      </c>
      <c r="F511" s="12">
        <v>2</v>
      </c>
      <c r="G511" s="12" t="s">
        <v>169</v>
      </c>
      <c r="H511" s="30">
        <v>4.3</v>
      </c>
      <c r="I511" s="30">
        <v>7.2</v>
      </c>
      <c r="J511" s="30">
        <v>5.0999999999999996</v>
      </c>
      <c r="K511" s="30">
        <v>6.8</v>
      </c>
      <c r="L511" s="30">
        <v>55.8</v>
      </c>
      <c r="M511" s="12" t="s">
        <v>169</v>
      </c>
      <c r="N511" s="12" t="s">
        <v>8843</v>
      </c>
      <c r="O511" s="12" t="s">
        <v>2571</v>
      </c>
      <c r="P511" s="12" t="s">
        <v>8445</v>
      </c>
      <c r="Q511" s="12" t="s">
        <v>7716</v>
      </c>
    </row>
    <row r="512" spans="1:17" ht="25.5">
      <c r="A512" s="12">
        <v>499</v>
      </c>
      <c r="B512" s="12" t="s">
        <v>617</v>
      </c>
      <c r="C512" s="12" t="s">
        <v>297</v>
      </c>
      <c r="D512" s="12" t="s">
        <v>298</v>
      </c>
      <c r="E512" s="12" t="s">
        <v>28</v>
      </c>
      <c r="F512" s="12">
        <v>3</v>
      </c>
      <c r="G512" s="12" t="s">
        <v>169</v>
      </c>
      <c r="H512" s="30">
        <v>5.5</v>
      </c>
      <c r="I512" s="30">
        <v>5.7</v>
      </c>
      <c r="J512" s="30">
        <v>5.4</v>
      </c>
      <c r="K512" s="30">
        <v>5.7</v>
      </c>
      <c r="L512" s="30">
        <v>55.6</v>
      </c>
      <c r="M512" s="12" t="s">
        <v>169</v>
      </c>
      <c r="N512" s="12" t="s">
        <v>8843</v>
      </c>
      <c r="O512" s="12" t="s">
        <v>264</v>
      </c>
      <c r="P512" s="12" t="s">
        <v>8417</v>
      </c>
      <c r="Q512" s="12" t="s">
        <v>302</v>
      </c>
    </row>
    <row r="513" spans="1:17" ht="25.5">
      <c r="A513" s="12">
        <v>500</v>
      </c>
      <c r="B513" s="12" t="s">
        <v>631</v>
      </c>
      <c r="C513" s="12" t="s">
        <v>7965</v>
      </c>
      <c r="D513" s="12" t="s">
        <v>7966</v>
      </c>
      <c r="E513" s="12" t="s">
        <v>7967</v>
      </c>
      <c r="F513" s="12">
        <v>2</v>
      </c>
      <c r="G513" s="12" t="s">
        <v>83</v>
      </c>
      <c r="H513" s="30">
        <v>4.7</v>
      </c>
      <c r="I513" s="30">
        <v>6.7</v>
      </c>
      <c r="J513" s="30">
        <v>4.8</v>
      </c>
      <c r="K513" s="30">
        <v>5.0999999999999996</v>
      </c>
      <c r="L513" s="30">
        <v>53.6</v>
      </c>
      <c r="M513" s="12" t="s">
        <v>169</v>
      </c>
      <c r="N513" s="12" t="s">
        <v>8841</v>
      </c>
      <c r="O513" s="12" t="s">
        <v>264</v>
      </c>
      <c r="P513" s="12" t="s">
        <v>8443</v>
      </c>
      <c r="Q513" s="12" t="s">
        <v>7972</v>
      </c>
    </row>
    <row r="514" spans="1:17">
      <c r="A514" s="12"/>
      <c r="B514" s="12"/>
      <c r="C514" s="12"/>
      <c r="D514" s="12"/>
      <c r="E514" s="12"/>
      <c r="F514" s="12"/>
      <c r="G514" s="12"/>
      <c r="H514" s="30"/>
      <c r="I514" s="30"/>
      <c r="J514" s="30"/>
      <c r="K514" s="30"/>
      <c r="L514" s="30"/>
      <c r="M514" s="12"/>
      <c r="N514" s="12"/>
      <c r="O514" s="12"/>
      <c r="P514" s="12"/>
      <c r="Q514" s="12"/>
    </row>
    <row r="515" spans="1:17">
      <c r="A515" s="12"/>
      <c r="B515" s="12"/>
      <c r="C515" s="12"/>
      <c r="D515" s="12"/>
      <c r="E515" s="12"/>
      <c r="F515" s="12"/>
      <c r="G515" s="12"/>
      <c r="H515" s="30"/>
      <c r="I515" s="30"/>
      <c r="J515" s="30"/>
      <c r="K515" s="30"/>
      <c r="L515" s="30"/>
      <c r="M515" s="12"/>
      <c r="N515" s="12"/>
      <c r="O515" s="12"/>
      <c r="P515" s="12"/>
      <c r="Q515" s="12"/>
    </row>
    <row r="516" spans="1:17">
      <c r="A516" s="12"/>
      <c r="B516" s="12"/>
      <c r="C516" s="12"/>
      <c r="D516" s="12"/>
      <c r="E516" s="12"/>
      <c r="F516" s="12"/>
      <c r="G516" s="12"/>
      <c r="H516" s="30"/>
      <c r="I516" s="30"/>
      <c r="J516" s="30"/>
      <c r="K516" s="30"/>
      <c r="L516" s="30"/>
      <c r="M516" s="12"/>
      <c r="N516" s="12"/>
      <c r="O516" s="12"/>
      <c r="P516" s="12"/>
      <c r="Q516" s="12"/>
    </row>
    <row r="517" spans="1:17">
      <c r="A517" s="12"/>
      <c r="B517" s="12"/>
      <c r="C517" s="12"/>
      <c r="D517" s="12"/>
      <c r="E517" s="12"/>
      <c r="F517" s="12"/>
      <c r="G517" s="12"/>
      <c r="H517" s="30"/>
      <c r="I517" s="30"/>
      <c r="J517" s="30"/>
      <c r="K517" s="30"/>
      <c r="L517" s="30"/>
      <c r="M517" s="12"/>
      <c r="N517" s="12"/>
      <c r="O517" s="12"/>
      <c r="P517" s="12"/>
      <c r="Q517" s="12"/>
    </row>
    <row r="518" spans="1:17">
      <c r="A518" s="12"/>
      <c r="B518" s="12"/>
      <c r="C518" s="12"/>
      <c r="D518" s="12"/>
      <c r="E518" s="12"/>
      <c r="F518" s="12"/>
      <c r="G518" s="12"/>
      <c r="H518" s="30"/>
      <c r="I518" s="30"/>
      <c r="J518" s="30"/>
      <c r="K518" s="30"/>
      <c r="L518" s="30"/>
      <c r="M518" s="12"/>
      <c r="N518" s="12"/>
      <c r="O518" s="12"/>
      <c r="P518" s="12"/>
      <c r="Q518" s="12"/>
    </row>
    <row r="519" spans="1:17">
      <c r="A519" s="12"/>
      <c r="B519" s="12"/>
      <c r="C519" s="12"/>
      <c r="D519" s="12"/>
      <c r="E519" s="12"/>
      <c r="F519" s="12"/>
      <c r="G519" s="12"/>
      <c r="H519" s="30"/>
      <c r="I519" s="30"/>
      <c r="J519" s="30"/>
      <c r="K519" s="30"/>
      <c r="L519" s="30"/>
      <c r="M519" s="12"/>
      <c r="N519" s="12"/>
      <c r="O519" s="12"/>
      <c r="P519" s="12"/>
      <c r="Q519" s="12"/>
    </row>
    <row r="520" spans="1:17">
      <c r="A520" s="12"/>
      <c r="B520" s="12"/>
      <c r="C520" s="12"/>
      <c r="D520" s="12"/>
      <c r="E520" s="12"/>
      <c r="F520" s="12"/>
      <c r="G520" s="12"/>
      <c r="H520" s="30"/>
      <c r="I520" s="30"/>
      <c r="J520" s="30"/>
      <c r="K520" s="30"/>
      <c r="L520" s="30"/>
      <c r="M520" s="12"/>
      <c r="N520" s="12"/>
      <c r="O520" s="12"/>
      <c r="P520" s="12"/>
      <c r="Q520" s="12"/>
    </row>
    <row r="521" spans="1:17">
      <c r="A521" s="12"/>
      <c r="B521" s="12"/>
      <c r="C521" s="12"/>
      <c r="D521" s="12"/>
      <c r="E521" s="12"/>
      <c r="F521" s="12"/>
      <c r="G521" s="12"/>
      <c r="H521" s="30"/>
      <c r="I521" s="30"/>
      <c r="J521" s="30"/>
      <c r="K521" s="30"/>
      <c r="L521" s="30"/>
      <c r="M521" s="12"/>
      <c r="N521" s="12"/>
      <c r="O521" s="12"/>
      <c r="P521" s="12"/>
      <c r="Q521" s="12"/>
    </row>
    <row r="522" spans="1:17">
      <c r="A522" s="12"/>
      <c r="B522" s="12"/>
      <c r="C522" s="12"/>
      <c r="D522" s="12"/>
      <c r="E522" s="12"/>
      <c r="F522" s="12"/>
      <c r="G522" s="12"/>
      <c r="H522" s="30"/>
      <c r="I522" s="30"/>
      <c r="J522" s="30"/>
      <c r="K522" s="30"/>
      <c r="L522" s="30"/>
      <c r="M522" s="12"/>
      <c r="N522" s="12"/>
      <c r="O522" s="12"/>
      <c r="P522" s="12"/>
      <c r="Q522" s="12"/>
    </row>
    <row r="523" spans="1:17">
      <c r="A523" s="12"/>
      <c r="B523" s="12"/>
      <c r="C523" s="12"/>
      <c r="D523" s="12"/>
      <c r="E523" s="12"/>
      <c r="F523" s="12"/>
      <c r="G523" s="12"/>
      <c r="H523" s="30"/>
      <c r="I523" s="30"/>
      <c r="J523" s="30"/>
      <c r="K523" s="30"/>
      <c r="L523" s="30"/>
      <c r="M523" s="12"/>
      <c r="N523" s="12"/>
      <c r="O523" s="12"/>
      <c r="P523" s="12"/>
      <c r="Q523" s="12"/>
    </row>
    <row r="524" spans="1:17">
      <c r="A524" s="12"/>
      <c r="B524" s="12"/>
      <c r="C524" s="12"/>
      <c r="D524" s="12"/>
      <c r="E524" s="12"/>
      <c r="F524" s="12"/>
      <c r="G524" s="12"/>
      <c r="H524" s="30"/>
      <c r="I524" s="30"/>
      <c r="J524" s="30"/>
      <c r="K524" s="30"/>
      <c r="L524" s="30"/>
      <c r="M524" s="12"/>
      <c r="N524" s="12"/>
      <c r="O524" s="12"/>
      <c r="P524" s="12"/>
      <c r="Q524" s="12"/>
    </row>
    <row r="525" spans="1:17">
      <c r="A525" s="12"/>
      <c r="B525" s="12"/>
      <c r="C525" s="12"/>
      <c r="D525" s="12"/>
      <c r="E525" s="12"/>
      <c r="F525" s="12"/>
      <c r="G525" s="12"/>
      <c r="H525" s="30"/>
      <c r="I525" s="30"/>
      <c r="J525" s="30"/>
      <c r="K525" s="30"/>
      <c r="L525" s="30"/>
      <c r="M525" s="12"/>
      <c r="N525" s="12"/>
      <c r="O525" s="12"/>
      <c r="P525" s="12"/>
      <c r="Q525" s="12"/>
    </row>
    <row r="526" spans="1:17">
      <c r="A526" s="12"/>
      <c r="B526" s="12"/>
      <c r="C526" s="12"/>
      <c r="D526" s="12"/>
      <c r="E526" s="12"/>
      <c r="F526" s="12"/>
      <c r="G526" s="12"/>
      <c r="H526" s="30"/>
      <c r="I526" s="30"/>
      <c r="J526" s="30"/>
      <c r="K526" s="30"/>
      <c r="L526" s="30"/>
      <c r="M526" s="12"/>
      <c r="N526" s="12"/>
      <c r="O526" s="12"/>
      <c r="P526" s="12"/>
      <c r="Q526" s="12"/>
    </row>
    <row r="527" spans="1:17">
      <c r="A527" s="12"/>
      <c r="B527" s="12"/>
      <c r="C527" s="12"/>
      <c r="D527" s="12"/>
      <c r="E527" s="12"/>
      <c r="F527" s="12"/>
      <c r="G527" s="12"/>
      <c r="H527" s="30"/>
      <c r="I527" s="30"/>
      <c r="J527" s="30"/>
      <c r="K527" s="30"/>
      <c r="L527" s="30"/>
      <c r="M527" s="12"/>
      <c r="N527" s="12"/>
      <c r="O527" s="12"/>
      <c r="P527" s="12"/>
      <c r="Q527" s="12"/>
    </row>
    <row r="528" spans="1:17">
      <c r="A528" s="12"/>
      <c r="B528" s="12"/>
      <c r="C528" s="12"/>
      <c r="D528" s="12"/>
      <c r="E528" s="12"/>
      <c r="F528" s="12"/>
      <c r="G528" s="12"/>
      <c r="H528" s="30"/>
      <c r="I528" s="30"/>
      <c r="J528" s="30"/>
      <c r="K528" s="30"/>
      <c r="L528" s="30"/>
      <c r="M528" s="12"/>
      <c r="N528" s="12"/>
      <c r="O528" s="12"/>
      <c r="P528" s="12"/>
      <c r="Q528" s="12"/>
    </row>
    <row r="529" spans="1:17">
      <c r="A529" s="12"/>
      <c r="B529" s="12"/>
      <c r="C529" s="12"/>
      <c r="D529" s="12"/>
      <c r="E529" s="12"/>
      <c r="F529" s="12"/>
      <c r="G529" s="12"/>
      <c r="H529" s="30"/>
      <c r="I529" s="30"/>
      <c r="J529" s="30"/>
      <c r="K529" s="30"/>
      <c r="L529" s="30"/>
      <c r="M529" s="12"/>
      <c r="N529" s="12"/>
      <c r="O529" s="12"/>
      <c r="P529" s="12"/>
      <c r="Q529" s="12"/>
    </row>
    <row r="530" spans="1:17">
      <c r="A530" s="12"/>
      <c r="B530" s="12"/>
      <c r="C530" s="12"/>
      <c r="D530" s="12"/>
      <c r="E530" s="12"/>
      <c r="F530" s="12"/>
      <c r="G530" s="12"/>
      <c r="H530" s="30"/>
      <c r="I530" s="30"/>
      <c r="J530" s="30"/>
      <c r="K530" s="30"/>
      <c r="L530" s="30"/>
      <c r="M530" s="12"/>
      <c r="N530" s="12"/>
      <c r="O530" s="12"/>
      <c r="P530" s="12"/>
      <c r="Q530" s="12"/>
    </row>
    <row r="531" spans="1:17">
      <c r="A531" s="12"/>
      <c r="B531" s="12"/>
      <c r="C531" s="12"/>
      <c r="D531" s="12"/>
      <c r="E531" s="12"/>
      <c r="F531" s="12"/>
      <c r="G531" s="12"/>
      <c r="H531" s="30"/>
      <c r="I531" s="30"/>
      <c r="J531" s="30"/>
      <c r="K531" s="30"/>
      <c r="L531" s="30"/>
      <c r="M531" s="12"/>
      <c r="N531" s="12"/>
      <c r="O531" s="12"/>
      <c r="P531" s="12"/>
      <c r="Q531" s="12"/>
    </row>
    <row r="532" spans="1:17">
      <c r="A532" s="12"/>
      <c r="B532" s="12"/>
      <c r="C532" s="12"/>
      <c r="D532" s="12"/>
      <c r="E532" s="12"/>
      <c r="F532" s="12"/>
      <c r="G532" s="12"/>
      <c r="H532" s="30"/>
      <c r="I532" s="30"/>
      <c r="J532" s="30"/>
      <c r="K532" s="30"/>
      <c r="L532" s="30"/>
      <c r="M532" s="12"/>
      <c r="N532" s="12"/>
      <c r="O532" s="12"/>
      <c r="P532" s="12"/>
      <c r="Q532" s="12"/>
    </row>
    <row r="533" spans="1:17">
      <c r="A533" s="12"/>
      <c r="B533" s="12"/>
      <c r="C533" s="12"/>
      <c r="D533" s="12"/>
      <c r="E533" s="12"/>
      <c r="F533" s="12"/>
      <c r="G533" s="12"/>
      <c r="H533" s="30"/>
      <c r="I533" s="30"/>
      <c r="J533" s="30"/>
      <c r="K533" s="30"/>
      <c r="L533" s="30"/>
      <c r="M533" s="12"/>
      <c r="N533" s="12"/>
      <c r="O533" s="12"/>
      <c r="P533" s="12"/>
      <c r="Q533" s="12"/>
    </row>
    <row r="534" spans="1:17">
      <c r="A534" s="12"/>
      <c r="B534" s="12"/>
      <c r="C534" s="12"/>
      <c r="D534" s="12"/>
      <c r="E534" s="12"/>
      <c r="F534" s="12"/>
      <c r="G534" s="12"/>
      <c r="H534" s="30"/>
      <c r="I534" s="30"/>
      <c r="J534" s="30"/>
      <c r="K534" s="30"/>
      <c r="L534" s="30"/>
      <c r="M534" s="12"/>
      <c r="N534" s="12"/>
      <c r="O534" s="12"/>
      <c r="P534" s="12"/>
      <c r="Q534" s="12"/>
    </row>
  </sheetData>
  <mergeCells count="2">
    <mergeCell ref="A1:Q1"/>
    <mergeCell ref="A10:I10"/>
  </mergeCells>
  <conditionalFormatting sqref="L14:L534">
    <cfRule type="colorScale" priority="1">
      <colorScale>
        <cfvo type="min"/>
        <cfvo type="percentile" val="50"/>
        <cfvo type="max"/>
        <color rgb="FFF3F4F6"/>
        <color rgb="FFFEF3C7"/>
        <color rgb="FFDCFCE7"/>
      </colorScale>
    </cfRule>
  </conditionalFormatting>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Final Card Catalog</vt:lpstr>
      <vt:lpstr>Biblical People</vt:lpstr>
      <vt:lpstr>Schema &amp; Rubric</vt:lpstr>
      <vt:lpstr>Set Summary</vt:lpstr>
      <vt:lpstr>Biblical Events</vt:lpstr>
      <vt:lpstr>Biblical Places</vt:lpstr>
      <vt:lpstr>Biblical Items</vt:lpstr>
      <vt:lpstr>Deferred Expansion</vt:lpstr>
      <vt:lpstr>Doctrine &amp; Teachings</vt:lpstr>
      <vt:lpstr>Early Church History</vt:lpstr>
      <vt:lpstr>Councils &amp; Synods</vt:lpstr>
      <vt:lpstr>Theologians</vt:lpstr>
      <vt:lpstr>Controversies &amp; Movements</vt:lpstr>
      <vt:lpstr>Traditions &amp; Practices</vt:lpstr>
      <vt:lpstr>Production Review</vt:lpstr>
      <vt:lpstr>Parables, Dreams &amp; Visions</vt:lpstr>
      <vt:lpstr>Merge Ledger</vt:lpstr>
      <vt:lpstr>Rarity Calibration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Kovalevich</cp:lastModifiedBy>
  <dcterms:created xsi:type="dcterms:W3CDTF">2026-09-10T20:59:41Z</dcterms:created>
  <dcterms:modified xsi:type="dcterms:W3CDTF">2026-09-10T20:59:41Z</dcterms:modified>
</cp:coreProperties>
</file>